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https://d.docs.live.net/b1e79a7f489ad946/D^J바탕 화면/"/>
    </mc:Choice>
  </mc:AlternateContent>
  <xr:revisionPtr revIDLastSave="4" documentId="8_{EC66DA4D-AE8C-4CCC-A013-88F5A234BC74}" xr6:coauthVersionLast="47" xr6:coauthVersionMax="47" xr10:uidLastSave="{3EE0D8AA-E4EB-4739-9D12-A344B1135657}"/>
  <bookViews>
    <workbookView xWindow="9492" yWindow="1464" windowWidth="13548" windowHeight="8880" firstSheet="2" activeTab="2" xr2:uid="{87AC3B0A-228D-49D2-8C02-FAA23B8A0884}"/>
  </bookViews>
  <sheets>
    <sheet name="기본정보작성" sheetId="1" r:id="rId1"/>
    <sheet name="산출표(동총괄)" sheetId="2" r:id="rId2"/>
    <sheet name="산출표(층총괄)" sheetId="3" r:id="rId3"/>
    <sheet name="산출표(101동)" sheetId="4" r:id="rId4"/>
    <sheet name="산출표(102동)" sheetId="5" r:id="rId5"/>
    <sheet name="산출표(주차장)" sheetId="10" r:id="rId6"/>
    <sheet name="산출표(부대)" sheetId="11" r:id="rId7"/>
    <sheet name="산출표(근생)" sheetId="12" r:id="rId8"/>
  </sheets>
  <definedNames>
    <definedName name="_xlnm._FilterDatabase" localSheetId="3" hidden="1">'산출표(101동)'!$F$6:$F$133</definedName>
    <definedName name="_xlnm._FilterDatabase" localSheetId="4" hidden="1">'산출표(102동)'!$F$6:$F$127</definedName>
    <definedName name="_xlnm._FilterDatabase" localSheetId="7" hidden="1">'산출표(근생)'!$F$6:$F$33</definedName>
    <definedName name="_xlnm._FilterDatabase" localSheetId="1" hidden="1">'산출표(동총괄)'!$G$6:$G$139</definedName>
    <definedName name="_xlnm._FilterDatabase" localSheetId="6" hidden="1">'산출표(부대)'!$F$6:$F$31</definedName>
    <definedName name="_xlnm._FilterDatabase" localSheetId="5" hidden="1">'산출표(주차장)'!$F$6:$F$73</definedName>
    <definedName name="_xlnm._FilterDatabase" localSheetId="2" hidden="1">'산출표(층총괄)'!$F$6:$F$133</definedName>
    <definedName name="_xlnm.Print_Area" localSheetId="7">'산출표(근생)'!$A$1:$V$33</definedName>
    <definedName name="_xlnm.Print_Area" localSheetId="6">'산출표(부대)'!$A$1:$V$33</definedName>
    <definedName name="_xlnm.Print_Area" localSheetId="5">'산출표(주차장)'!$A$1:$V$33</definedName>
    <definedName name="Z_D1FAD3E0_5DDE_44B4_94BC_25515CF63081_.wvu.PrintArea" localSheetId="0" hidden="1">기본정보작성!$A$1:$N$3</definedName>
    <definedName name="Z_F26012AF_9E98_4779_B072_DA9B71774764_.wvu.PrintArea" localSheetId="0" hidden="1">기본정보작성!$A$1:$N$3</definedName>
    <definedName name="산출표_부대">'산출표(부대)'!$D$6:$V$33</definedName>
    <definedName name="산출표_주차장">'산출표(주차장)'!$D$6:$V$33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73" i="3" l="1"/>
  <c r="G172" i="3"/>
  <c r="G171" i="3"/>
  <c r="G170" i="3"/>
  <c r="G169" i="3"/>
  <c r="G168" i="3"/>
  <c r="G167" i="3"/>
  <c r="G166" i="3"/>
  <c r="G165" i="3"/>
  <c r="G164" i="3"/>
  <c r="G163" i="3"/>
  <c r="G162" i="3"/>
  <c r="G161" i="3"/>
  <c r="G160" i="3"/>
  <c r="G159" i="3"/>
  <c r="G158" i="3"/>
  <c r="G157" i="3"/>
  <c r="G156" i="3"/>
  <c r="G155" i="3"/>
  <c r="G154" i="3"/>
  <c r="G153" i="3"/>
  <c r="G152" i="3"/>
  <c r="G151" i="3"/>
  <c r="G150" i="3"/>
  <c r="G149" i="3"/>
  <c r="G148" i="3"/>
  <c r="G147" i="3"/>
  <c r="G146" i="3"/>
  <c r="G145" i="3"/>
  <c r="G144" i="3"/>
  <c r="G143" i="3"/>
  <c r="G142" i="3"/>
  <c r="G141" i="3"/>
  <c r="G140" i="3"/>
  <c r="G139" i="3"/>
  <c r="G138" i="3"/>
  <c r="G137" i="3"/>
  <c r="G136" i="3"/>
  <c r="G135" i="3"/>
  <c r="G134" i="3"/>
  <c r="G133" i="3"/>
  <c r="G132" i="3"/>
  <c r="G131" i="3"/>
  <c r="G130" i="3"/>
  <c r="G129" i="3"/>
  <c r="G128" i="3"/>
  <c r="G127" i="3"/>
  <c r="G126" i="3"/>
  <c r="G125" i="3"/>
  <c r="G124" i="3"/>
  <c r="G123" i="3"/>
  <c r="G122" i="3"/>
  <c r="G121" i="3"/>
  <c r="G120" i="3"/>
  <c r="G119" i="3"/>
  <c r="G118" i="3"/>
  <c r="G117" i="3"/>
  <c r="G116" i="3"/>
  <c r="G115" i="3"/>
  <c r="G114" i="3"/>
  <c r="G113" i="3"/>
  <c r="G112" i="3"/>
  <c r="G111" i="3"/>
  <c r="G110" i="3"/>
  <c r="G109" i="3"/>
  <c r="G108" i="3"/>
  <c r="G107" i="3"/>
  <c r="G106" i="3"/>
  <c r="G105" i="3"/>
  <c r="G104" i="3"/>
  <c r="G103" i="3"/>
  <c r="G102" i="3"/>
  <c r="G101" i="3"/>
  <c r="G100"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8" i="3"/>
  <c r="G37" i="3"/>
  <c r="G36" i="3"/>
  <c r="G35" i="3"/>
  <c r="G34" i="3"/>
  <c r="G33" i="3"/>
  <c r="G32" i="3"/>
  <c r="G31" i="3"/>
  <c r="G30" i="3"/>
  <c r="G29" i="3"/>
  <c r="G28" i="3"/>
  <c r="G27" i="3"/>
  <c r="G26" i="3"/>
  <c r="G25" i="3"/>
  <c r="G24" i="3"/>
  <c r="G23" i="3"/>
  <c r="G22" i="3"/>
  <c r="G21" i="3"/>
  <c r="G20" i="3"/>
  <c r="G19" i="3"/>
  <c r="G18" i="3"/>
  <c r="G17" i="3"/>
  <c r="G16" i="3"/>
  <c r="G15" i="3"/>
  <c r="G14" i="3"/>
  <c r="G13" i="3"/>
  <c r="G12" i="3"/>
  <c r="G11" i="3"/>
  <c r="G10" i="3"/>
  <c r="G9" i="3"/>
  <c r="G8" i="3"/>
  <c r="U173" i="3"/>
  <c r="T173" i="3"/>
  <c r="S173" i="3"/>
  <c r="R173" i="3"/>
  <c r="Q173" i="3"/>
  <c r="P173" i="3"/>
  <c r="O173" i="3"/>
  <c r="N173" i="3"/>
  <c r="M173" i="3"/>
  <c r="L173" i="3"/>
  <c r="K173" i="3"/>
  <c r="J173" i="3"/>
  <c r="I173" i="3"/>
  <c r="H173" i="3"/>
  <c r="U172" i="3"/>
  <c r="T172" i="3"/>
  <c r="S172" i="3"/>
  <c r="R172" i="3"/>
  <c r="Q172" i="3"/>
  <c r="P172" i="3"/>
  <c r="O172" i="3"/>
  <c r="N172" i="3"/>
  <c r="M172" i="3"/>
  <c r="L172" i="3"/>
  <c r="K172" i="3"/>
  <c r="J172" i="3"/>
  <c r="I172" i="3"/>
  <c r="H172" i="3"/>
  <c r="U171" i="3"/>
  <c r="T171" i="3"/>
  <c r="S171" i="3"/>
  <c r="R171" i="3"/>
  <c r="Q171" i="3"/>
  <c r="P171" i="3"/>
  <c r="O171" i="3"/>
  <c r="N171" i="3"/>
  <c r="M171" i="3"/>
  <c r="L171" i="3"/>
  <c r="K171" i="3"/>
  <c r="J171" i="3"/>
  <c r="I171" i="3"/>
  <c r="H171" i="3"/>
  <c r="U170" i="3"/>
  <c r="T170" i="3"/>
  <c r="S170" i="3"/>
  <c r="R170" i="3"/>
  <c r="Q170" i="3"/>
  <c r="P170" i="3"/>
  <c r="O170" i="3"/>
  <c r="N170" i="3"/>
  <c r="M170" i="3"/>
  <c r="L170" i="3"/>
  <c r="K170" i="3"/>
  <c r="J170" i="3"/>
  <c r="I170" i="3"/>
  <c r="H170" i="3"/>
  <c r="U169" i="3"/>
  <c r="T169" i="3"/>
  <c r="S169" i="3"/>
  <c r="R169" i="3"/>
  <c r="Q169" i="3"/>
  <c r="P169" i="3"/>
  <c r="O169" i="3"/>
  <c r="N169" i="3"/>
  <c r="M169" i="3"/>
  <c r="L169" i="3"/>
  <c r="K169" i="3"/>
  <c r="J169" i="3"/>
  <c r="I169" i="3"/>
  <c r="H169" i="3"/>
  <c r="U168" i="3"/>
  <c r="T168" i="3"/>
  <c r="S168" i="3"/>
  <c r="R168" i="3"/>
  <c r="Q168" i="3"/>
  <c r="P168" i="3"/>
  <c r="O168" i="3"/>
  <c r="N168" i="3"/>
  <c r="M168" i="3"/>
  <c r="L168" i="3"/>
  <c r="K168" i="3"/>
  <c r="J168" i="3"/>
  <c r="I168" i="3"/>
  <c r="H168" i="3"/>
  <c r="U167" i="3"/>
  <c r="T167" i="3"/>
  <c r="S167" i="3"/>
  <c r="R167" i="3"/>
  <c r="Q167" i="3"/>
  <c r="P167" i="3"/>
  <c r="O167" i="3"/>
  <c r="N167" i="3"/>
  <c r="M167" i="3"/>
  <c r="L167" i="3"/>
  <c r="K167" i="3"/>
  <c r="J167" i="3"/>
  <c r="I167" i="3"/>
  <c r="H167" i="3"/>
  <c r="U166" i="3"/>
  <c r="T166" i="3"/>
  <c r="S166" i="3"/>
  <c r="R166" i="3"/>
  <c r="Q166" i="3"/>
  <c r="P166" i="3"/>
  <c r="O166" i="3"/>
  <c r="N166" i="3"/>
  <c r="M166" i="3"/>
  <c r="L166" i="3"/>
  <c r="K166" i="3"/>
  <c r="J166" i="3"/>
  <c r="I166" i="3"/>
  <c r="H166" i="3"/>
  <c r="U165" i="3"/>
  <c r="T165" i="3"/>
  <c r="S165" i="3"/>
  <c r="R165" i="3"/>
  <c r="Q165" i="3"/>
  <c r="P165" i="3"/>
  <c r="O165" i="3"/>
  <c r="N165" i="3"/>
  <c r="M165" i="3"/>
  <c r="L165" i="3"/>
  <c r="K165" i="3"/>
  <c r="J165" i="3"/>
  <c r="I165" i="3"/>
  <c r="H165" i="3"/>
  <c r="U164" i="3"/>
  <c r="T164" i="3"/>
  <c r="S164" i="3"/>
  <c r="R164" i="3"/>
  <c r="Q164" i="3"/>
  <c r="P164" i="3"/>
  <c r="O164" i="3"/>
  <c r="N164" i="3"/>
  <c r="M164" i="3"/>
  <c r="L164" i="3"/>
  <c r="K164" i="3"/>
  <c r="J164" i="3"/>
  <c r="I164" i="3"/>
  <c r="H164" i="3"/>
  <c r="U163" i="3"/>
  <c r="T163" i="3"/>
  <c r="S163" i="3"/>
  <c r="R163" i="3"/>
  <c r="Q163" i="3"/>
  <c r="P163" i="3"/>
  <c r="O163" i="3"/>
  <c r="N163" i="3"/>
  <c r="M163" i="3"/>
  <c r="L163" i="3"/>
  <c r="K163" i="3"/>
  <c r="J163" i="3"/>
  <c r="I163" i="3"/>
  <c r="H163" i="3"/>
  <c r="U162" i="3"/>
  <c r="T162" i="3"/>
  <c r="S162" i="3"/>
  <c r="R162" i="3"/>
  <c r="Q162" i="3"/>
  <c r="P162" i="3"/>
  <c r="O162" i="3"/>
  <c r="N162" i="3"/>
  <c r="M162" i="3"/>
  <c r="L162" i="3"/>
  <c r="K162" i="3"/>
  <c r="J162" i="3"/>
  <c r="I162" i="3"/>
  <c r="H162" i="3"/>
  <c r="U161" i="3"/>
  <c r="T161" i="3"/>
  <c r="S161" i="3"/>
  <c r="R161" i="3"/>
  <c r="Q161" i="3"/>
  <c r="P161" i="3"/>
  <c r="O161" i="3"/>
  <c r="N161" i="3"/>
  <c r="M161" i="3"/>
  <c r="L161" i="3"/>
  <c r="K161" i="3"/>
  <c r="J161" i="3"/>
  <c r="I161" i="3"/>
  <c r="H161" i="3"/>
  <c r="U160" i="3"/>
  <c r="T160" i="3"/>
  <c r="S160" i="3"/>
  <c r="R160" i="3"/>
  <c r="Q160" i="3"/>
  <c r="P160" i="3"/>
  <c r="O160" i="3"/>
  <c r="N160" i="3"/>
  <c r="M160" i="3"/>
  <c r="L160" i="3"/>
  <c r="K160" i="3"/>
  <c r="J160" i="3"/>
  <c r="I160" i="3"/>
  <c r="H160" i="3"/>
  <c r="U159" i="3"/>
  <c r="T159" i="3"/>
  <c r="S159" i="3"/>
  <c r="R159" i="3"/>
  <c r="Q159" i="3"/>
  <c r="P159" i="3"/>
  <c r="O159" i="3"/>
  <c r="N159" i="3"/>
  <c r="M159" i="3"/>
  <c r="L159" i="3"/>
  <c r="K159" i="3"/>
  <c r="J159" i="3"/>
  <c r="I159" i="3"/>
  <c r="H159" i="3"/>
  <c r="U158" i="3"/>
  <c r="T158" i="3"/>
  <c r="S158" i="3"/>
  <c r="R158" i="3"/>
  <c r="Q158" i="3"/>
  <c r="P158" i="3"/>
  <c r="O158" i="3"/>
  <c r="N158" i="3"/>
  <c r="M158" i="3"/>
  <c r="L158" i="3"/>
  <c r="K158" i="3"/>
  <c r="J158" i="3"/>
  <c r="I158" i="3"/>
  <c r="H158" i="3"/>
  <c r="U157" i="3"/>
  <c r="T157" i="3"/>
  <c r="S157" i="3"/>
  <c r="R157" i="3"/>
  <c r="Q157" i="3"/>
  <c r="P157" i="3"/>
  <c r="O157" i="3"/>
  <c r="N157" i="3"/>
  <c r="M157" i="3"/>
  <c r="L157" i="3"/>
  <c r="K157" i="3"/>
  <c r="J157" i="3"/>
  <c r="I157" i="3"/>
  <c r="H157" i="3"/>
  <c r="U156" i="3"/>
  <c r="T156" i="3"/>
  <c r="S156" i="3"/>
  <c r="R156" i="3"/>
  <c r="Q156" i="3"/>
  <c r="P156" i="3"/>
  <c r="O156" i="3"/>
  <c r="N156" i="3"/>
  <c r="M156" i="3"/>
  <c r="L156" i="3"/>
  <c r="K156" i="3"/>
  <c r="J156" i="3"/>
  <c r="I156" i="3"/>
  <c r="H156" i="3"/>
  <c r="U155" i="3"/>
  <c r="T155" i="3"/>
  <c r="S155" i="3"/>
  <c r="R155" i="3"/>
  <c r="Q155" i="3"/>
  <c r="P155" i="3"/>
  <c r="O155" i="3"/>
  <c r="N155" i="3"/>
  <c r="M155" i="3"/>
  <c r="L155" i="3"/>
  <c r="K155" i="3"/>
  <c r="J155" i="3"/>
  <c r="I155" i="3"/>
  <c r="H155" i="3"/>
  <c r="U154" i="3"/>
  <c r="T154" i="3"/>
  <c r="S154" i="3"/>
  <c r="R154" i="3"/>
  <c r="Q154" i="3"/>
  <c r="P154" i="3"/>
  <c r="O154" i="3"/>
  <c r="N154" i="3"/>
  <c r="M154" i="3"/>
  <c r="L154" i="3"/>
  <c r="K154" i="3"/>
  <c r="J154" i="3"/>
  <c r="I154" i="3"/>
  <c r="H154" i="3"/>
  <c r="U153" i="3"/>
  <c r="T153" i="3"/>
  <c r="S153" i="3"/>
  <c r="R153" i="3"/>
  <c r="Q153" i="3"/>
  <c r="P153" i="3"/>
  <c r="O153" i="3"/>
  <c r="N153" i="3"/>
  <c r="M153" i="3"/>
  <c r="L153" i="3"/>
  <c r="K153" i="3"/>
  <c r="J153" i="3"/>
  <c r="I153" i="3"/>
  <c r="H153" i="3"/>
  <c r="U152" i="3"/>
  <c r="T152" i="3"/>
  <c r="S152" i="3"/>
  <c r="R152" i="3"/>
  <c r="Q152" i="3"/>
  <c r="P152" i="3"/>
  <c r="O152" i="3"/>
  <c r="N152" i="3"/>
  <c r="M152" i="3"/>
  <c r="L152" i="3"/>
  <c r="K152" i="3"/>
  <c r="J152" i="3"/>
  <c r="I152" i="3"/>
  <c r="H152" i="3"/>
  <c r="U151" i="3"/>
  <c r="T151" i="3"/>
  <c r="S151" i="3"/>
  <c r="R151" i="3"/>
  <c r="Q151" i="3"/>
  <c r="P151" i="3"/>
  <c r="O151" i="3"/>
  <c r="N151" i="3"/>
  <c r="M151" i="3"/>
  <c r="L151" i="3"/>
  <c r="K151" i="3"/>
  <c r="J151" i="3"/>
  <c r="I151" i="3"/>
  <c r="H151" i="3"/>
  <c r="U150" i="3"/>
  <c r="T150" i="3"/>
  <c r="S150" i="3"/>
  <c r="R150" i="3"/>
  <c r="Q150" i="3"/>
  <c r="P150" i="3"/>
  <c r="O150" i="3"/>
  <c r="N150" i="3"/>
  <c r="M150" i="3"/>
  <c r="L150" i="3"/>
  <c r="K150" i="3"/>
  <c r="J150" i="3"/>
  <c r="I150" i="3"/>
  <c r="H150" i="3"/>
  <c r="U149" i="3"/>
  <c r="T149" i="3"/>
  <c r="S149" i="3"/>
  <c r="R149" i="3"/>
  <c r="Q149" i="3"/>
  <c r="P149" i="3"/>
  <c r="O149" i="3"/>
  <c r="N149" i="3"/>
  <c r="M149" i="3"/>
  <c r="L149" i="3"/>
  <c r="K149" i="3"/>
  <c r="J149" i="3"/>
  <c r="I149" i="3"/>
  <c r="H149" i="3"/>
  <c r="U148" i="3"/>
  <c r="T148" i="3"/>
  <c r="S148" i="3"/>
  <c r="R148" i="3"/>
  <c r="Q148" i="3"/>
  <c r="P148" i="3"/>
  <c r="O148" i="3"/>
  <c r="N148" i="3"/>
  <c r="M148" i="3"/>
  <c r="L148" i="3"/>
  <c r="K148" i="3"/>
  <c r="J148" i="3"/>
  <c r="I148" i="3"/>
  <c r="H148" i="3"/>
  <c r="U147" i="3"/>
  <c r="T147" i="3"/>
  <c r="S147" i="3"/>
  <c r="R147" i="3"/>
  <c r="Q147" i="3"/>
  <c r="P147" i="3"/>
  <c r="O147" i="3"/>
  <c r="N147" i="3"/>
  <c r="M147" i="3"/>
  <c r="L147" i="3"/>
  <c r="K147" i="3"/>
  <c r="J147" i="3"/>
  <c r="I147" i="3"/>
  <c r="H147" i="3"/>
  <c r="U146" i="3"/>
  <c r="T146" i="3"/>
  <c r="S146" i="3"/>
  <c r="R146" i="3"/>
  <c r="Q146" i="3"/>
  <c r="P146" i="3"/>
  <c r="O146" i="3"/>
  <c r="N146" i="3"/>
  <c r="M146" i="3"/>
  <c r="L146" i="3"/>
  <c r="K146" i="3"/>
  <c r="J146" i="3"/>
  <c r="I146" i="3"/>
  <c r="H146" i="3"/>
  <c r="U145" i="3"/>
  <c r="T145" i="3"/>
  <c r="S145" i="3"/>
  <c r="R145" i="3"/>
  <c r="Q145" i="3"/>
  <c r="P145" i="3"/>
  <c r="O145" i="3"/>
  <c r="N145" i="3"/>
  <c r="M145" i="3"/>
  <c r="L145" i="3"/>
  <c r="K145" i="3"/>
  <c r="J145" i="3"/>
  <c r="I145" i="3"/>
  <c r="H145" i="3"/>
  <c r="U144" i="3"/>
  <c r="T144" i="3"/>
  <c r="S144" i="3"/>
  <c r="R144" i="3"/>
  <c r="Q144" i="3"/>
  <c r="P144" i="3"/>
  <c r="O144" i="3"/>
  <c r="N144" i="3"/>
  <c r="M144" i="3"/>
  <c r="L144" i="3"/>
  <c r="K144" i="3"/>
  <c r="J144" i="3"/>
  <c r="I144" i="3"/>
  <c r="H144" i="3"/>
  <c r="U143" i="3"/>
  <c r="T143" i="3"/>
  <c r="S143" i="3"/>
  <c r="R143" i="3"/>
  <c r="Q143" i="3"/>
  <c r="P143" i="3"/>
  <c r="O143" i="3"/>
  <c r="N143" i="3"/>
  <c r="M143" i="3"/>
  <c r="L143" i="3"/>
  <c r="K143" i="3"/>
  <c r="J143" i="3"/>
  <c r="I143" i="3"/>
  <c r="H143" i="3"/>
  <c r="U142" i="3"/>
  <c r="T142" i="3"/>
  <c r="S142" i="3"/>
  <c r="R142" i="3"/>
  <c r="Q142" i="3"/>
  <c r="P142" i="3"/>
  <c r="O142" i="3"/>
  <c r="N142" i="3"/>
  <c r="M142" i="3"/>
  <c r="L142" i="3"/>
  <c r="K142" i="3"/>
  <c r="J142" i="3"/>
  <c r="I142" i="3"/>
  <c r="H142" i="3"/>
  <c r="U141" i="3"/>
  <c r="T141" i="3"/>
  <c r="S141" i="3"/>
  <c r="R141" i="3"/>
  <c r="Q141" i="3"/>
  <c r="P141" i="3"/>
  <c r="O141" i="3"/>
  <c r="N141" i="3"/>
  <c r="M141" i="3"/>
  <c r="L141" i="3"/>
  <c r="K141" i="3"/>
  <c r="J141" i="3"/>
  <c r="I141" i="3"/>
  <c r="H141" i="3"/>
  <c r="U140" i="3"/>
  <c r="T140" i="3"/>
  <c r="S140" i="3"/>
  <c r="R140" i="3"/>
  <c r="Q140" i="3"/>
  <c r="P140" i="3"/>
  <c r="O140" i="3"/>
  <c r="N140" i="3"/>
  <c r="M140" i="3"/>
  <c r="L140" i="3"/>
  <c r="K140" i="3"/>
  <c r="J140" i="3"/>
  <c r="I140" i="3"/>
  <c r="H140" i="3"/>
  <c r="U139" i="3"/>
  <c r="T139" i="3"/>
  <c r="S139" i="3"/>
  <c r="R139" i="3"/>
  <c r="Q139" i="3"/>
  <c r="P139" i="3"/>
  <c r="O139" i="3"/>
  <c r="N139" i="3"/>
  <c r="M139" i="3"/>
  <c r="L139" i="3"/>
  <c r="K139" i="3"/>
  <c r="J139" i="3"/>
  <c r="I139" i="3"/>
  <c r="H139" i="3"/>
  <c r="U138" i="3"/>
  <c r="T138" i="3"/>
  <c r="S138" i="3"/>
  <c r="R138" i="3"/>
  <c r="Q138" i="3"/>
  <c r="P138" i="3"/>
  <c r="O138" i="3"/>
  <c r="N138" i="3"/>
  <c r="M138" i="3"/>
  <c r="L138" i="3"/>
  <c r="K138" i="3"/>
  <c r="J138" i="3"/>
  <c r="I138" i="3"/>
  <c r="H138" i="3"/>
  <c r="U137" i="3"/>
  <c r="T137" i="3"/>
  <c r="S137" i="3"/>
  <c r="R137" i="3"/>
  <c r="Q137" i="3"/>
  <c r="P137" i="3"/>
  <c r="O137" i="3"/>
  <c r="N137" i="3"/>
  <c r="M137" i="3"/>
  <c r="L137" i="3"/>
  <c r="K137" i="3"/>
  <c r="J137" i="3"/>
  <c r="I137" i="3"/>
  <c r="H137" i="3"/>
  <c r="U136" i="3"/>
  <c r="T136" i="3"/>
  <c r="S136" i="3"/>
  <c r="R136" i="3"/>
  <c r="Q136" i="3"/>
  <c r="P136" i="3"/>
  <c r="O136" i="3"/>
  <c r="N136" i="3"/>
  <c r="M136" i="3"/>
  <c r="L136" i="3"/>
  <c r="K136" i="3"/>
  <c r="J136" i="3"/>
  <c r="I136" i="3"/>
  <c r="H136" i="3"/>
  <c r="U135" i="3"/>
  <c r="T135" i="3"/>
  <c r="S135" i="3"/>
  <c r="R135" i="3"/>
  <c r="Q135" i="3"/>
  <c r="P135" i="3"/>
  <c r="O135" i="3"/>
  <c r="N135" i="3"/>
  <c r="M135" i="3"/>
  <c r="L135" i="3"/>
  <c r="K135" i="3"/>
  <c r="J135" i="3"/>
  <c r="I135" i="3"/>
  <c r="H135" i="3"/>
  <c r="U134" i="3"/>
  <c r="T134" i="3"/>
  <c r="S134" i="3"/>
  <c r="R134" i="3"/>
  <c r="Q134" i="3"/>
  <c r="P134" i="3"/>
  <c r="O134" i="3"/>
  <c r="N134" i="3"/>
  <c r="M134" i="3"/>
  <c r="L134" i="3"/>
  <c r="K134" i="3"/>
  <c r="J134" i="3"/>
  <c r="I134" i="3"/>
  <c r="H134" i="3"/>
  <c r="U133" i="3"/>
  <c r="T133" i="3"/>
  <c r="S133" i="3"/>
  <c r="R133" i="3"/>
  <c r="Q133" i="3"/>
  <c r="P133" i="3"/>
  <c r="O133" i="3"/>
  <c r="N133" i="3"/>
  <c r="M133" i="3"/>
  <c r="L133" i="3"/>
  <c r="K133" i="3"/>
  <c r="J133" i="3"/>
  <c r="I133" i="3"/>
  <c r="H133" i="3"/>
  <c r="U132" i="3"/>
  <c r="T132" i="3"/>
  <c r="S132" i="3"/>
  <c r="R132" i="3"/>
  <c r="Q132" i="3"/>
  <c r="P132" i="3"/>
  <c r="O132" i="3"/>
  <c r="N132" i="3"/>
  <c r="M132" i="3"/>
  <c r="L132" i="3"/>
  <c r="K132" i="3"/>
  <c r="J132" i="3"/>
  <c r="I132" i="3"/>
  <c r="H132" i="3"/>
  <c r="U131" i="3"/>
  <c r="T131" i="3"/>
  <c r="S131" i="3"/>
  <c r="R131" i="3"/>
  <c r="Q131" i="3"/>
  <c r="P131" i="3"/>
  <c r="O131" i="3"/>
  <c r="N131" i="3"/>
  <c r="M131" i="3"/>
  <c r="L131" i="3"/>
  <c r="K131" i="3"/>
  <c r="J131" i="3"/>
  <c r="I131" i="3"/>
  <c r="H131" i="3"/>
  <c r="U130" i="3"/>
  <c r="T130" i="3"/>
  <c r="S130" i="3"/>
  <c r="R130" i="3"/>
  <c r="Q130" i="3"/>
  <c r="P130" i="3"/>
  <c r="O130" i="3"/>
  <c r="N130" i="3"/>
  <c r="M130" i="3"/>
  <c r="L130" i="3"/>
  <c r="K130" i="3"/>
  <c r="J130" i="3"/>
  <c r="I130" i="3"/>
  <c r="H130" i="3"/>
  <c r="U129" i="3"/>
  <c r="T129" i="3"/>
  <c r="S129" i="3"/>
  <c r="R129" i="3"/>
  <c r="Q129" i="3"/>
  <c r="P129" i="3"/>
  <c r="O129" i="3"/>
  <c r="N129" i="3"/>
  <c r="M129" i="3"/>
  <c r="L129" i="3"/>
  <c r="K129" i="3"/>
  <c r="J129" i="3"/>
  <c r="I129" i="3"/>
  <c r="H129" i="3"/>
  <c r="U128" i="3"/>
  <c r="T128" i="3"/>
  <c r="S128" i="3"/>
  <c r="R128" i="3"/>
  <c r="Q128" i="3"/>
  <c r="P128" i="3"/>
  <c r="O128" i="3"/>
  <c r="N128" i="3"/>
  <c r="M128" i="3"/>
  <c r="L128" i="3"/>
  <c r="K128" i="3"/>
  <c r="J128" i="3"/>
  <c r="I128" i="3"/>
  <c r="H128" i="3"/>
  <c r="U127" i="3"/>
  <c r="T127" i="3"/>
  <c r="S127" i="3"/>
  <c r="R127" i="3"/>
  <c r="Q127" i="3"/>
  <c r="P127" i="3"/>
  <c r="O127" i="3"/>
  <c r="N127" i="3"/>
  <c r="M127" i="3"/>
  <c r="L127" i="3"/>
  <c r="K127" i="3"/>
  <c r="J127" i="3"/>
  <c r="I127" i="3"/>
  <c r="H127" i="3"/>
  <c r="U126" i="3"/>
  <c r="T126" i="3"/>
  <c r="S126" i="3"/>
  <c r="R126" i="3"/>
  <c r="Q126" i="3"/>
  <c r="P126" i="3"/>
  <c r="O126" i="3"/>
  <c r="N126" i="3"/>
  <c r="M126" i="3"/>
  <c r="L126" i="3"/>
  <c r="K126" i="3"/>
  <c r="J126" i="3"/>
  <c r="I126" i="3"/>
  <c r="H126" i="3"/>
  <c r="U125" i="3"/>
  <c r="T125" i="3"/>
  <c r="S125" i="3"/>
  <c r="R125" i="3"/>
  <c r="Q125" i="3"/>
  <c r="P125" i="3"/>
  <c r="O125" i="3"/>
  <c r="N125" i="3"/>
  <c r="M125" i="3"/>
  <c r="L125" i="3"/>
  <c r="K125" i="3"/>
  <c r="J125" i="3"/>
  <c r="I125" i="3"/>
  <c r="H125" i="3"/>
  <c r="U124" i="3"/>
  <c r="T124" i="3"/>
  <c r="S124" i="3"/>
  <c r="R124" i="3"/>
  <c r="Q124" i="3"/>
  <c r="P124" i="3"/>
  <c r="O124" i="3"/>
  <c r="N124" i="3"/>
  <c r="M124" i="3"/>
  <c r="L124" i="3"/>
  <c r="K124" i="3"/>
  <c r="J124" i="3"/>
  <c r="I124" i="3"/>
  <c r="H124" i="3"/>
  <c r="U123" i="3"/>
  <c r="T123" i="3"/>
  <c r="S123" i="3"/>
  <c r="R123" i="3"/>
  <c r="Q123" i="3"/>
  <c r="P123" i="3"/>
  <c r="O123" i="3"/>
  <c r="N123" i="3"/>
  <c r="M123" i="3"/>
  <c r="L123" i="3"/>
  <c r="K123" i="3"/>
  <c r="J123" i="3"/>
  <c r="I123" i="3"/>
  <c r="H123" i="3"/>
  <c r="U122" i="3"/>
  <c r="T122" i="3"/>
  <c r="S122" i="3"/>
  <c r="R122" i="3"/>
  <c r="Q122" i="3"/>
  <c r="P122" i="3"/>
  <c r="O122" i="3"/>
  <c r="N122" i="3"/>
  <c r="M122" i="3"/>
  <c r="L122" i="3"/>
  <c r="K122" i="3"/>
  <c r="J122" i="3"/>
  <c r="I122" i="3"/>
  <c r="H122" i="3"/>
  <c r="U121" i="3"/>
  <c r="T121" i="3"/>
  <c r="S121" i="3"/>
  <c r="R121" i="3"/>
  <c r="Q121" i="3"/>
  <c r="P121" i="3"/>
  <c r="O121" i="3"/>
  <c r="N121" i="3"/>
  <c r="M121" i="3"/>
  <c r="L121" i="3"/>
  <c r="K121" i="3"/>
  <c r="J121" i="3"/>
  <c r="I121" i="3"/>
  <c r="H121" i="3"/>
  <c r="U120" i="3"/>
  <c r="T120" i="3"/>
  <c r="S120" i="3"/>
  <c r="R120" i="3"/>
  <c r="Q120" i="3"/>
  <c r="P120" i="3"/>
  <c r="O120" i="3"/>
  <c r="N120" i="3"/>
  <c r="M120" i="3"/>
  <c r="L120" i="3"/>
  <c r="K120" i="3"/>
  <c r="J120" i="3"/>
  <c r="I120" i="3"/>
  <c r="H120" i="3"/>
  <c r="U119" i="3"/>
  <c r="T119" i="3"/>
  <c r="S119" i="3"/>
  <c r="R119" i="3"/>
  <c r="Q119" i="3"/>
  <c r="P119" i="3"/>
  <c r="O119" i="3"/>
  <c r="N119" i="3"/>
  <c r="M119" i="3"/>
  <c r="L119" i="3"/>
  <c r="K119" i="3"/>
  <c r="J119" i="3"/>
  <c r="I119" i="3"/>
  <c r="H119" i="3"/>
  <c r="U118" i="3"/>
  <c r="T118" i="3"/>
  <c r="S118" i="3"/>
  <c r="R118" i="3"/>
  <c r="Q118" i="3"/>
  <c r="P118" i="3"/>
  <c r="O118" i="3"/>
  <c r="N118" i="3"/>
  <c r="M118" i="3"/>
  <c r="L118" i="3"/>
  <c r="K118" i="3"/>
  <c r="J118" i="3"/>
  <c r="I118" i="3"/>
  <c r="H118" i="3"/>
  <c r="U117" i="3"/>
  <c r="T117" i="3"/>
  <c r="S117" i="3"/>
  <c r="R117" i="3"/>
  <c r="Q117" i="3"/>
  <c r="P117" i="3"/>
  <c r="O117" i="3"/>
  <c r="N117" i="3"/>
  <c r="M117" i="3"/>
  <c r="L117" i="3"/>
  <c r="K117" i="3"/>
  <c r="J117" i="3"/>
  <c r="I117" i="3"/>
  <c r="H117" i="3"/>
  <c r="U116" i="3"/>
  <c r="T116" i="3"/>
  <c r="S116" i="3"/>
  <c r="R116" i="3"/>
  <c r="Q116" i="3"/>
  <c r="P116" i="3"/>
  <c r="O116" i="3"/>
  <c r="N116" i="3"/>
  <c r="M116" i="3"/>
  <c r="L116" i="3"/>
  <c r="K116" i="3"/>
  <c r="J116" i="3"/>
  <c r="I116" i="3"/>
  <c r="H116" i="3"/>
  <c r="U115" i="3"/>
  <c r="T115" i="3"/>
  <c r="S115" i="3"/>
  <c r="R115" i="3"/>
  <c r="Q115" i="3"/>
  <c r="P115" i="3"/>
  <c r="O115" i="3"/>
  <c r="N115" i="3"/>
  <c r="M115" i="3"/>
  <c r="L115" i="3"/>
  <c r="K115" i="3"/>
  <c r="J115" i="3"/>
  <c r="I115" i="3"/>
  <c r="H115" i="3"/>
  <c r="U114" i="3"/>
  <c r="T114" i="3"/>
  <c r="S114" i="3"/>
  <c r="R114" i="3"/>
  <c r="Q114" i="3"/>
  <c r="P114" i="3"/>
  <c r="O114" i="3"/>
  <c r="N114" i="3"/>
  <c r="M114" i="3"/>
  <c r="L114" i="3"/>
  <c r="K114" i="3"/>
  <c r="J114" i="3"/>
  <c r="I114" i="3"/>
  <c r="H114" i="3"/>
  <c r="U113" i="3"/>
  <c r="T113" i="3"/>
  <c r="S113" i="3"/>
  <c r="R113" i="3"/>
  <c r="Q113" i="3"/>
  <c r="P113" i="3"/>
  <c r="O113" i="3"/>
  <c r="N113" i="3"/>
  <c r="M113" i="3"/>
  <c r="L113" i="3"/>
  <c r="K113" i="3"/>
  <c r="J113" i="3"/>
  <c r="I113" i="3"/>
  <c r="H113" i="3"/>
  <c r="U112" i="3"/>
  <c r="T112" i="3"/>
  <c r="S112" i="3"/>
  <c r="R112" i="3"/>
  <c r="Q112" i="3"/>
  <c r="P112" i="3"/>
  <c r="O112" i="3"/>
  <c r="N112" i="3"/>
  <c r="M112" i="3"/>
  <c r="L112" i="3"/>
  <c r="K112" i="3"/>
  <c r="J112" i="3"/>
  <c r="I112" i="3"/>
  <c r="H112" i="3"/>
  <c r="U111" i="3"/>
  <c r="T111" i="3"/>
  <c r="S111" i="3"/>
  <c r="R111" i="3"/>
  <c r="Q111" i="3"/>
  <c r="P111" i="3"/>
  <c r="O111" i="3"/>
  <c r="N111" i="3"/>
  <c r="M111" i="3"/>
  <c r="L111" i="3"/>
  <c r="K111" i="3"/>
  <c r="J111" i="3"/>
  <c r="I111" i="3"/>
  <c r="H111" i="3"/>
  <c r="U110" i="3"/>
  <c r="T110" i="3"/>
  <c r="S110" i="3"/>
  <c r="R110" i="3"/>
  <c r="Q110" i="3"/>
  <c r="P110" i="3"/>
  <c r="O110" i="3"/>
  <c r="N110" i="3"/>
  <c r="M110" i="3"/>
  <c r="L110" i="3"/>
  <c r="K110" i="3"/>
  <c r="J110" i="3"/>
  <c r="I110" i="3"/>
  <c r="H110" i="3"/>
  <c r="U109" i="3"/>
  <c r="T109" i="3"/>
  <c r="S109" i="3"/>
  <c r="R109" i="3"/>
  <c r="Q109" i="3"/>
  <c r="P109" i="3"/>
  <c r="O109" i="3"/>
  <c r="N109" i="3"/>
  <c r="M109" i="3"/>
  <c r="L109" i="3"/>
  <c r="K109" i="3"/>
  <c r="J109" i="3"/>
  <c r="I109" i="3"/>
  <c r="H109" i="3"/>
  <c r="U108" i="3"/>
  <c r="T108" i="3"/>
  <c r="S108" i="3"/>
  <c r="R108" i="3"/>
  <c r="Q108" i="3"/>
  <c r="P108" i="3"/>
  <c r="O108" i="3"/>
  <c r="N108" i="3"/>
  <c r="M108" i="3"/>
  <c r="L108" i="3"/>
  <c r="K108" i="3"/>
  <c r="J108" i="3"/>
  <c r="I108" i="3"/>
  <c r="H108" i="3"/>
  <c r="U107" i="3"/>
  <c r="T107" i="3"/>
  <c r="S107" i="3"/>
  <c r="R107" i="3"/>
  <c r="Q107" i="3"/>
  <c r="P107" i="3"/>
  <c r="O107" i="3"/>
  <c r="N107" i="3"/>
  <c r="M107" i="3"/>
  <c r="L107" i="3"/>
  <c r="K107" i="3"/>
  <c r="J107" i="3"/>
  <c r="I107" i="3"/>
  <c r="H107" i="3"/>
  <c r="U106" i="3"/>
  <c r="T106" i="3"/>
  <c r="S106" i="3"/>
  <c r="R106" i="3"/>
  <c r="Q106" i="3"/>
  <c r="P106" i="3"/>
  <c r="O106" i="3"/>
  <c r="N106" i="3"/>
  <c r="M106" i="3"/>
  <c r="L106" i="3"/>
  <c r="K106" i="3"/>
  <c r="J106" i="3"/>
  <c r="I106" i="3"/>
  <c r="H106" i="3"/>
  <c r="U105" i="3"/>
  <c r="T105" i="3"/>
  <c r="S105" i="3"/>
  <c r="R105" i="3"/>
  <c r="Q105" i="3"/>
  <c r="P105" i="3"/>
  <c r="O105" i="3"/>
  <c r="N105" i="3"/>
  <c r="M105" i="3"/>
  <c r="L105" i="3"/>
  <c r="K105" i="3"/>
  <c r="J105" i="3"/>
  <c r="I105" i="3"/>
  <c r="H105" i="3"/>
  <c r="U104" i="3"/>
  <c r="T104" i="3"/>
  <c r="S104" i="3"/>
  <c r="R104" i="3"/>
  <c r="Q104" i="3"/>
  <c r="P104" i="3"/>
  <c r="O104" i="3"/>
  <c r="N104" i="3"/>
  <c r="M104" i="3"/>
  <c r="L104" i="3"/>
  <c r="K104" i="3"/>
  <c r="J104" i="3"/>
  <c r="I104" i="3"/>
  <c r="H104" i="3"/>
  <c r="U103" i="3"/>
  <c r="T103" i="3"/>
  <c r="S103" i="3"/>
  <c r="R103" i="3"/>
  <c r="Q103" i="3"/>
  <c r="P103" i="3"/>
  <c r="O103" i="3"/>
  <c r="N103" i="3"/>
  <c r="M103" i="3"/>
  <c r="L103" i="3"/>
  <c r="K103" i="3"/>
  <c r="J103" i="3"/>
  <c r="I103" i="3"/>
  <c r="H103" i="3"/>
  <c r="U102" i="3"/>
  <c r="T102" i="3"/>
  <c r="S102" i="3"/>
  <c r="R102" i="3"/>
  <c r="Q102" i="3"/>
  <c r="P102" i="3"/>
  <c r="O102" i="3"/>
  <c r="N102" i="3"/>
  <c r="M102" i="3"/>
  <c r="L102" i="3"/>
  <c r="K102" i="3"/>
  <c r="J102" i="3"/>
  <c r="I102" i="3"/>
  <c r="H102" i="3"/>
  <c r="U101" i="3"/>
  <c r="T101" i="3"/>
  <c r="S101" i="3"/>
  <c r="R101" i="3"/>
  <c r="Q101" i="3"/>
  <c r="P101" i="3"/>
  <c r="O101" i="3"/>
  <c r="N101" i="3"/>
  <c r="M101" i="3"/>
  <c r="L101" i="3"/>
  <c r="K101" i="3"/>
  <c r="J101" i="3"/>
  <c r="I101" i="3"/>
  <c r="H101" i="3"/>
  <c r="U100" i="3"/>
  <c r="T100" i="3"/>
  <c r="S100" i="3"/>
  <c r="R100" i="3"/>
  <c r="Q100" i="3"/>
  <c r="P100" i="3"/>
  <c r="O100" i="3"/>
  <c r="N100" i="3"/>
  <c r="M100" i="3"/>
  <c r="L100" i="3"/>
  <c r="K100" i="3"/>
  <c r="J100" i="3"/>
  <c r="I100" i="3"/>
  <c r="H100" i="3"/>
  <c r="U99" i="3"/>
  <c r="T99" i="3"/>
  <c r="S99" i="3"/>
  <c r="R99" i="3"/>
  <c r="Q99" i="3"/>
  <c r="P99" i="3"/>
  <c r="O99" i="3"/>
  <c r="N99" i="3"/>
  <c r="M99" i="3"/>
  <c r="L99" i="3"/>
  <c r="K99" i="3"/>
  <c r="J99" i="3"/>
  <c r="I99" i="3"/>
  <c r="H99" i="3"/>
  <c r="U98" i="3"/>
  <c r="T98" i="3"/>
  <c r="S98" i="3"/>
  <c r="R98" i="3"/>
  <c r="Q98" i="3"/>
  <c r="P98" i="3"/>
  <c r="O98" i="3"/>
  <c r="N98" i="3"/>
  <c r="M98" i="3"/>
  <c r="L98" i="3"/>
  <c r="K98" i="3"/>
  <c r="J98" i="3"/>
  <c r="I98" i="3"/>
  <c r="H98" i="3"/>
  <c r="U97" i="3"/>
  <c r="T97" i="3"/>
  <c r="S97" i="3"/>
  <c r="R97" i="3"/>
  <c r="Q97" i="3"/>
  <c r="P97" i="3"/>
  <c r="O97" i="3"/>
  <c r="N97" i="3"/>
  <c r="M97" i="3"/>
  <c r="L97" i="3"/>
  <c r="K97" i="3"/>
  <c r="J97" i="3"/>
  <c r="I97" i="3"/>
  <c r="H97" i="3"/>
  <c r="U96" i="3"/>
  <c r="T96" i="3"/>
  <c r="S96" i="3"/>
  <c r="R96" i="3"/>
  <c r="Q96" i="3"/>
  <c r="P96" i="3"/>
  <c r="O96" i="3"/>
  <c r="N96" i="3"/>
  <c r="M96" i="3"/>
  <c r="L96" i="3"/>
  <c r="K96" i="3"/>
  <c r="J96" i="3"/>
  <c r="I96" i="3"/>
  <c r="H96" i="3"/>
  <c r="U95" i="3"/>
  <c r="T95" i="3"/>
  <c r="S95" i="3"/>
  <c r="R95" i="3"/>
  <c r="Q95" i="3"/>
  <c r="P95" i="3"/>
  <c r="O95" i="3"/>
  <c r="N95" i="3"/>
  <c r="M95" i="3"/>
  <c r="L95" i="3"/>
  <c r="K95" i="3"/>
  <c r="J95" i="3"/>
  <c r="I95" i="3"/>
  <c r="H95" i="3"/>
  <c r="U94" i="3"/>
  <c r="T94" i="3"/>
  <c r="S94" i="3"/>
  <c r="R94" i="3"/>
  <c r="Q94" i="3"/>
  <c r="P94" i="3"/>
  <c r="O94" i="3"/>
  <c r="N94" i="3"/>
  <c r="M94" i="3"/>
  <c r="L94" i="3"/>
  <c r="K94" i="3"/>
  <c r="J94" i="3"/>
  <c r="I94" i="3"/>
  <c r="H94" i="3"/>
  <c r="U93" i="3"/>
  <c r="T93" i="3"/>
  <c r="S93" i="3"/>
  <c r="R93" i="3"/>
  <c r="Q93" i="3"/>
  <c r="P93" i="3"/>
  <c r="O93" i="3"/>
  <c r="N93" i="3"/>
  <c r="M93" i="3"/>
  <c r="L93" i="3"/>
  <c r="K93" i="3"/>
  <c r="J93" i="3"/>
  <c r="I93" i="3"/>
  <c r="H93" i="3"/>
  <c r="U92" i="3"/>
  <c r="T92" i="3"/>
  <c r="S92" i="3"/>
  <c r="R92" i="3"/>
  <c r="Q92" i="3"/>
  <c r="P92" i="3"/>
  <c r="O92" i="3"/>
  <c r="N92" i="3"/>
  <c r="M92" i="3"/>
  <c r="L92" i="3"/>
  <c r="K92" i="3"/>
  <c r="J92" i="3"/>
  <c r="I92" i="3"/>
  <c r="H92" i="3"/>
  <c r="U91" i="3"/>
  <c r="T91" i="3"/>
  <c r="S91" i="3"/>
  <c r="R91" i="3"/>
  <c r="Q91" i="3"/>
  <c r="P91" i="3"/>
  <c r="O91" i="3"/>
  <c r="N91" i="3"/>
  <c r="M91" i="3"/>
  <c r="L91" i="3"/>
  <c r="K91" i="3"/>
  <c r="J91" i="3"/>
  <c r="I91" i="3"/>
  <c r="H91" i="3"/>
  <c r="U90" i="3"/>
  <c r="T90" i="3"/>
  <c r="S90" i="3"/>
  <c r="R90" i="3"/>
  <c r="Q90" i="3"/>
  <c r="P90" i="3"/>
  <c r="O90" i="3"/>
  <c r="N90" i="3"/>
  <c r="M90" i="3"/>
  <c r="L90" i="3"/>
  <c r="K90" i="3"/>
  <c r="J90" i="3"/>
  <c r="I90" i="3"/>
  <c r="H90" i="3"/>
  <c r="U89" i="3"/>
  <c r="T89" i="3"/>
  <c r="S89" i="3"/>
  <c r="R89" i="3"/>
  <c r="Q89" i="3"/>
  <c r="P89" i="3"/>
  <c r="O89" i="3"/>
  <c r="N89" i="3"/>
  <c r="M89" i="3"/>
  <c r="L89" i="3"/>
  <c r="K89" i="3"/>
  <c r="J89" i="3"/>
  <c r="I89" i="3"/>
  <c r="H89" i="3"/>
  <c r="U88" i="3"/>
  <c r="T88" i="3"/>
  <c r="S88" i="3"/>
  <c r="R88" i="3"/>
  <c r="Q88" i="3"/>
  <c r="P88" i="3"/>
  <c r="O88" i="3"/>
  <c r="N88" i="3"/>
  <c r="M88" i="3"/>
  <c r="L88" i="3"/>
  <c r="K88" i="3"/>
  <c r="J88" i="3"/>
  <c r="I88" i="3"/>
  <c r="H88" i="3"/>
  <c r="U87" i="3"/>
  <c r="T87" i="3"/>
  <c r="S87" i="3"/>
  <c r="R87" i="3"/>
  <c r="Q87" i="3"/>
  <c r="P87" i="3"/>
  <c r="O87" i="3"/>
  <c r="N87" i="3"/>
  <c r="M87" i="3"/>
  <c r="L87" i="3"/>
  <c r="K87" i="3"/>
  <c r="J87" i="3"/>
  <c r="I87" i="3"/>
  <c r="H87" i="3"/>
  <c r="U86" i="3"/>
  <c r="T86" i="3"/>
  <c r="S86" i="3"/>
  <c r="R86" i="3"/>
  <c r="Q86" i="3"/>
  <c r="P86" i="3"/>
  <c r="O86" i="3"/>
  <c r="N86" i="3"/>
  <c r="M86" i="3"/>
  <c r="L86" i="3"/>
  <c r="K86" i="3"/>
  <c r="J86" i="3"/>
  <c r="I86" i="3"/>
  <c r="H86" i="3"/>
  <c r="U85" i="3"/>
  <c r="T85" i="3"/>
  <c r="S85" i="3"/>
  <c r="R85" i="3"/>
  <c r="Q85" i="3"/>
  <c r="P85" i="3"/>
  <c r="O85" i="3"/>
  <c r="N85" i="3"/>
  <c r="M85" i="3"/>
  <c r="L85" i="3"/>
  <c r="K85" i="3"/>
  <c r="J85" i="3"/>
  <c r="I85" i="3"/>
  <c r="H85" i="3"/>
  <c r="U84" i="3"/>
  <c r="T84" i="3"/>
  <c r="S84" i="3"/>
  <c r="R84" i="3"/>
  <c r="Q84" i="3"/>
  <c r="P84" i="3"/>
  <c r="O84" i="3"/>
  <c r="N84" i="3"/>
  <c r="M84" i="3"/>
  <c r="L84" i="3"/>
  <c r="K84" i="3"/>
  <c r="J84" i="3"/>
  <c r="I84" i="3"/>
  <c r="H84" i="3"/>
  <c r="U83" i="3"/>
  <c r="T83" i="3"/>
  <c r="S83" i="3"/>
  <c r="R83" i="3"/>
  <c r="Q83" i="3"/>
  <c r="P83" i="3"/>
  <c r="O83" i="3"/>
  <c r="N83" i="3"/>
  <c r="M83" i="3"/>
  <c r="L83" i="3"/>
  <c r="K83" i="3"/>
  <c r="J83" i="3"/>
  <c r="I83" i="3"/>
  <c r="H83" i="3"/>
  <c r="U82" i="3"/>
  <c r="T82" i="3"/>
  <c r="S82" i="3"/>
  <c r="R82" i="3"/>
  <c r="Q82" i="3"/>
  <c r="P82" i="3"/>
  <c r="O82" i="3"/>
  <c r="N82" i="3"/>
  <c r="M82" i="3"/>
  <c r="L82" i="3"/>
  <c r="K82" i="3"/>
  <c r="J82" i="3"/>
  <c r="I82" i="3"/>
  <c r="H82" i="3"/>
  <c r="U81" i="3"/>
  <c r="T81" i="3"/>
  <c r="S81" i="3"/>
  <c r="R81" i="3"/>
  <c r="Q81" i="3"/>
  <c r="P81" i="3"/>
  <c r="O81" i="3"/>
  <c r="N81" i="3"/>
  <c r="M81" i="3"/>
  <c r="L81" i="3"/>
  <c r="K81" i="3"/>
  <c r="J81" i="3"/>
  <c r="I81" i="3"/>
  <c r="H81" i="3"/>
  <c r="U80" i="3"/>
  <c r="T80" i="3"/>
  <c r="S80" i="3"/>
  <c r="R80" i="3"/>
  <c r="Q80" i="3"/>
  <c r="P80" i="3"/>
  <c r="O80" i="3"/>
  <c r="N80" i="3"/>
  <c r="M80" i="3"/>
  <c r="L80" i="3"/>
  <c r="K80" i="3"/>
  <c r="J80" i="3"/>
  <c r="I80" i="3"/>
  <c r="H80" i="3"/>
  <c r="U79" i="3"/>
  <c r="T79" i="3"/>
  <c r="S79" i="3"/>
  <c r="R79" i="3"/>
  <c r="Q79" i="3"/>
  <c r="P79" i="3"/>
  <c r="O79" i="3"/>
  <c r="N79" i="3"/>
  <c r="M79" i="3"/>
  <c r="L79" i="3"/>
  <c r="K79" i="3"/>
  <c r="J79" i="3"/>
  <c r="I79" i="3"/>
  <c r="H79" i="3"/>
  <c r="U78" i="3"/>
  <c r="T78" i="3"/>
  <c r="S78" i="3"/>
  <c r="R78" i="3"/>
  <c r="Q78" i="3"/>
  <c r="P78" i="3"/>
  <c r="O78" i="3"/>
  <c r="N78" i="3"/>
  <c r="M78" i="3"/>
  <c r="L78" i="3"/>
  <c r="K78" i="3"/>
  <c r="J78" i="3"/>
  <c r="I78" i="3"/>
  <c r="H78" i="3"/>
  <c r="U77" i="3"/>
  <c r="T77" i="3"/>
  <c r="S77" i="3"/>
  <c r="R77" i="3"/>
  <c r="Q77" i="3"/>
  <c r="P77" i="3"/>
  <c r="O77" i="3"/>
  <c r="N77" i="3"/>
  <c r="M77" i="3"/>
  <c r="L77" i="3"/>
  <c r="K77" i="3"/>
  <c r="J77" i="3"/>
  <c r="I77" i="3"/>
  <c r="H77" i="3"/>
  <c r="U76" i="3"/>
  <c r="T76" i="3"/>
  <c r="S76" i="3"/>
  <c r="R76" i="3"/>
  <c r="Q76" i="3"/>
  <c r="P76" i="3"/>
  <c r="O76" i="3"/>
  <c r="N76" i="3"/>
  <c r="M76" i="3"/>
  <c r="L76" i="3"/>
  <c r="K76" i="3"/>
  <c r="J76" i="3"/>
  <c r="I76" i="3"/>
  <c r="H76" i="3"/>
  <c r="U75" i="3"/>
  <c r="T75" i="3"/>
  <c r="S75" i="3"/>
  <c r="R75" i="3"/>
  <c r="Q75" i="3"/>
  <c r="P75" i="3"/>
  <c r="O75" i="3"/>
  <c r="N75" i="3"/>
  <c r="M75" i="3"/>
  <c r="L75" i="3"/>
  <c r="K75" i="3"/>
  <c r="J75" i="3"/>
  <c r="I75" i="3"/>
  <c r="H75" i="3"/>
  <c r="U74" i="3"/>
  <c r="T74" i="3"/>
  <c r="S74" i="3"/>
  <c r="R74" i="3"/>
  <c r="Q74" i="3"/>
  <c r="P74" i="3"/>
  <c r="O74" i="3"/>
  <c r="N74" i="3"/>
  <c r="M74" i="3"/>
  <c r="L74" i="3"/>
  <c r="K74" i="3"/>
  <c r="J74" i="3"/>
  <c r="I74" i="3"/>
  <c r="H74" i="3"/>
  <c r="U73" i="3"/>
  <c r="T73" i="3"/>
  <c r="S73" i="3"/>
  <c r="R73" i="3"/>
  <c r="Q73" i="3"/>
  <c r="P73" i="3"/>
  <c r="O73" i="3"/>
  <c r="N73" i="3"/>
  <c r="M73" i="3"/>
  <c r="L73" i="3"/>
  <c r="K73" i="3"/>
  <c r="J73" i="3"/>
  <c r="I73" i="3"/>
  <c r="H73" i="3"/>
  <c r="U72" i="3"/>
  <c r="T72" i="3"/>
  <c r="S72" i="3"/>
  <c r="R72" i="3"/>
  <c r="Q72" i="3"/>
  <c r="P72" i="3"/>
  <c r="O72" i="3"/>
  <c r="N72" i="3"/>
  <c r="M72" i="3"/>
  <c r="L72" i="3"/>
  <c r="K72" i="3"/>
  <c r="J72" i="3"/>
  <c r="I72" i="3"/>
  <c r="H72" i="3"/>
  <c r="U71" i="3"/>
  <c r="T71" i="3"/>
  <c r="S71" i="3"/>
  <c r="R71" i="3"/>
  <c r="Q71" i="3"/>
  <c r="P71" i="3"/>
  <c r="O71" i="3"/>
  <c r="N71" i="3"/>
  <c r="M71" i="3"/>
  <c r="L71" i="3"/>
  <c r="K71" i="3"/>
  <c r="J71" i="3"/>
  <c r="I71" i="3"/>
  <c r="H71" i="3"/>
  <c r="U70" i="3"/>
  <c r="T70" i="3"/>
  <c r="S70" i="3"/>
  <c r="R70" i="3"/>
  <c r="Q70" i="3"/>
  <c r="P70" i="3"/>
  <c r="O70" i="3"/>
  <c r="N70" i="3"/>
  <c r="M70" i="3"/>
  <c r="L70" i="3"/>
  <c r="K70" i="3"/>
  <c r="J70" i="3"/>
  <c r="I70" i="3"/>
  <c r="H70" i="3"/>
  <c r="U69" i="3"/>
  <c r="T69" i="3"/>
  <c r="S69" i="3"/>
  <c r="R69" i="3"/>
  <c r="Q69" i="3"/>
  <c r="P69" i="3"/>
  <c r="O69" i="3"/>
  <c r="N69" i="3"/>
  <c r="M69" i="3"/>
  <c r="L69" i="3"/>
  <c r="K69" i="3"/>
  <c r="J69" i="3"/>
  <c r="I69" i="3"/>
  <c r="H69" i="3"/>
  <c r="U68" i="3"/>
  <c r="T68" i="3"/>
  <c r="S68" i="3"/>
  <c r="R68" i="3"/>
  <c r="Q68" i="3"/>
  <c r="P68" i="3"/>
  <c r="O68" i="3"/>
  <c r="N68" i="3"/>
  <c r="M68" i="3"/>
  <c r="L68" i="3"/>
  <c r="K68" i="3"/>
  <c r="J68" i="3"/>
  <c r="I68" i="3"/>
  <c r="H68" i="3"/>
  <c r="U67" i="3"/>
  <c r="T67" i="3"/>
  <c r="S67" i="3"/>
  <c r="R67" i="3"/>
  <c r="Q67" i="3"/>
  <c r="P67" i="3"/>
  <c r="O67" i="3"/>
  <c r="N67" i="3"/>
  <c r="M67" i="3"/>
  <c r="L67" i="3"/>
  <c r="K67" i="3"/>
  <c r="J67" i="3"/>
  <c r="I67" i="3"/>
  <c r="H67" i="3"/>
  <c r="U66" i="3"/>
  <c r="T66" i="3"/>
  <c r="S66" i="3"/>
  <c r="R66" i="3"/>
  <c r="Q66" i="3"/>
  <c r="P66" i="3"/>
  <c r="O66" i="3"/>
  <c r="N66" i="3"/>
  <c r="M66" i="3"/>
  <c r="L66" i="3"/>
  <c r="K66" i="3"/>
  <c r="J66" i="3"/>
  <c r="I66" i="3"/>
  <c r="H66" i="3"/>
  <c r="U65" i="3"/>
  <c r="T65" i="3"/>
  <c r="S65" i="3"/>
  <c r="R65" i="3"/>
  <c r="Q65" i="3"/>
  <c r="P65" i="3"/>
  <c r="O65" i="3"/>
  <c r="N65" i="3"/>
  <c r="M65" i="3"/>
  <c r="L65" i="3"/>
  <c r="K65" i="3"/>
  <c r="J65" i="3"/>
  <c r="I65" i="3"/>
  <c r="H65" i="3"/>
  <c r="U64" i="3"/>
  <c r="T64" i="3"/>
  <c r="S64" i="3"/>
  <c r="R64" i="3"/>
  <c r="Q64" i="3"/>
  <c r="P64" i="3"/>
  <c r="O64" i="3"/>
  <c r="N64" i="3"/>
  <c r="M64" i="3"/>
  <c r="L64" i="3"/>
  <c r="K64" i="3"/>
  <c r="J64" i="3"/>
  <c r="I64" i="3"/>
  <c r="H64" i="3"/>
  <c r="U63" i="3"/>
  <c r="T63" i="3"/>
  <c r="S63" i="3"/>
  <c r="R63" i="3"/>
  <c r="Q63" i="3"/>
  <c r="P63" i="3"/>
  <c r="O63" i="3"/>
  <c r="N63" i="3"/>
  <c r="M63" i="3"/>
  <c r="L63" i="3"/>
  <c r="K63" i="3"/>
  <c r="J63" i="3"/>
  <c r="I63" i="3"/>
  <c r="H63" i="3"/>
  <c r="U62" i="3"/>
  <c r="T62" i="3"/>
  <c r="S62" i="3"/>
  <c r="R62" i="3"/>
  <c r="Q62" i="3"/>
  <c r="P62" i="3"/>
  <c r="O62" i="3"/>
  <c r="N62" i="3"/>
  <c r="M62" i="3"/>
  <c r="L62" i="3"/>
  <c r="K62" i="3"/>
  <c r="J62" i="3"/>
  <c r="I62" i="3"/>
  <c r="H62" i="3"/>
  <c r="U61" i="3"/>
  <c r="T61" i="3"/>
  <c r="S61" i="3"/>
  <c r="R61" i="3"/>
  <c r="Q61" i="3"/>
  <c r="P61" i="3"/>
  <c r="O61" i="3"/>
  <c r="N61" i="3"/>
  <c r="M61" i="3"/>
  <c r="L61" i="3"/>
  <c r="K61" i="3"/>
  <c r="J61" i="3"/>
  <c r="I61" i="3"/>
  <c r="H61" i="3"/>
  <c r="U60" i="3"/>
  <c r="T60" i="3"/>
  <c r="S60" i="3"/>
  <c r="R60" i="3"/>
  <c r="Q60" i="3"/>
  <c r="P60" i="3"/>
  <c r="O60" i="3"/>
  <c r="N60" i="3"/>
  <c r="M60" i="3"/>
  <c r="L60" i="3"/>
  <c r="K60" i="3"/>
  <c r="J60" i="3"/>
  <c r="I60" i="3"/>
  <c r="H60" i="3"/>
  <c r="U59" i="3"/>
  <c r="T59" i="3"/>
  <c r="S59" i="3"/>
  <c r="R59" i="3"/>
  <c r="Q59" i="3"/>
  <c r="P59" i="3"/>
  <c r="O59" i="3"/>
  <c r="N59" i="3"/>
  <c r="M59" i="3"/>
  <c r="L59" i="3"/>
  <c r="K59" i="3"/>
  <c r="J59" i="3"/>
  <c r="I59" i="3"/>
  <c r="H59" i="3"/>
  <c r="U58" i="3"/>
  <c r="T58" i="3"/>
  <c r="S58" i="3"/>
  <c r="R58" i="3"/>
  <c r="Q58" i="3"/>
  <c r="P58" i="3"/>
  <c r="O58" i="3"/>
  <c r="N58" i="3"/>
  <c r="M58" i="3"/>
  <c r="L58" i="3"/>
  <c r="K58" i="3"/>
  <c r="J58" i="3"/>
  <c r="I58" i="3"/>
  <c r="H58" i="3"/>
  <c r="U57" i="3"/>
  <c r="T57" i="3"/>
  <c r="S57" i="3"/>
  <c r="R57" i="3"/>
  <c r="Q57" i="3"/>
  <c r="P57" i="3"/>
  <c r="O57" i="3"/>
  <c r="N57" i="3"/>
  <c r="M57" i="3"/>
  <c r="L57" i="3"/>
  <c r="K57" i="3"/>
  <c r="J57" i="3"/>
  <c r="I57" i="3"/>
  <c r="H57" i="3"/>
  <c r="U56" i="3"/>
  <c r="T56" i="3"/>
  <c r="S56" i="3"/>
  <c r="R56" i="3"/>
  <c r="Q56" i="3"/>
  <c r="P56" i="3"/>
  <c r="O56" i="3"/>
  <c r="N56" i="3"/>
  <c r="M56" i="3"/>
  <c r="L56" i="3"/>
  <c r="K56" i="3"/>
  <c r="J56" i="3"/>
  <c r="I56" i="3"/>
  <c r="H56" i="3"/>
  <c r="U55" i="3"/>
  <c r="T55" i="3"/>
  <c r="S55" i="3"/>
  <c r="R55" i="3"/>
  <c r="Q55" i="3"/>
  <c r="P55" i="3"/>
  <c r="O55" i="3"/>
  <c r="N55" i="3"/>
  <c r="M55" i="3"/>
  <c r="L55" i="3"/>
  <c r="K55" i="3"/>
  <c r="J55" i="3"/>
  <c r="I55" i="3"/>
  <c r="H55" i="3"/>
  <c r="U54" i="3"/>
  <c r="T54" i="3"/>
  <c r="S54" i="3"/>
  <c r="R54" i="3"/>
  <c r="Q54" i="3"/>
  <c r="P54" i="3"/>
  <c r="O54" i="3"/>
  <c r="N54" i="3"/>
  <c r="M54" i="3"/>
  <c r="L54" i="3"/>
  <c r="K54" i="3"/>
  <c r="J54" i="3"/>
  <c r="I54" i="3"/>
  <c r="H54" i="3"/>
  <c r="U53" i="3"/>
  <c r="T53" i="3"/>
  <c r="S53" i="3"/>
  <c r="R53" i="3"/>
  <c r="Q53" i="3"/>
  <c r="P53" i="3"/>
  <c r="O53" i="3"/>
  <c r="N53" i="3"/>
  <c r="M53" i="3"/>
  <c r="L53" i="3"/>
  <c r="K53" i="3"/>
  <c r="J53" i="3"/>
  <c r="I53" i="3"/>
  <c r="H53" i="3"/>
  <c r="U52" i="3"/>
  <c r="T52" i="3"/>
  <c r="S52" i="3"/>
  <c r="R52" i="3"/>
  <c r="Q52" i="3"/>
  <c r="P52" i="3"/>
  <c r="O52" i="3"/>
  <c r="N52" i="3"/>
  <c r="M52" i="3"/>
  <c r="L52" i="3"/>
  <c r="K52" i="3"/>
  <c r="J52" i="3"/>
  <c r="I52" i="3"/>
  <c r="H52" i="3"/>
  <c r="U51" i="3"/>
  <c r="T51" i="3"/>
  <c r="S51" i="3"/>
  <c r="R51" i="3"/>
  <c r="Q51" i="3"/>
  <c r="P51" i="3"/>
  <c r="O51" i="3"/>
  <c r="N51" i="3"/>
  <c r="M51" i="3"/>
  <c r="L51" i="3"/>
  <c r="K51" i="3"/>
  <c r="J51" i="3"/>
  <c r="I51" i="3"/>
  <c r="H51" i="3"/>
  <c r="U50" i="3"/>
  <c r="T50" i="3"/>
  <c r="S50" i="3"/>
  <c r="R50" i="3"/>
  <c r="Q50" i="3"/>
  <c r="P50" i="3"/>
  <c r="O50" i="3"/>
  <c r="N50" i="3"/>
  <c r="M50" i="3"/>
  <c r="L50" i="3"/>
  <c r="K50" i="3"/>
  <c r="J50" i="3"/>
  <c r="I50" i="3"/>
  <c r="H50" i="3"/>
  <c r="U49" i="3"/>
  <c r="T49" i="3"/>
  <c r="S49" i="3"/>
  <c r="R49" i="3"/>
  <c r="Q49" i="3"/>
  <c r="P49" i="3"/>
  <c r="O49" i="3"/>
  <c r="N49" i="3"/>
  <c r="M49" i="3"/>
  <c r="L49" i="3"/>
  <c r="K49" i="3"/>
  <c r="J49" i="3"/>
  <c r="I49" i="3"/>
  <c r="H49" i="3"/>
  <c r="U48" i="3"/>
  <c r="T48" i="3"/>
  <c r="S48" i="3"/>
  <c r="R48" i="3"/>
  <c r="Q48" i="3"/>
  <c r="P48" i="3"/>
  <c r="O48" i="3"/>
  <c r="N48" i="3"/>
  <c r="M48" i="3"/>
  <c r="L48" i="3"/>
  <c r="K48" i="3"/>
  <c r="J48" i="3"/>
  <c r="I48" i="3"/>
  <c r="H48" i="3"/>
  <c r="U47" i="3"/>
  <c r="T47" i="3"/>
  <c r="S47" i="3"/>
  <c r="R47" i="3"/>
  <c r="Q47" i="3"/>
  <c r="P47" i="3"/>
  <c r="O47" i="3"/>
  <c r="N47" i="3"/>
  <c r="M47" i="3"/>
  <c r="L47" i="3"/>
  <c r="K47" i="3"/>
  <c r="J47" i="3"/>
  <c r="I47" i="3"/>
  <c r="H47" i="3"/>
  <c r="U46" i="3"/>
  <c r="T46" i="3"/>
  <c r="S46" i="3"/>
  <c r="R46" i="3"/>
  <c r="Q46" i="3"/>
  <c r="P46" i="3"/>
  <c r="O46" i="3"/>
  <c r="N46" i="3"/>
  <c r="M46" i="3"/>
  <c r="L46" i="3"/>
  <c r="K46" i="3"/>
  <c r="J46" i="3"/>
  <c r="I46" i="3"/>
  <c r="H46" i="3"/>
  <c r="U45" i="3"/>
  <c r="T45" i="3"/>
  <c r="S45" i="3"/>
  <c r="R45" i="3"/>
  <c r="Q45" i="3"/>
  <c r="P45" i="3"/>
  <c r="O45" i="3"/>
  <c r="N45" i="3"/>
  <c r="M45" i="3"/>
  <c r="L45" i="3"/>
  <c r="K45" i="3"/>
  <c r="J45" i="3"/>
  <c r="I45" i="3"/>
  <c r="H45" i="3"/>
  <c r="U44" i="3"/>
  <c r="T44" i="3"/>
  <c r="S44" i="3"/>
  <c r="R44" i="3"/>
  <c r="Q44" i="3"/>
  <c r="P44" i="3"/>
  <c r="O44" i="3"/>
  <c r="N44" i="3"/>
  <c r="M44" i="3"/>
  <c r="L44" i="3"/>
  <c r="K44" i="3"/>
  <c r="J44" i="3"/>
  <c r="I44" i="3"/>
  <c r="H44" i="3"/>
  <c r="U43" i="3"/>
  <c r="T43" i="3"/>
  <c r="S43" i="3"/>
  <c r="R43" i="3"/>
  <c r="Q43" i="3"/>
  <c r="P43" i="3"/>
  <c r="O43" i="3"/>
  <c r="N43" i="3"/>
  <c r="M43" i="3"/>
  <c r="L43" i="3"/>
  <c r="K43" i="3"/>
  <c r="J43" i="3"/>
  <c r="I43" i="3"/>
  <c r="H43" i="3"/>
  <c r="U42" i="3"/>
  <c r="T42" i="3"/>
  <c r="S42" i="3"/>
  <c r="R42" i="3"/>
  <c r="Q42" i="3"/>
  <c r="P42" i="3"/>
  <c r="O42" i="3"/>
  <c r="N42" i="3"/>
  <c r="M42" i="3"/>
  <c r="L42" i="3"/>
  <c r="K42" i="3"/>
  <c r="J42" i="3"/>
  <c r="I42" i="3"/>
  <c r="H42" i="3"/>
  <c r="U41" i="3"/>
  <c r="T41" i="3"/>
  <c r="S41" i="3"/>
  <c r="R41" i="3"/>
  <c r="Q41" i="3"/>
  <c r="P41" i="3"/>
  <c r="O41" i="3"/>
  <c r="N41" i="3"/>
  <c r="M41" i="3"/>
  <c r="L41" i="3"/>
  <c r="K41" i="3"/>
  <c r="J41" i="3"/>
  <c r="I41" i="3"/>
  <c r="H41" i="3"/>
  <c r="U40" i="3"/>
  <c r="T40" i="3"/>
  <c r="S40" i="3"/>
  <c r="R40" i="3"/>
  <c r="Q40" i="3"/>
  <c r="P40" i="3"/>
  <c r="O40" i="3"/>
  <c r="N40" i="3"/>
  <c r="M40" i="3"/>
  <c r="L40" i="3"/>
  <c r="K40" i="3"/>
  <c r="J40" i="3"/>
  <c r="I40" i="3"/>
  <c r="H40" i="3"/>
  <c r="U39" i="3"/>
  <c r="T39" i="3"/>
  <c r="S39" i="3"/>
  <c r="R39" i="3"/>
  <c r="Q39" i="3"/>
  <c r="P39" i="3"/>
  <c r="O39" i="3"/>
  <c r="N39" i="3"/>
  <c r="M39" i="3"/>
  <c r="L39" i="3"/>
  <c r="K39" i="3"/>
  <c r="J39" i="3"/>
  <c r="I39" i="3"/>
  <c r="H39" i="3"/>
  <c r="U38" i="3"/>
  <c r="T38" i="3"/>
  <c r="S38" i="3"/>
  <c r="R38" i="3"/>
  <c r="Q38" i="3"/>
  <c r="P38" i="3"/>
  <c r="O38" i="3"/>
  <c r="N38" i="3"/>
  <c r="M38" i="3"/>
  <c r="L38" i="3"/>
  <c r="K38" i="3"/>
  <c r="J38" i="3"/>
  <c r="I38" i="3"/>
  <c r="H38" i="3"/>
  <c r="U37" i="3"/>
  <c r="T37" i="3"/>
  <c r="S37" i="3"/>
  <c r="R37" i="3"/>
  <c r="Q37" i="3"/>
  <c r="P37" i="3"/>
  <c r="O37" i="3"/>
  <c r="N37" i="3"/>
  <c r="M37" i="3"/>
  <c r="L37" i="3"/>
  <c r="K37" i="3"/>
  <c r="J37" i="3"/>
  <c r="I37" i="3"/>
  <c r="H37" i="3"/>
  <c r="U36" i="3"/>
  <c r="T36" i="3"/>
  <c r="S36" i="3"/>
  <c r="R36" i="3"/>
  <c r="Q36" i="3"/>
  <c r="P36" i="3"/>
  <c r="O36" i="3"/>
  <c r="N36" i="3"/>
  <c r="M36" i="3"/>
  <c r="L36" i="3"/>
  <c r="K36" i="3"/>
  <c r="J36" i="3"/>
  <c r="I36" i="3"/>
  <c r="H36" i="3"/>
  <c r="U35" i="3"/>
  <c r="T35" i="3"/>
  <c r="S35" i="3"/>
  <c r="R35" i="3"/>
  <c r="Q35" i="3"/>
  <c r="P35" i="3"/>
  <c r="O35" i="3"/>
  <c r="N35" i="3"/>
  <c r="M35" i="3"/>
  <c r="L35" i="3"/>
  <c r="K35" i="3"/>
  <c r="J35" i="3"/>
  <c r="I35" i="3"/>
  <c r="H35" i="3"/>
  <c r="U34" i="3"/>
  <c r="T34" i="3"/>
  <c r="S34" i="3"/>
  <c r="R34" i="3"/>
  <c r="Q34" i="3"/>
  <c r="P34" i="3"/>
  <c r="O34" i="3"/>
  <c r="N34" i="3"/>
  <c r="M34" i="3"/>
  <c r="L34" i="3"/>
  <c r="K34" i="3"/>
  <c r="J34" i="3"/>
  <c r="I34" i="3"/>
  <c r="H34" i="3"/>
  <c r="U33" i="3"/>
  <c r="T33" i="3"/>
  <c r="S33" i="3"/>
  <c r="R33" i="3"/>
  <c r="Q33" i="3"/>
  <c r="P33" i="3"/>
  <c r="O33" i="3"/>
  <c r="N33" i="3"/>
  <c r="M33" i="3"/>
  <c r="L33" i="3"/>
  <c r="K33" i="3"/>
  <c r="J33" i="3"/>
  <c r="I33" i="3"/>
  <c r="H33" i="3"/>
  <c r="U32" i="3"/>
  <c r="T32" i="3"/>
  <c r="S32" i="3"/>
  <c r="R32" i="3"/>
  <c r="Q32" i="3"/>
  <c r="P32" i="3"/>
  <c r="O32" i="3"/>
  <c r="N32" i="3"/>
  <c r="M32" i="3"/>
  <c r="L32" i="3"/>
  <c r="K32" i="3"/>
  <c r="J32" i="3"/>
  <c r="I32" i="3"/>
  <c r="H32" i="3"/>
  <c r="U31" i="3"/>
  <c r="T31" i="3"/>
  <c r="S31" i="3"/>
  <c r="R31" i="3"/>
  <c r="Q31" i="3"/>
  <c r="P31" i="3"/>
  <c r="O31" i="3"/>
  <c r="N31" i="3"/>
  <c r="M31" i="3"/>
  <c r="L31" i="3"/>
  <c r="K31" i="3"/>
  <c r="J31" i="3"/>
  <c r="I31" i="3"/>
  <c r="H31" i="3"/>
  <c r="U30" i="3"/>
  <c r="T30" i="3"/>
  <c r="S30" i="3"/>
  <c r="R30" i="3"/>
  <c r="Q30" i="3"/>
  <c r="P30" i="3"/>
  <c r="O30" i="3"/>
  <c r="N30" i="3"/>
  <c r="M30" i="3"/>
  <c r="L30" i="3"/>
  <c r="K30" i="3"/>
  <c r="J30" i="3"/>
  <c r="I30" i="3"/>
  <c r="H30" i="3"/>
  <c r="U29" i="3"/>
  <c r="T29" i="3"/>
  <c r="S29" i="3"/>
  <c r="R29" i="3"/>
  <c r="Q29" i="3"/>
  <c r="P29" i="3"/>
  <c r="O29" i="3"/>
  <c r="N29" i="3"/>
  <c r="M29" i="3"/>
  <c r="L29" i="3"/>
  <c r="K29" i="3"/>
  <c r="J29" i="3"/>
  <c r="I29" i="3"/>
  <c r="H29" i="3"/>
  <c r="U28" i="3"/>
  <c r="T28" i="3"/>
  <c r="S28" i="3"/>
  <c r="R28" i="3"/>
  <c r="Q28" i="3"/>
  <c r="P28" i="3"/>
  <c r="O28" i="3"/>
  <c r="N28" i="3"/>
  <c r="M28" i="3"/>
  <c r="L28" i="3"/>
  <c r="K28" i="3"/>
  <c r="J28" i="3"/>
  <c r="I28" i="3"/>
  <c r="H28" i="3"/>
  <c r="U27" i="3"/>
  <c r="T27" i="3"/>
  <c r="S27" i="3"/>
  <c r="R27" i="3"/>
  <c r="Q27" i="3"/>
  <c r="P27" i="3"/>
  <c r="O27" i="3"/>
  <c r="N27" i="3"/>
  <c r="M27" i="3"/>
  <c r="L27" i="3"/>
  <c r="K27" i="3"/>
  <c r="J27" i="3"/>
  <c r="I27" i="3"/>
  <c r="H27" i="3"/>
  <c r="U26" i="3"/>
  <c r="T26" i="3"/>
  <c r="S26" i="3"/>
  <c r="R26" i="3"/>
  <c r="Q26" i="3"/>
  <c r="P26" i="3"/>
  <c r="O26" i="3"/>
  <c r="N26" i="3"/>
  <c r="M26" i="3"/>
  <c r="L26" i="3"/>
  <c r="K26" i="3"/>
  <c r="J26" i="3"/>
  <c r="I26" i="3"/>
  <c r="H26" i="3"/>
  <c r="U25" i="3"/>
  <c r="T25" i="3"/>
  <c r="S25" i="3"/>
  <c r="R25" i="3"/>
  <c r="Q25" i="3"/>
  <c r="P25" i="3"/>
  <c r="O25" i="3"/>
  <c r="N25" i="3"/>
  <c r="M25" i="3"/>
  <c r="L25" i="3"/>
  <c r="K25" i="3"/>
  <c r="J25" i="3"/>
  <c r="I25" i="3"/>
  <c r="H25" i="3"/>
  <c r="U24" i="3"/>
  <c r="T24" i="3"/>
  <c r="S24" i="3"/>
  <c r="R24" i="3"/>
  <c r="Q24" i="3"/>
  <c r="P24" i="3"/>
  <c r="O24" i="3"/>
  <c r="N24" i="3"/>
  <c r="M24" i="3"/>
  <c r="L24" i="3"/>
  <c r="K24" i="3"/>
  <c r="J24" i="3"/>
  <c r="I24" i="3"/>
  <c r="H24" i="3"/>
  <c r="U23" i="3"/>
  <c r="T23" i="3"/>
  <c r="S23" i="3"/>
  <c r="R23" i="3"/>
  <c r="Q23" i="3"/>
  <c r="P23" i="3"/>
  <c r="O23" i="3"/>
  <c r="N23" i="3"/>
  <c r="M23" i="3"/>
  <c r="L23" i="3"/>
  <c r="K23" i="3"/>
  <c r="J23" i="3"/>
  <c r="I23" i="3"/>
  <c r="H23" i="3"/>
  <c r="U22" i="3"/>
  <c r="T22" i="3"/>
  <c r="S22" i="3"/>
  <c r="R22" i="3"/>
  <c r="Q22" i="3"/>
  <c r="P22" i="3"/>
  <c r="O22" i="3"/>
  <c r="N22" i="3"/>
  <c r="M22" i="3"/>
  <c r="L22" i="3"/>
  <c r="K22" i="3"/>
  <c r="J22" i="3"/>
  <c r="I22" i="3"/>
  <c r="H22" i="3"/>
  <c r="U21" i="3"/>
  <c r="T21" i="3"/>
  <c r="S21" i="3"/>
  <c r="R21" i="3"/>
  <c r="Q21" i="3"/>
  <c r="P21" i="3"/>
  <c r="O21" i="3"/>
  <c r="N21" i="3"/>
  <c r="M21" i="3"/>
  <c r="L21" i="3"/>
  <c r="K21" i="3"/>
  <c r="J21" i="3"/>
  <c r="I21" i="3"/>
  <c r="H21" i="3"/>
  <c r="U20" i="3"/>
  <c r="T20" i="3"/>
  <c r="S20" i="3"/>
  <c r="R20" i="3"/>
  <c r="Q20" i="3"/>
  <c r="P20" i="3"/>
  <c r="O20" i="3"/>
  <c r="N20" i="3"/>
  <c r="M20" i="3"/>
  <c r="L20" i="3"/>
  <c r="K20" i="3"/>
  <c r="J20" i="3"/>
  <c r="I20" i="3"/>
  <c r="H20" i="3"/>
  <c r="U19" i="3"/>
  <c r="T19" i="3"/>
  <c r="S19" i="3"/>
  <c r="R19" i="3"/>
  <c r="Q19" i="3"/>
  <c r="P19" i="3"/>
  <c r="O19" i="3"/>
  <c r="N19" i="3"/>
  <c r="M19" i="3"/>
  <c r="L19" i="3"/>
  <c r="K19" i="3"/>
  <c r="J19" i="3"/>
  <c r="I19" i="3"/>
  <c r="H19" i="3"/>
  <c r="U18" i="3"/>
  <c r="T18" i="3"/>
  <c r="S18" i="3"/>
  <c r="R18" i="3"/>
  <c r="Q18" i="3"/>
  <c r="P18" i="3"/>
  <c r="O18" i="3"/>
  <c r="N18" i="3"/>
  <c r="M18" i="3"/>
  <c r="L18" i="3"/>
  <c r="K18" i="3"/>
  <c r="J18" i="3"/>
  <c r="I18" i="3"/>
  <c r="H18" i="3"/>
  <c r="U17" i="3"/>
  <c r="T17" i="3"/>
  <c r="S17" i="3"/>
  <c r="R17" i="3"/>
  <c r="Q17" i="3"/>
  <c r="P17" i="3"/>
  <c r="O17" i="3"/>
  <c r="N17" i="3"/>
  <c r="M17" i="3"/>
  <c r="L17" i="3"/>
  <c r="K17" i="3"/>
  <c r="J17" i="3"/>
  <c r="I17" i="3"/>
  <c r="H17" i="3"/>
  <c r="U16" i="3"/>
  <c r="T16" i="3"/>
  <c r="S16" i="3"/>
  <c r="R16" i="3"/>
  <c r="Q16" i="3"/>
  <c r="P16" i="3"/>
  <c r="O16" i="3"/>
  <c r="N16" i="3"/>
  <c r="M16" i="3"/>
  <c r="L16" i="3"/>
  <c r="K16" i="3"/>
  <c r="J16" i="3"/>
  <c r="I16" i="3"/>
  <c r="H16" i="3"/>
  <c r="U15" i="3"/>
  <c r="T15" i="3"/>
  <c r="S15" i="3"/>
  <c r="R15" i="3"/>
  <c r="Q15" i="3"/>
  <c r="P15" i="3"/>
  <c r="O15" i="3"/>
  <c r="N15" i="3"/>
  <c r="M15" i="3"/>
  <c r="L15" i="3"/>
  <c r="K15" i="3"/>
  <c r="J15" i="3"/>
  <c r="I15" i="3"/>
  <c r="H15" i="3"/>
  <c r="U14" i="3"/>
  <c r="T14" i="3"/>
  <c r="S14" i="3"/>
  <c r="R14" i="3"/>
  <c r="Q14" i="3"/>
  <c r="P14" i="3"/>
  <c r="O14" i="3"/>
  <c r="N14" i="3"/>
  <c r="M14" i="3"/>
  <c r="L14" i="3"/>
  <c r="K14" i="3"/>
  <c r="J14" i="3"/>
  <c r="I14" i="3"/>
  <c r="H14" i="3"/>
  <c r="U13" i="3"/>
  <c r="T13" i="3"/>
  <c r="S13" i="3"/>
  <c r="R13" i="3"/>
  <c r="Q13" i="3"/>
  <c r="P13" i="3"/>
  <c r="O13" i="3"/>
  <c r="N13" i="3"/>
  <c r="M13" i="3"/>
  <c r="L13" i="3"/>
  <c r="K13" i="3"/>
  <c r="J13" i="3"/>
  <c r="I13" i="3"/>
  <c r="H13" i="3"/>
  <c r="U12" i="3"/>
  <c r="T12" i="3"/>
  <c r="S12" i="3"/>
  <c r="R12" i="3"/>
  <c r="Q12" i="3"/>
  <c r="P12" i="3"/>
  <c r="O12" i="3"/>
  <c r="N12" i="3"/>
  <c r="M12" i="3"/>
  <c r="L12" i="3"/>
  <c r="K12" i="3"/>
  <c r="J12" i="3"/>
  <c r="I12" i="3"/>
  <c r="H12" i="3"/>
  <c r="U11" i="3"/>
  <c r="T11" i="3"/>
  <c r="S11" i="3"/>
  <c r="R11" i="3"/>
  <c r="Q11" i="3"/>
  <c r="P11" i="3"/>
  <c r="O11" i="3"/>
  <c r="N11" i="3"/>
  <c r="M11" i="3"/>
  <c r="L11" i="3"/>
  <c r="K11" i="3"/>
  <c r="J11" i="3"/>
  <c r="I11" i="3"/>
  <c r="H11" i="3"/>
  <c r="U10" i="3"/>
  <c r="T10" i="3"/>
  <c r="S10" i="3"/>
  <c r="R10" i="3"/>
  <c r="Q10" i="3"/>
  <c r="P10" i="3"/>
  <c r="O10" i="3"/>
  <c r="N10" i="3"/>
  <c r="M10" i="3"/>
  <c r="L10" i="3"/>
  <c r="K10" i="3"/>
  <c r="J10" i="3"/>
  <c r="I10" i="3"/>
  <c r="H10" i="3"/>
  <c r="I8" i="3"/>
  <c r="J8" i="3"/>
  <c r="K8" i="3"/>
  <c r="L8" i="3"/>
  <c r="M8" i="3"/>
  <c r="N8" i="3"/>
  <c r="O8" i="3"/>
  <c r="P8" i="3"/>
  <c r="Q8" i="3"/>
  <c r="R8" i="3"/>
  <c r="S8" i="3"/>
  <c r="T8" i="3"/>
  <c r="U8" i="3"/>
  <c r="I9" i="3"/>
  <c r="J9" i="3"/>
  <c r="K9" i="3"/>
  <c r="L9" i="3"/>
  <c r="M9" i="3"/>
  <c r="N9" i="3"/>
  <c r="O9" i="3"/>
  <c r="P9" i="3"/>
  <c r="Q9" i="3"/>
  <c r="R9" i="3"/>
  <c r="S9" i="3"/>
  <c r="T9" i="3"/>
  <c r="U9" i="3"/>
  <c r="H9" i="3"/>
  <c r="H8" i="3"/>
  <c r="V17" i="2"/>
  <c r="U17" i="2"/>
  <c r="T17" i="2"/>
  <c r="S17" i="2"/>
  <c r="R17" i="2"/>
  <c r="Q17" i="2"/>
  <c r="P17" i="2"/>
  <c r="O17" i="2"/>
  <c r="N17" i="2"/>
  <c r="M17" i="2"/>
  <c r="L17" i="2"/>
  <c r="K17" i="2"/>
  <c r="J17" i="2"/>
  <c r="I17" i="2"/>
  <c r="H17" i="2"/>
  <c r="G17" i="2"/>
  <c r="F17" i="2"/>
  <c r="V16" i="2"/>
  <c r="U16" i="2"/>
  <c r="T16" i="2"/>
  <c r="S16" i="2"/>
  <c r="R16" i="2"/>
  <c r="Q16" i="2"/>
  <c r="P16" i="2"/>
  <c r="O16" i="2"/>
  <c r="N16" i="2"/>
  <c r="M16" i="2"/>
  <c r="L16" i="2"/>
  <c r="K16" i="2"/>
  <c r="J16" i="2"/>
  <c r="I16" i="2"/>
  <c r="H16" i="2"/>
  <c r="G16" i="2"/>
  <c r="D16" i="2"/>
  <c r="F16" i="2" s="1"/>
  <c r="V15" i="2"/>
  <c r="U15" i="2"/>
  <c r="T15" i="2"/>
  <c r="S15" i="2"/>
  <c r="R15" i="2"/>
  <c r="Q15" i="2"/>
  <c r="P15" i="2"/>
  <c r="O15" i="2"/>
  <c r="N15" i="2"/>
  <c r="M15" i="2"/>
  <c r="L15" i="2"/>
  <c r="K15" i="2"/>
  <c r="J15" i="2"/>
  <c r="I15" i="2"/>
  <c r="H15" i="2"/>
  <c r="G15" i="2"/>
  <c r="F15" i="2"/>
  <c r="C15" i="2"/>
  <c r="V14" i="2"/>
  <c r="U14" i="2"/>
  <c r="T14" i="2"/>
  <c r="S14" i="2"/>
  <c r="R14" i="2"/>
  <c r="Q14" i="2"/>
  <c r="P14" i="2"/>
  <c r="O14" i="2"/>
  <c r="N14" i="2"/>
  <c r="M14" i="2"/>
  <c r="L14" i="2"/>
  <c r="K14" i="2"/>
  <c r="J14" i="2"/>
  <c r="I14" i="2"/>
  <c r="H14" i="2"/>
  <c r="G14" i="2"/>
  <c r="D14" i="2"/>
  <c r="F14" i="2" s="1"/>
  <c r="C14" i="2"/>
  <c r="C13" i="2"/>
  <c r="C12" i="2"/>
  <c r="F33" i="12"/>
  <c r="F32" i="12"/>
  <c r="F31" i="12"/>
  <c r="F30" i="12"/>
  <c r="F29" i="12"/>
  <c r="F28" i="12"/>
  <c r="F27" i="12"/>
  <c r="A27" i="12" a="1"/>
  <c r="A27" i="12" s="1"/>
  <c r="F26" i="12"/>
  <c r="F25" i="12"/>
  <c r="F24" i="12"/>
  <c r="F23" i="12"/>
  <c r="F22" i="12"/>
  <c r="F21" i="12"/>
  <c r="F20" i="12"/>
  <c r="F19" i="12"/>
  <c r="F18" i="12"/>
  <c r="C18" i="12"/>
  <c r="C19" i="12" s="1"/>
  <c r="F17" i="12"/>
  <c r="C17" i="12"/>
  <c r="F16" i="12"/>
  <c r="C16" i="12"/>
  <c r="F15" i="12"/>
  <c r="A15" i="12" a="1"/>
  <c r="A15" i="12" s="1"/>
  <c r="F14" i="12"/>
  <c r="C14" i="12"/>
  <c r="C15" i="12" s="1"/>
  <c r="F13" i="12"/>
  <c r="F12" i="12"/>
  <c r="C12" i="12"/>
  <c r="C13" i="12" s="1"/>
  <c r="F11" i="12"/>
  <c r="F10" i="12"/>
  <c r="C10" i="12"/>
  <c r="C11" i="12" s="1"/>
  <c r="F9" i="12"/>
  <c r="F8" i="12"/>
  <c r="B8" i="12" a="1"/>
  <c r="B8" i="12" s="1"/>
  <c r="C8" i="12" s="1"/>
  <c r="C9" i="12" s="1"/>
  <c r="V7" i="12" a="1"/>
  <c r="V7" i="12" s="1"/>
  <c r="U7" i="12" a="1"/>
  <c r="U7" i="12" s="1"/>
  <c r="T7" i="12" a="1"/>
  <c r="T7" i="12" s="1"/>
  <c r="S7" i="12" a="1"/>
  <c r="S7" i="12" s="1"/>
  <c r="R7" i="12" a="1"/>
  <c r="R7" i="12" s="1"/>
  <c r="Q7" i="12" a="1"/>
  <c r="Q7" i="12" s="1"/>
  <c r="P7" i="12" a="1"/>
  <c r="P7" i="12" s="1"/>
  <c r="O7" i="12" a="1"/>
  <c r="O7" i="12" s="1"/>
  <c r="N7" i="12" a="1"/>
  <c r="N7" i="12" s="1"/>
  <c r="M7" i="12" a="1"/>
  <c r="M7" i="12" s="1"/>
  <c r="L7" i="12" a="1"/>
  <c r="L7" i="12" s="1"/>
  <c r="K7" i="12" a="1"/>
  <c r="K7" i="12" s="1"/>
  <c r="J7" i="12" a="1"/>
  <c r="J7" i="12" s="1"/>
  <c r="I7" i="12" a="1"/>
  <c r="I7" i="12" s="1"/>
  <c r="H7" i="12" a="1"/>
  <c r="H7" i="12" s="1"/>
  <c r="G7" i="12" a="1"/>
  <c r="G7" i="12" s="1"/>
  <c r="V6" i="12" a="1"/>
  <c r="V6" i="12" s="1"/>
  <c r="U6" i="12" a="1"/>
  <c r="U6" i="12" s="1"/>
  <c r="T6" i="12" a="1"/>
  <c r="T6" i="12" s="1"/>
  <c r="S6" i="12" a="1"/>
  <c r="S6" i="12" s="1"/>
  <c r="R6" i="12" a="1"/>
  <c r="R6" i="12" s="1"/>
  <c r="Q6" i="12" a="1"/>
  <c r="Q6" i="12" s="1"/>
  <c r="P6" i="12" a="1"/>
  <c r="P6" i="12" s="1"/>
  <c r="O6" i="12" a="1"/>
  <c r="O6" i="12" s="1"/>
  <c r="N6" i="12" a="1"/>
  <c r="N6" i="12" s="1"/>
  <c r="M6" i="12" a="1"/>
  <c r="M6" i="12" s="1"/>
  <c r="L6" i="12" a="1"/>
  <c r="L6" i="12" s="1"/>
  <c r="K6" i="12" a="1"/>
  <c r="K6" i="12" s="1"/>
  <c r="J6" i="12" a="1"/>
  <c r="J6" i="12" s="1"/>
  <c r="I6" i="12" a="1"/>
  <c r="I6" i="12" s="1"/>
  <c r="H6" i="12" a="1"/>
  <c r="H6" i="12" s="1"/>
  <c r="G6" i="12" a="1"/>
  <c r="G6" i="12" s="1"/>
  <c r="O5" i="12"/>
  <c r="N5" i="12"/>
  <c r="M5" i="12"/>
  <c r="S4" i="12"/>
  <c r="R4" i="12"/>
  <c r="Q4" i="12"/>
  <c r="P4" i="12"/>
  <c r="N4" i="12"/>
  <c r="I4" i="12"/>
  <c r="A4" i="12" a="1"/>
  <c r="A4" i="12" s="1"/>
  <c r="L2" i="12"/>
  <c r="F2" i="12"/>
  <c r="F31" i="11"/>
  <c r="F30" i="11"/>
  <c r="F29" i="11"/>
  <c r="F28" i="11"/>
  <c r="F27" i="11"/>
  <c r="F26" i="11"/>
  <c r="F25" i="11"/>
  <c r="A25" i="11" a="1"/>
  <c r="A25" i="11" s="1"/>
  <c r="F24" i="11"/>
  <c r="F23" i="11"/>
  <c r="F22" i="11"/>
  <c r="F21" i="11"/>
  <c r="F20" i="11"/>
  <c r="F19" i="11"/>
  <c r="F18" i="11"/>
  <c r="F17" i="11"/>
  <c r="F16" i="11"/>
  <c r="C16" i="11"/>
  <c r="C17" i="11" s="1"/>
  <c r="F15" i="11"/>
  <c r="F14" i="11"/>
  <c r="C14" i="11"/>
  <c r="C15" i="11" s="1"/>
  <c r="F13" i="11"/>
  <c r="A13" i="11" a="1"/>
  <c r="A13" i="11" s="1"/>
  <c r="F12" i="11"/>
  <c r="C12" i="11"/>
  <c r="C13" i="11" s="1"/>
  <c r="F11" i="11"/>
  <c r="F10" i="11"/>
  <c r="C10" i="11"/>
  <c r="C11" i="11" s="1"/>
  <c r="F9" i="11"/>
  <c r="F8" i="11"/>
  <c r="V7" i="11" a="1"/>
  <c r="V7" i="11" s="1"/>
  <c r="U7" i="11" a="1"/>
  <c r="U7" i="11" s="1"/>
  <c r="T7" i="11" a="1"/>
  <c r="T7" i="11" s="1"/>
  <c r="S7" i="11" a="1"/>
  <c r="S7" i="11" s="1"/>
  <c r="R7" i="11" a="1"/>
  <c r="R7" i="11" s="1"/>
  <c r="Q7" i="11" a="1"/>
  <c r="Q7" i="11" s="1"/>
  <c r="P7" i="11" a="1"/>
  <c r="P7" i="11" s="1"/>
  <c r="O7" i="11" a="1"/>
  <c r="O7" i="11" s="1"/>
  <c r="N7" i="11" a="1"/>
  <c r="N7" i="11" s="1"/>
  <c r="M7" i="11" a="1"/>
  <c r="M7" i="11" s="1"/>
  <c r="L7" i="11" a="1"/>
  <c r="L7" i="11" s="1"/>
  <c r="K7" i="11" a="1"/>
  <c r="K7" i="11" s="1"/>
  <c r="J7" i="11" a="1"/>
  <c r="J7" i="11" s="1"/>
  <c r="I7" i="11" a="1"/>
  <c r="I7" i="11" s="1"/>
  <c r="H7" i="11" a="1"/>
  <c r="H7" i="11" s="1"/>
  <c r="G7" i="11" a="1"/>
  <c r="G7" i="11" s="1"/>
  <c r="V6" i="11" a="1"/>
  <c r="V6" i="11" s="1"/>
  <c r="U6" i="11" a="1"/>
  <c r="U6" i="11" s="1"/>
  <c r="T6" i="11" a="1"/>
  <c r="T6" i="11" s="1"/>
  <c r="S6" i="11" a="1"/>
  <c r="S6" i="11" s="1"/>
  <c r="R6" i="11" a="1"/>
  <c r="R6" i="11" s="1"/>
  <c r="Q6" i="11" a="1"/>
  <c r="Q6" i="11" s="1"/>
  <c r="P6" i="11" a="1"/>
  <c r="P6" i="11" s="1"/>
  <c r="O6" i="11" a="1"/>
  <c r="O6" i="11" s="1"/>
  <c r="N6" i="11" a="1"/>
  <c r="N6" i="11" s="1"/>
  <c r="M6" i="11" a="1"/>
  <c r="M6" i="11" s="1"/>
  <c r="L6" i="11" a="1"/>
  <c r="L6" i="11" s="1"/>
  <c r="K6" i="11" a="1"/>
  <c r="K6" i="11" s="1"/>
  <c r="J6" i="11" a="1"/>
  <c r="J6" i="11" s="1"/>
  <c r="I6" i="11" a="1"/>
  <c r="I6" i="11" s="1"/>
  <c r="H6" i="11" a="1"/>
  <c r="H6" i="11" s="1"/>
  <c r="G6" i="11" a="1"/>
  <c r="G6" i="11" s="1"/>
  <c r="O5" i="11"/>
  <c r="N5" i="11"/>
  <c r="M5" i="11"/>
  <c r="S4" i="11"/>
  <c r="R4" i="11"/>
  <c r="Q4" i="11"/>
  <c r="P4" i="11"/>
  <c r="N4" i="11"/>
  <c r="I4" i="11"/>
  <c r="A4" i="11" a="1"/>
  <c r="A4" i="11" s="1"/>
  <c r="L2" i="11"/>
  <c r="F2" i="11"/>
  <c r="A15" i="10" a="1"/>
  <c r="A15" i="10" s="1"/>
  <c r="F13" i="10"/>
  <c r="F12" i="10"/>
  <c r="F11" i="10"/>
  <c r="F10" i="10"/>
  <c r="F9" i="10"/>
  <c r="F8" i="10"/>
  <c r="O5" i="10"/>
  <c r="N5" i="10"/>
  <c r="M5" i="10"/>
  <c r="S4" i="10"/>
  <c r="R4" i="10"/>
  <c r="Q4" i="10"/>
  <c r="P4" i="10"/>
  <c r="N4" i="10"/>
  <c r="I4" i="10"/>
  <c r="A4" i="10" a="1"/>
  <c r="A4" i="10" s="1"/>
  <c r="L2" i="10"/>
  <c r="F2" i="10"/>
  <c r="A15" i="5" a="1"/>
  <c r="A15" i="5" s="1"/>
  <c r="O5" i="5"/>
  <c r="N5" i="5"/>
  <c r="M5" i="5"/>
  <c r="S4" i="5"/>
  <c r="R4" i="5"/>
  <c r="Q4" i="5"/>
  <c r="P4" i="5"/>
  <c r="N4" i="5"/>
  <c r="I4" i="5"/>
  <c r="A4" i="5" a="1"/>
  <c r="A4" i="5" s="1"/>
  <c r="L2" i="5"/>
  <c r="F2" i="5"/>
  <c r="A15" i="4" a="1"/>
  <c r="A15" i="4" s="1"/>
  <c r="A4" i="4" a="1"/>
  <c r="A4" i="4" s="1"/>
  <c r="L2" i="4"/>
  <c r="F2" i="4"/>
  <c r="A15" i="3" a="1"/>
  <c r="A15" i="3" s="1"/>
  <c r="N5" i="3"/>
  <c r="M5" i="3"/>
  <c r="L5" i="3"/>
  <c r="R4" i="3"/>
  <c r="Q4" i="3"/>
  <c r="P4" i="3"/>
  <c r="O4" i="3"/>
  <c r="M4" i="3"/>
  <c r="I4" i="3"/>
  <c r="A4" i="3" a="1"/>
  <c r="A4" i="3" s="1"/>
  <c r="K2" i="3"/>
  <c r="F2" i="3"/>
  <c r="F91" i="2"/>
  <c r="F90" i="2"/>
  <c r="F53" i="2"/>
  <c r="F52" i="2"/>
  <c r="F51" i="2"/>
  <c r="F50" i="2"/>
  <c r="F49" i="2"/>
  <c r="F48" i="2"/>
  <c r="F47" i="2"/>
  <c r="F46" i="2"/>
  <c r="F45" i="2"/>
  <c r="F44" i="2"/>
  <c r="F43" i="2"/>
  <c r="F42" i="2"/>
  <c r="F41" i="2"/>
  <c r="F40" i="2"/>
  <c r="F39" i="2"/>
  <c r="F38" i="2"/>
  <c r="F37" i="2"/>
  <c r="F36" i="2"/>
  <c r="F35" i="2"/>
  <c r="F34" i="2"/>
  <c r="F33" i="2"/>
  <c r="F32" i="2"/>
  <c r="F31" i="2"/>
  <c r="F30" i="2"/>
  <c r="A4" i="2" a="1"/>
  <c r="A4" i="2" s="1"/>
  <c r="L2" i="2"/>
  <c r="F2" i="2"/>
  <c r="K7" i="10" l="1"/>
  <c r="K13" i="2" s="1"/>
  <c r="B8" i="4" a="1"/>
  <c r="C86" i="4" s="1"/>
  <c r="B8" i="10" a="1"/>
  <c r="B8" i="10" s="1"/>
  <c r="C8" i="10" s="1"/>
  <c r="C9" i="10" s="1"/>
  <c r="B18" i="11" a="1"/>
  <c r="B18" i="11" s="1"/>
  <c r="C18" i="11" s="1"/>
  <c r="C19" i="11" s="1"/>
  <c r="B8" i="2" a="1"/>
  <c r="B8" i="3" a="1"/>
  <c r="B8" i="5" a="1"/>
  <c r="S7" i="10"/>
  <c r="S13" i="2" s="1"/>
  <c r="O7" i="10"/>
  <c r="O13" i="2" s="1"/>
  <c r="J6" i="10"/>
  <c r="B20" i="12" a="1"/>
  <c r="L7" i="10"/>
  <c r="L13" i="2" s="1"/>
  <c r="G6" i="10"/>
  <c r="H7" i="10"/>
  <c r="H13" i="2" s="1"/>
  <c r="H6" i="10"/>
  <c r="M6" i="10"/>
  <c r="L6" i="10"/>
  <c r="K6" i="10"/>
  <c r="O6" i="10"/>
  <c r="V6" i="10"/>
  <c r="S6" i="10"/>
  <c r="P6" i="10"/>
  <c r="N6" i="10"/>
  <c r="U7" i="10"/>
  <c r="U13" i="2" s="1"/>
  <c r="V7" i="10"/>
  <c r="V13" i="2" s="1"/>
  <c r="T7" i="10"/>
  <c r="T13" i="2" s="1"/>
  <c r="R7" i="10"/>
  <c r="R13" i="2" s="1"/>
  <c r="Q7" i="10"/>
  <c r="Q13" i="2" s="1"/>
  <c r="J7" i="10"/>
  <c r="J13" i="2" s="1"/>
  <c r="P7" i="10"/>
  <c r="P13" i="2" s="1"/>
  <c r="M7" i="10"/>
  <c r="M13" i="2" s="1"/>
  <c r="I7" i="10"/>
  <c r="I13" i="2" s="1"/>
  <c r="N7" i="10"/>
  <c r="N13" i="2" s="1"/>
  <c r="T6" i="10"/>
  <c r="I6" i="10"/>
  <c r="R6" i="10"/>
  <c r="Q6" i="10"/>
  <c r="U6" i="10"/>
  <c r="G7" i="10"/>
  <c r="G13" i="2" s="1"/>
  <c r="T12" i="2" l="1"/>
  <c r="G12" i="2"/>
  <c r="D12" i="2"/>
  <c r="J12" i="2"/>
  <c r="M12" i="2"/>
  <c r="P12" i="2"/>
  <c r="I12" i="2"/>
  <c r="V12" i="2"/>
  <c r="O12" i="2"/>
  <c r="U12" i="2"/>
  <c r="K12" i="2"/>
  <c r="R12" i="2"/>
  <c r="H12" i="2"/>
  <c r="N12" i="2"/>
  <c r="S12" i="2"/>
  <c r="Q12" i="2"/>
  <c r="L12" i="2"/>
  <c r="C10" i="10"/>
  <c r="C11" i="10" s="1"/>
  <c r="C70" i="4"/>
  <c r="C71" i="4" s="1"/>
  <c r="C22" i="4"/>
  <c r="C23" i="4" s="1"/>
  <c r="C26" i="4"/>
  <c r="C27" i="4" s="1"/>
  <c r="C134" i="4"/>
  <c r="C135" i="4" s="1"/>
  <c r="C48" i="4"/>
  <c r="C49" i="4" s="1"/>
  <c r="C124" i="4"/>
  <c r="C125" i="4" s="1"/>
  <c r="C146" i="4"/>
  <c r="C147" i="4" s="1"/>
  <c r="C38" i="4"/>
  <c r="C39" i="4" s="1"/>
  <c r="C114" i="4"/>
  <c r="C115" i="4" s="1"/>
  <c r="C76" i="4"/>
  <c r="C77" i="4" s="1"/>
  <c r="C156" i="4"/>
  <c r="C157" i="4" s="1"/>
  <c r="C98" i="4"/>
  <c r="C99" i="4" s="1"/>
  <c r="C104" i="4"/>
  <c r="C105" i="4" s="1"/>
  <c r="C130" i="4"/>
  <c r="C131" i="4" s="1"/>
  <c r="C66" i="4"/>
  <c r="C67" i="4" s="1"/>
  <c r="C72" i="4"/>
  <c r="C73" i="4" s="1"/>
  <c r="C170" i="4"/>
  <c r="C171" i="4" s="1"/>
  <c r="C68" i="4"/>
  <c r="C69" i="4" s="1"/>
  <c r="C56" i="4"/>
  <c r="C57" i="4" s="1"/>
  <c r="C14" i="4"/>
  <c r="C15" i="4" s="1"/>
  <c r="C136" i="4"/>
  <c r="C137" i="4" s="1"/>
  <c r="C122" i="4"/>
  <c r="C123" i="4" s="1"/>
  <c r="C74" i="4"/>
  <c r="C75" i="4" s="1"/>
  <c r="C162" i="4"/>
  <c r="C163" i="4" s="1"/>
  <c r="C100" i="4"/>
  <c r="C101" i="4" s="1"/>
  <c r="C158" i="4"/>
  <c r="C159" i="4" s="1"/>
  <c r="C168" i="4"/>
  <c r="C169" i="4" s="1"/>
  <c r="C112" i="4"/>
  <c r="C113" i="4" s="1"/>
  <c r="C116" i="4"/>
  <c r="C117" i="4" s="1"/>
  <c r="C12" i="4"/>
  <c r="C13" i="4" s="1"/>
  <c r="C80" i="4"/>
  <c r="C81" i="4" s="1"/>
  <c r="C132" i="4"/>
  <c r="C133" i="4" s="1"/>
  <c r="C46" i="4"/>
  <c r="C47" i="4" s="1"/>
  <c r="C160" i="4"/>
  <c r="C161" i="4" s="1"/>
  <c r="C18" i="4"/>
  <c r="C19" i="4" s="1"/>
  <c r="C78" i="4"/>
  <c r="C79" i="4" s="1"/>
  <c r="C172" i="4"/>
  <c r="C173" i="4" s="1"/>
  <c r="C152" i="4"/>
  <c r="C153" i="4" s="1"/>
  <c r="C110" i="4"/>
  <c r="C111" i="4" s="1"/>
  <c r="C64" i="4"/>
  <c r="C65" i="4" s="1"/>
  <c r="C126" i="4"/>
  <c r="C127" i="4" s="1"/>
  <c r="C142" i="4"/>
  <c r="C143" i="4" s="1"/>
  <c r="C166" i="4"/>
  <c r="C167" i="4" s="1"/>
  <c r="C50" i="4"/>
  <c r="C51" i="4" s="1"/>
  <c r="C144" i="4"/>
  <c r="C145" i="4" s="1"/>
  <c r="C120" i="4"/>
  <c r="C121" i="4" s="1"/>
  <c r="C106" i="4"/>
  <c r="C107" i="4" s="1"/>
  <c r="C44" i="4"/>
  <c r="C45" i="4" s="1"/>
  <c r="C32" i="4"/>
  <c r="C33" i="4" s="1"/>
  <c r="C88" i="4"/>
  <c r="C89" i="4" s="1"/>
  <c r="C82" i="4"/>
  <c r="C83" i="4" s="1"/>
  <c r="C16" i="4"/>
  <c r="C17" i="4" s="1"/>
  <c r="C118" i="4"/>
  <c r="C119" i="4" s="1"/>
  <c r="C96" i="4"/>
  <c r="C97" i="4" s="1"/>
  <c r="C58" i="4"/>
  <c r="C59" i="4" s="1"/>
  <c r="C20" i="4"/>
  <c r="C21" i="4" s="1"/>
  <c r="C138" i="4"/>
  <c r="C139" i="4" s="1"/>
  <c r="C128" i="4"/>
  <c r="C129" i="4" s="1"/>
  <c r="C94" i="4"/>
  <c r="C95" i="4" s="1"/>
  <c r="C36" i="4"/>
  <c r="C37" i="4" s="1"/>
  <c r="C164" i="4"/>
  <c r="C165" i="4" s="1"/>
  <c r="C154" i="4"/>
  <c r="C155" i="4" s="1"/>
  <c r="C60" i="4"/>
  <c r="C61" i="4" s="1"/>
  <c r="C62" i="4"/>
  <c r="C63" i="4" s="1"/>
  <c r="C28" i="4"/>
  <c r="C29" i="4" s="1"/>
  <c r="B8" i="4"/>
  <c r="C8" i="4" s="1"/>
  <c r="D8" i="4" s="1"/>
  <c r="C10" i="4"/>
  <c r="D10" i="4" s="1"/>
  <c r="C150" i="4"/>
  <c r="C151" i="4" s="1"/>
  <c r="C8" i="11"/>
  <c r="C9" i="11" s="1"/>
  <c r="C92" i="4"/>
  <c r="C93" i="4" s="1"/>
  <c r="C90" i="4"/>
  <c r="C91" i="4" s="1"/>
  <c r="C54" i="4"/>
  <c r="C55" i="4" s="1"/>
  <c r="C30" i="4"/>
  <c r="C31" i="4" s="1"/>
  <c r="C42" i="4"/>
  <c r="C43" i="4" s="1"/>
  <c r="C84" i="4"/>
  <c r="C85" i="4" s="1"/>
  <c r="C34" i="4"/>
  <c r="C35" i="4" s="1"/>
  <c r="C108" i="4"/>
  <c r="C109" i="4" s="1"/>
  <c r="C140" i="4"/>
  <c r="C141" i="4" s="1"/>
  <c r="C148" i="4"/>
  <c r="C149" i="4" s="1"/>
  <c r="C40" i="4"/>
  <c r="C41" i="4" s="1"/>
  <c r="C102" i="4"/>
  <c r="C103" i="4" s="1"/>
  <c r="C52" i="4"/>
  <c r="C53" i="4" s="1"/>
  <c r="C24" i="4"/>
  <c r="C25" i="4" s="1"/>
  <c r="C30" i="11"/>
  <c r="C31" i="11" s="1"/>
  <c r="C16" i="10"/>
  <c r="C17" i="10" s="1"/>
  <c r="C12" i="10"/>
  <c r="C13" i="10" s="1"/>
  <c r="C14" i="10"/>
  <c r="C15" i="10" s="1"/>
  <c r="C20" i="11"/>
  <c r="C21" i="11" s="1"/>
  <c r="C24" i="11"/>
  <c r="C25" i="11" s="1"/>
  <c r="C28" i="11"/>
  <c r="C29" i="11" s="1"/>
  <c r="C26" i="11"/>
  <c r="C27" i="11" s="1"/>
  <c r="C22" i="11"/>
  <c r="C23" i="11" s="1"/>
  <c r="C164" i="3"/>
  <c r="C165" i="3" s="1"/>
  <c r="C168" i="3"/>
  <c r="C169" i="3" s="1"/>
  <c r="C148" i="3"/>
  <c r="C149" i="3" s="1"/>
  <c r="C170" i="3"/>
  <c r="C171" i="3" s="1"/>
  <c r="C144" i="3"/>
  <c r="C145" i="3" s="1"/>
  <c r="C132" i="3"/>
  <c r="C133" i="3" s="1"/>
  <c r="C60" i="3"/>
  <c r="C122" i="3"/>
  <c r="C123" i="3" s="1"/>
  <c r="C102" i="3"/>
  <c r="C103" i="3" s="1"/>
  <c r="C82" i="3"/>
  <c r="C83" i="3" s="1"/>
  <c r="C58" i="3"/>
  <c r="C134" i="3"/>
  <c r="C135" i="3" s="1"/>
  <c r="C162" i="3"/>
  <c r="C163" i="3" s="1"/>
  <c r="C156" i="3"/>
  <c r="C157" i="3" s="1"/>
  <c r="C150" i="3"/>
  <c r="C151" i="3" s="1"/>
  <c r="C166" i="3"/>
  <c r="C167" i="3" s="1"/>
  <c r="C52" i="3"/>
  <c r="C172" i="3"/>
  <c r="C173" i="3" s="1"/>
  <c r="C126" i="3"/>
  <c r="C127" i="3" s="1"/>
  <c r="C110" i="3"/>
  <c r="C111" i="3" s="1"/>
  <c r="C90" i="3"/>
  <c r="C91" i="3" s="1"/>
  <c r="C42" i="3"/>
  <c r="C104" i="3"/>
  <c r="C105" i="3" s="1"/>
  <c r="C94" i="3"/>
  <c r="C95" i="3" s="1"/>
  <c r="C26" i="3"/>
  <c r="C146" i="3"/>
  <c r="C147" i="3" s="1"/>
  <c r="C136" i="3"/>
  <c r="C137" i="3" s="1"/>
  <c r="C80" i="3"/>
  <c r="C81" i="3" s="1"/>
  <c r="C158" i="3"/>
  <c r="C159" i="3" s="1"/>
  <c r="C118" i="3"/>
  <c r="C119" i="3" s="1"/>
  <c r="C130" i="3"/>
  <c r="C131" i="3" s="1"/>
  <c r="C154" i="3"/>
  <c r="C155" i="3" s="1"/>
  <c r="C54" i="3"/>
  <c r="C12" i="3"/>
  <c r="C36" i="3"/>
  <c r="C140" i="3"/>
  <c r="C141" i="3" s="1"/>
  <c r="C138" i="3"/>
  <c r="C139" i="3" s="1"/>
  <c r="C128" i="3"/>
  <c r="C129" i="3" s="1"/>
  <c r="C50" i="3"/>
  <c r="C114" i="3"/>
  <c r="C115" i="3" s="1"/>
  <c r="C62" i="3"/>
  <c r="C98" i="3"/>
  <c r="C99" i="3" s="1"/>
  <c r="C86" i="3"/>
  <c r="C87" i="3" s="1"/>
  <c r="C16" i="3"/>
  <c r="C160" i="3"/>
  <c r="C161" i="3" s="1"/>
  <c r="C152" i="3"/>
  <c r="C153" i="3" s="1"/>
  <c r="C74" i="3"/>
  <c r="C75" i="3" s="1"/>
  <c r="C124" i="3"/>
  <c r="C125" i="3" s="1"/>
  <c r="C112" i="3"/>
  <c r="C113" i="3" s="1"/>
  <c r="C96" i="3"/>
  <c r="C97" i="3" s="1"/>
  <c r="C46" i="3"/>
  <c r="C34" i="3"/>
  <c r="C40" i="3"/>
  <c r="C120" i="3"/>
  <c r="C121" i="3" s="1"/>
  <c r="C14" i="3"/>
  <c r="C48" i="3"/>
  <c r="C28" i="3"/>
  <c r="C100" i="3"/>
  <c r="C101" i="3" s="1"/>
  <c r="C78" i="3"/>
  <c r="C79" i="3" s="1"/>
  <c r="C72" i="3"/>
  <c r="C44" i="3"/>
  <c r="C18" i="3"/>
  <c r="C30" i="3"/>
  <c r="C56" i="3"/>
  <c r="C88" i="3"/>
  <c r="C89" i="3" s="1"/>
  <c r="C64" i="3"/>
  <c r="C84" i="3"/>
  <c r="C85" i="3" s="1"/>
  <c r="C116" i="3"/>
  <c r="C117" i="3" s="1"/>
  <c r="C32" i="3"/>
  <c r="C20" i="3"/>
  <c r="C10" i="3"/>
  <c r="C70" i="3"/>
  <c r="C24" i="3"/>
  <c r="C108" i="3"/>
  <c r="C109" i="3" s="1"/>
  <c r="C106" i="3"/>
  <c r="C107" i="3" s="1"/>
  <c r="C76" i="3"/>
  <c r="C77" i="3" s="1"/>
  <c r="C142" i="3"/>
  <c r="C143" i="3" s="1"/>
  <c r="B8" i="3"/>
  <c r="C8" i="3" s="1"/>
  <c r="C38" i="3"/>
  <c r="C22" i="3"/>
  <c r="C92" i="3"/>
  <c r="C93" i="3" s="1"/>
  <c r="C68" i="3"/>
  <c r="C66" i="3"/>
  <c r="C166" i="5"/>
  <c r="C158" i="5"/>
  <c r="C72" i="5"/>
  <c r="C64" i="5"/>
  <c r="C56" i="5"/>
  <c r="C48" i="5"/>
  <c r="C40" i="5"/>
  <c r="C32" i="5"/>
  <c r="C24" i="5"/>
  <c r="C16" i="5"/>
  <c r="C144" i="5"/>
  <c r="C130" i="5"/>
  <c r="C110" i="5"/>
  <c r="C80" i="5"/>
  <c r="C124" i="5"/>
  <c r="C88" i="5"/>
  <c r="C154" i="5"/>
  <c r="C106" i="5"/>
  <c r="C10" i="5"/>
  <c r="C168" i="5"/>
  <c r="C169" i="5" s="1"/>
  <c r="C92" i="5"/>
  <c r="C74" i="5"/>
  <c r="C68" i="5"/>
  <c r="C36" i="5"/>
  <c r="C128" i="5"/>
  <c r="C62" i="5"/>
  <c r="C30" i="5"/>
  <c r="C140" i="5"/>
  <c r="C134" i="5"/>
  <c r="C152" i="5"/>
  <c r="C100" i="5"/>
  <c r="C94" i="5"/>
  <c r="C44" i="5"/>
  <c r="C164" i="5"/>
  <c r="C160" i="5"/>
  <c r="C150" i="5"/>
  <c r="C58" i="5"/>
  <c r="C26" i="5"/>
  <c r="C126" i="5"/>
  <c r="C96" i="5"/>
  <c r="C66" i="5"/>
  <c r="C116" i="5"/>
  <c r="C76" i="5"/>
  <c r="C172" i="5"/>
  <c r="C173" i="5" s="1"/>
  <c r="C82" i="5"/>
  <c r="C42" i="5"/>
  <c r="C52" i="5"/>
  <c r="C22" i="5"/>
  <c r="C12" i="5"/>
  <c r="C18" i="5"/>
  <c r="C122" i="5"/>
  <c r="C108" i="5"/>
  <c r="C148" i="5"/>
  <c r="C90" i="5"/>
  <c r="C54" i="5"/>
  <c r="C50" i="5"/>
  <c r="C118" i="5"/>
  <c r="B8" i="5"/>
  <c r="C8" i="5" s="1"/>
  <c r="C104" i="5"/>
  <c r="C46" i="5"/>
  <c r="C136" i="5"/>
  <c r="C20" i="5"/>
  <c r="C138" i="5"/>
  <c r="C84" i="5"/>
  <c r="C114" i="5"/>
  <c r="C14" i="5"/>
  <c r="C156" i="5"/>
  <c r="C120" i="5"/>
  <c r="C86" i="5"/>
  <c r="C102" i="5"/>
  <c r="C98" i="5"/>
  <c r="C70" i="5"/>
  <c r="C146" i="5"/>
  <c r="C142" i="5"/>
  <c r="C78" i="5"/>
  <c r="C162" i="5"/>
  <c r="C28" i="5"/>
  <c r="C132" i="5"/>
  <c r="C170" i="5"/>
  <c r="C171" i="5" s="1"/>
  <c r="C34" i="5"/>
  <c r="C38" i="5"/>
  <c r="C60" i="5"/>
  <c r="C112" i="5"/>
  <c r="C87" i="4"/>
  <c r="C160" i="2"/>
  <c r="C161" i="2" s="1"/>
  <c r="C140" i="2"/>
  <c r="C141" i="2" s="1"/>
  <c r="C132" i="2"/>
  <c r="C124" i="2"/>
  <c r="C116" i="2"/>
  <c r="C108" i="2"/>
  <c r="C100" i="2"/>
  <c r="C92" i="2"/>
  <c r="C166" i="2"/>
  <c r="C167" i="2" s="1"/>
  <c r="C80" i="2"/>
  <c r="C81" i="2" s="1"/>
  <c r="C144" i="2"/>
  <c r="C145" i="2" s="1"/>
  <c r="C58" i="2"/>
  <c r="C59" i="2" s="1"/>
  <c r="C46" i="2"/>
  <c r="C47" i="2" s="1"/>
  <c r="C162" i="2"/>
  <c r="C163" i="2" s="1"/>
  <c r="C98" i="2"/>
  <c r="C76" i="2"/>
  <c r="C77" i="2" s="1"/>
  <c r="C156" i="2"/>
  <c r="C157" i="2" s="1"/>
  <c r="C138" i="2"/>
  <c r="C96" i="2"/>
  <c r="C52" i="2"/>
  <c r="C53" i="2" s="1"/>
  <c r="C36" i="2"/>
  <c r="C37" i="2" s="1"/>
  <c r="C158" i="2"/>
  <c r="C159" i="2" s="1"/>
  <c r="C60" i="2"/>
  <c r="C61" i="2" s="1"/>
  <c r="C44" i="2"/>
  <c r="C45" i="2" s="1"/>
  <c r="C136" i="2"/>
  <c r="C126" i="2"/>
  <c r="C104" i="2"/>
  <c r="C94" i="2"/>
  <c r="C84" i="2"/>
  <c r="C56" i="2"/>
  <c r="C57" i="2" s="1"/>
  <c r="C154" i="2"/>
  <c r="C155" i="2" s="1"/>
  <c r="C114" i="2"/>
  <c r="C82" i="2"/>
  <c r="C83" i="2" s="1"/>
  <c r="C54" i="2"/>
  <c r="C55" i="2" s="1"/>
  <c r="C122" i="2"/>
  <c r="C74" i="2"/>
  <c r="C75" i="2" s="1"/>
  <c r="C170" i="2"/>
  <c r="C171" i="2" s="1"/>
  <c r="C68" i="2"/>
  <c r="C69" i="2" s="1"/>
  <c r="C10" i="2"/>
  <c r="C11" i="2" s="1"/>
  <c r="B8" i="2"/>
  <c r="C168" i="2"/>
  <c r="C169" i="2" s="1"/>
  <c r="C120" i="2"/>
  <c r="C106" i="2"/>
  <c r="C90" i="2"/>
  <c r="C91" i="2" s="1"/>
  <c r="C66" i="2"/>
  <c r="C67" i="2" s="1"/>
  <c r="C164" i="2"/>
  <c r="C165" i="2" s="1"/>
  <c r="C134" i="2"/>
  <c r="C64" i="2"/>
  <c r="C65" i="2" s="1"/>
  <c r="C62" i="2"/>
  <c r="C63" i="2" s="1"/>
  <c r="C130" i="2"/>
  <c r="C150" i="2"/>
  <c r="C151" i="2" s="1"/>
  <c r="C86" i="2"/>
  <c r="C148" i="2"/>
  <c r="C149" i="2" s="1"/>
  <c r="C50" i="2"/>
  <c r="C51" i="2" s="1"/>
  <c r="C32" i="2"/>
  <c r="C33" i="2" s="1"/>
  <c r="C102" i="2"/>
  <c r="C40" i="2"/>
  <c r="C41" i="2" s="1"/>
  <c r="C72" i="2"/>
  <c r="C73" i="2" s="1"/>
  <c r="C34" i="2"/>
  <c r="C35" i="2" s="1"/>
  <c r="C128" i="2"/>
  <c r="C70" i="2"/>
  <c r="C71" i="2" s="1"/>
  <c r="C42" i="2"/>
  <c r="C43" i="2" s="1"/>
  <c r="C172" i="2"/>
  <c r="C173" i="2" s="1"/>
  <c r="C30" i="2"/>
  <c r="C31" i="2" s="1"/>
  <c r="C152" i="2"/>
  <c r="C153" i="2" s="1"/>
  <c r="C146" i="2"/>
  <c r="C147" i="2" s="1"/>
  <c r="C142" i="2"/>
  <c r="C143" i="2" s="1"/>
  <c r="C78" i="2"/>
  <c r="C79" i="2" s="1"/>
  <c r="C110" i="2"/>
  <c r="C118" i="2"/>
  <c r="C112" i="2"/>
  <c r="C38" i="2"/>
  <c r="C39" i="2" s="1"/>
  <c r="C48" i="2"/>
  <c r="C49" i="2" s="1"/>
  <c r="C88" i="2"/>
  <c r="C24" i="12"/>
  <c r="C25" i="12" s="1"/>
  <c r="C32" i="12"/>
  <c r="C33" i="12" s="1"/>
  <c r="C30" i="12"/>
  <c r="C31" i="12" s="1"/>
  <c r="C22" i="12"/>
  <c r="C23" i="12" s="1"/>
  <c r="B20" i="12"/>
  <c r="C20" i="12" s="1"/>
  <c r="C21" i="12" s="1"/>
  <c r="C28" i="12"/>
  <c r="C29" i="12" s="1"/>
  <c r="C26" i="12"/>
  <c r="C27" i="12" s="1"/>
  <c r="C8" i="2" l="1"/>
  <c r="C9" i="2" s="1"/>
  <c r="C16" i="2"/>
  <c r="C17" i="2" s="1"/>
  <c r="F12" i="2"/>
  <c r="F13" i="2"/>
  <c r="D12" i="4"/>
  <c r="F13" i="4" s="1"/>
  <c r="D14" i="4"/>
  <c r="D16" i="4" s="1"/>
  <c r="F17" i="4" s="1"/>
  <c r="D18" i="4"/>
  <c r="D20" i="4" s="1"/>
  <c r="D22" i="4" s="1"/>
  <c r="D24" i="4" s="1"/>
  <c r="D26" i="4" s="1"/>
  <c r="D28" i="4" s="1"/>
  <c r="D30" i="4" s="1"/>
  <c r="D32" i="4" s="1"/>
  <c r="D34" i="4" s="1"/>
  <c r="D36" i="4" s="1"/>
  <c r="D38" i="4" s="1"/>
  <c r="D40" i="4" s="1"/>
  <c r="D42" i="4" s="1"/>
  <c r="D44" i="4" s="1"/>
  <c r="D46" i="4" s="1"/>
  <c r="D48" i="4" s="1"/>
  <c r="D50" i="4" s="1"/>
  <c r="F51" i="4" s="1"/>
  <c r="C9" i="4"/>
  <c r="C11" i="4"/>
  <c r="D52" i="4"/>
  <c r="D54" i="4" s="1"/>
  <c r="D56" i="4" s="1"/>
  <c r="D58" i="4" s="1"/>
  <c r="D60" i="4" s="1"/>
  <c r="D62" i="4" s="1"/>
  <c r="D64" i="4" s="1"/>
  <c r="D66" i="4" s="1"/>
  <c r="D68" i="4" s="1"/>
  <c r="D70" i="4" s="1"/>
  <c r="F71" i="4" s="1"/>
  <c r="C37" i="5"/>
  <c r="C47" i="5"/>
  <c r="C27" i="3"/>
  <c r="C135" i="2"/>
  <c r="D134" i="2"/>
  <c r="C105" i="5"/>
  <c r="C127" i="5"/>
  <c r="D10" i="5"/>
  <c r="D12" i="5" s="1"/>
  <c r="D14" i="5" s="1"/>
  <c r="D16" i="5" s="1"/>
  <c r="D18" i="5" s="1"/>
  <c r="D20" i="5" s="1"/>
  <c r="D22" i="5" s="1"/>
  <c r="D24" i="5" s="1"/>
  <c r="D26" i="5" s="1"/>
  <c r="D28" i="5" s="1"/>
  <c r="D30" i="5" s="1"/>
  <c r="D32" i="5" s="1"/>
  <c r="D34" i="5" s="1"/>
  <c r="D36" i="5" s="1"/>
  <c r="D38" i="5" s="1"/>
  <c r="D40" i="5" s="1"/>
  <c r="D42" i="5" s="1"/>
  <c r="D44" i="5" s="1"/>
  <c r="D46" i="5" s="1"/>
  <c r="D48" i="5" s="1"/>
  <c r="D50" i="5" s="1"/>
  <c r="D52" i="5" s="1"/>
  <c r="D54" i="5" s="1"/>
  <c r="D56" i="5" s="1"/>
  <c r="D58" i="5" s="1"/>
  <c r="D60" i="5" s="1"/>
  <c r="D62" i="5" s="1"/>
  <c r="D64" i="5" s="1"/>
  <c r="D66" i="5" s="1"/>
  <c r="D68" i="5" s="1"/>
  <c r="D70" i="5" s="1"/>
  <c r="C11" i="5"/>
  <c r="C57" i="3"/>
  <c r="C17" i="3"/>
  <c r="C119" i="2"/>
  <c r="C33" i="3"/>
  <c r="F12" i="4"/>
  <c r="C35" i="5"/>
  <c r="C97" i="5"/>
  <c r="C85" i="2"/>
  <c r="D84" i="2"/>
  <c r="D86" i="2" s="1"/>
  <c r="D88" i="2" s="1"/>
  <c r="C133" i="5"/>
  <c r="C9" i="5"/>
  <c r="D8" i="5"/>
  <c r="C27" i="5"/>
  <c r="C107" i="5"/>
  <c r="C67" i="3"/>
  <c r="C31" i="3"/>
  <c r="C75" i="5"/>
  <c r="C79" i="5"/>
  <c r="C55" i="5"/>
  <c r="C161" i="5"/>
  <c r="C125" i="5"/>
  <c r="C23" i="3"/>
  <c r="C73" i="3"/>
  <c r="C87" i="2"/>
  <c r="C69" i="3"/>
  <c r="C105" i="2"/>
  <c r="C45" i="3"/>
  <c r="C129" i="2"/>
  <c r="D128" i="2"/>
  <c r="C137" i="2"/>
  <c r="D136" i="2"/>
  <c r="C109" i="2"/>
  <c r="C143" i="5"/>
  <c r="C91" i="5"/>
  <c r="C165" i="5"/>
  <c r="C81" i="5"/>
  <c r="C39" i="3"/>
  <c r="C51" i="3"/>
  <c r="C69" i="5"/>
  <c r="C159" i="5"/>
  <c r="C115" i="2"/>
  <c r="C93" i="5"/>
  <c r="D8" i="3"/>
  <c r="C9" i="3"/>
  <c r="F8" i="4"/>
  <c r="F9" i="4"/>
  <c r="D130" i="2"/>
  <c r="C131" i="2"/>
  <c r="C67" i="5"/>
  <c r="C155" i="5"/>
  <c r="C93" i="2"/>
  <c r="D92" i="2"/>
  <c r="D94" i="2" s="1"/>
  <c r="D96" i="2" s="1"/>
  <c r="D98" i="2" s="1"/>
  <c r="D100" i="2" s="1"/>
  <c r="C107" i="2"/>
  <c r="C117" i="2"/>
  <c r="C147" i="5"/>
  <c r="C149" i="5"/>
  <c r="C45" i="5"/>
  <c r="C111" i="5"/>
  <c r="F11" i="4"/>
  <c r="F10" i="4"/>
  <c r="C121" i="2"/>
  <c r="C125" i="2"/>
  <c r="C71" i="5"/>
  <c r="C109" i="5"/>
  <c r="C95" i="5"/>
  <c r="C131" i="5"/>
  <c r="C29" i="3"/>
  <c r="C53" i="3"/>
  <c r="C73" i="5"/>
  <c r="C167" i="5"/>
  <c r="C101" i="2"/>
  <c r="C133" i="2"/>
  <c r="D132" i="2"/>
  <c r="C99" i="5"/>
  <c r="C123" i="5"/>
  <c r="C101" i="5"/>
  <c r="C145" i="5"/>
  <c r="C49" i="3"/>
  <c r="C85" i="5"/>
  <c r="C113" i="5"/>
  <c r="C117" i="5"/>
  <c r="C103" i="5"/>
  <c r="C19" i="5"/>
  <c r="C17" i="5"/>
  <c r="C15" i="3"/>
  <c r="C37" i="3"/>
  <c r="C21" i="5"/>
  <c r="C51" i="5"/>
  <c r="C89" i="5"/>
  <c r="C153" i="5"/>
  <c r="C89" i="2"/>
  <c r="C103" i="2"/>
  <c r="C87" i="5"/>
  <c r="C13" i="5"/>
  <c r="C135" i="5"/>
  <c r="C25" i="5"/>
  <c r="C13" i="3"/>
  <c r="D12" i="3"/>
  <c r="D14" i="3" s="1"/>
  <c r="D16" i="3" s="1"/>
  <c r="D18" i="3" s="1"/>
  <c r="D20" i="3" s="1"/>
  <c r="D22" i="3" s="1"/>
  <c r="D24" i="3" s="1"/>
  <c r="D26" i="3" s="1"/>
  <c r="D28" i="3" s="1"/>
  <c r="D30" i="3" s="1"/>
  <c r="D32" i="3" s="1"/>
  <c r="D34" i="3" s="1"/>
  <c r="D36" i="3" s="1"/>
  <c r="D38" i="3" s="1"/>
  <c r="D40" i="3" s="1"/>
  <c r="D42" i="3" s="1"/>
  <c r="D44" i="3" s="1"/>
  <c r="D46" i="3" s="1"/>
  <c r="D48" i="3" s="1"/>
  <c r="D50" i="3" s="1"/>
  <c r="D52" i="3" s="1"/>
  <c r="D54" i="3" s="1"/>
  <c r="D56" i="3" s="1"/>
  <c r="D58" i="3" s="1"/>
  <c r="D60" i="3" s="1"/>
  <c r="D62" i="3" s="1"/>
  <c r="D64" i="3" s="1"/>
  <c r="D66" i="3" s="1"/>
  <c r="D68" i="3" s="1"/>
  <c r="D70" i="3" s="1"/>
  <c r="C111" i="2"/>
  <c r="C77" i="5"/>
  <c r="C65" i="3"/>
  <c r="C95" i="2"/>
  <c r="C127" i="2"/>
  <c r="C121" i="5"/>
  <c r="C23" i="5"/>
  <c r="C141" i="5"/>
  <c r="C33" i="5"/>
  <c r="C25" i="3"/>
  <c r="C41" i="3"/>
  <c r="C55" i="3"/>
  <c r="C137" i="5"/>
  <c r="C29" i="5"/>
  <c r="C59" i="5"/>
  <c r="C163" i="5"/>
  <c r="C151" i="5"/>
  <c r="C63" i="3"/>
  <c r="C97" i="2"/>
  <c r="C139" i="2"/>
  <c r="D138" i="2"/>
  <c r="C157" i="5"/>
  <c r="C53" i="5"/>
  <c r="C31" i="5"/>
  <c r="C41" i="5"/>
  <c r="C71" i="3"/>
  <c r="C35" i="3"/>
  <c r="C123" i="2"/>
  <c r="C65" i="5"/>
  <c r="C139" i="5"/>
  <c r="C43" i="3"/>
  <c r="C113" i="2"/>
  <c r="C15" i="5"/>
  <c r="C43" i="5"/>
  <c r="C63" i="5"/>
  <c r="C49" i="5"/>
  <c r="C11" i="3"/>
  <c r="D10" i="3"/>
  <c r="C47" i="3"/>
  <c r="C59" i="3"/>
  <c r="C99" i="2"/>
  <c r="C61" i="5"/>
  <c r="C61" i="3"/>
  <c r="C39" i="5"/>
  <c r="C119" i="5"/>
  <c r="C19" i="3"/>
  <c r="C115" i="5"/>
  <c r="C83" i="5"/>
  <c r="C129" i="5"/>
  <c r="C57" i="5"/>
  <c r="C21" i="3"/>
  <c r="F16" i="4" l="1"/>
  <c r="F14" i="4"/>
  <c r="F19" i="4"/>
  <c r="F18" i="4"/>
  <c r="F38" i="4"/>
  <c r="F39" i="4"/>
  <c r="F28" i="4"/>
  <c r="F29" i="4"/>
  <c r="F27" i="4"/>
  <c r="F30" i="4"/>
  <c r="F55" i="4"/>
  <c r="F34" i="4"/>
  <c r="F40" i="4"/>
  <c r="F15" i="4"/>
  <c r="F20" i="4"/>
  <c r="F33" i="4"/>
  <c r="F44" i="4"/>
  <c r="F31" i="4"/>
  <c r="F45" i="4"/>
  <c r="F50" i="4"/>
  <c r="F67" i="4"/>
  <c r="F66" i="4"/>
  <c r="F49" i="4"/>
  <c r="F48" i="4"/>
  <c r="F43" i="4"/>
  <c r="F46" i="4"/>
  <c r="F35" i="4"/>
  <c r="F37" i="4"/>
  <c r="F41" i="4"/>
  <c r="F53" i="4"/>
  <c r="F23" i="4"/>
  <c r="F26" i="4"/>
  <c r="F42" i="4"/>
  <c r="F56" i="4"/>
  <c r="F25" i="4"/>
  <c r="F22" i="4"/>
  <c r="F69" i="4"/>
  <c r="F24" i="4"/>
  <c r="F36" i="4"/>
  <c r="F62" i="4"/>
  <c r="F63" i="4"/>
  <c r="F65" i="4"/>
  <c r="F47" i="4"/>
  <c r="F64" i="4"/>
  <c r="F32" i="4"/>
  <c r="F21" i="4"/>
  <c r="F59" i="4"/>
  <c r="D72" i="4"/>
  <c r="D74" i="4" s="1"/>
  <c r="F58" i="4"/>
  <c r="F70" i="4"/>
  <c r="F57" i="4"/>
  <c r="F54" i="4"/>
  <c r="F61" i="4"/>
  <c r="F68" i="4"/>
  <c r="F52" i="4"/>
  <c r="F60" i="4"/>
  <c r="F101" i="2"/>
  <c r="F100" i="2"/>
  <c r="D102" i="2"/>
  <c r="F9" i="3"/>
  <c r="F8" i="3"/>
  <c r="F56" i="5"/>
  <c r="F57" i="5"/>
  <c r="F21" i="5"/>
  <c r="F20" i="5"/>
  <c r="F68" i="3"/>
  <c r="F69" i="3"/>
  <c r="F29" i="3"/>
  <c r="F28" i="3"/>
  <c r="F54" i="5"/>
  <c r="F55" i="5"/>
  <c r="F10" i="3"/>
  <c r="F11" i="3"/>
  <c r="F135" i="2"/>
  <c r="F134" i="2"/>
  <c r="F87" i="2"/>
  <c r="F86" i="2"/>
  <c r="F32" i="5"/>
  <c r="F33" i="5"/>
  <c r="F57" i="3"/>
  <c r="F56" i="3"/>
  <c r="F70" i="5"/>
  <c r="F71" i="5"/>
  <c r="F93" i="2"/>
  <c r="F92" i="2"/>
  <c r="F37" i="5"/>
  <c r="F36" i="5"/>
  <c r="F60" i="3"/>
  <c r="F61" i="3"/>
  <c r="F22" i="5"/>
  <c r="F23" i="5"/>
  <c r="F49" i="5"/>
  <c r="F48" i="5"/>
  <c r="F42" i="3"/>
  <c r="F43" i="3"/>
  <c r="F71" i="3"/>
  <c r="F70" i="3"/>
  <c r="F63" i="5"/>
  <c r="F62" i="5"/>
  <c r="F59" i="5"/>
  <c r="F58" i="5"/>
  <c r="F37" i="3"/>
  <c r="F36" i="3"/>
  <c r="F136" i="2"/>
  <c r="F137" i="2"/>
  <c r="D72" i="3"/>
  <c r="F27" i="3"/>
  <c r="F26" i="3"/>
  <c r="F43" i="5"/>
  <c r="F42" i="5"/>
  <c r="F49" i="3"/>
  <c r="F48" i="3"/>
  <c r="F26" i="5"/>
  <c r="F27" i="5"/>
  <c r="F18" i="5"/>
  <c r="F19" i="5"/>
  <c r="F30" i="3"/>
  <c r="F31" i="3"/>
  <c r="F24" i="5"/>
  <c r="F25" i="5"/>
  <c r="F69" i="5"/>
  <c r="F68" i="5"/>
  <c r="F129" i="2"/>
  <c r="F128" i="2"/>
  <c r="F23" i="3"/>
  <c r="F22" i="3"/>
  <c r="F8" i="5"/>
  <c r="F9" i="5"/>
  <c r="F84" i="2"/>
  <c r="F85" i="2"/>
  <c r="F38" i="5"/>
  <c r="F39" i="5"/>
  <c r="F33" i="3"/>
  <c r="F32" i="3"/>
  <c r="F97" i="2"/>
  <c r="F96" i="2"/>
  <c r="F13" i="3"/>
  <c r="F12" i="3"/>
  <c r="F16" i="3"/>
  <c r="F17" i="3"/>
  <c r="F19" i="3"/>
  <c r="F18" i="3"/>
  <c r="F29" i="5"/>
  <c r="F28" i="5"/>
  <c r="F13" i="5"/>
  <c r="F12" i="5"/>
  <c r="F89" i="2"/>
  <c r="F88" i="2"/>
  <c r="F67" i="5"/>
  <c r="F66" i="5"/>
  <c r="F10" i="5"/>
  <c r="F11" i="5"/>
  <c r="F99" i="2"/>
  <c r="F98" i="2"/>
  <c r="F44" i="3"/>
  <c r="F45" i="3"/>
  <c r="F20" i="3"/>
  <c r="F21" i="3"/>
  <c r="F14" i="3"/>
  <c r="F15" i="3"/>
  <c r="F41" i="5"/>
  <c r="F40" i="5"/>
  <c r="F64" i="3"/>
  <c r="F65" i="3"/>
  <c r="F14" i="5"/>
  <c r="F15" i="5"/>
  <c r="F55" i="3"/>
  <c r="F54" i="3"/>
  <c r="F47" i="5"/>
  <c r="F46" i="5"/>
  <c r="F58" i="3"/>
  <c r="F59" i="3"/>
  <c r="F35" i="3"/>
  <c r="F34" i="3"/>
  <c r="F94" i="2"/>
  <c r="F95" i="2"/>
  <c r="F40" i="3"/>
  <c r="F41" i="3"/>
  <c r="F50" i="3"/>
  <c r="F51" i="3"/>
  <c r="F61" i="5"/>
  <c r="F60" i="5"/>
  <c r="F62" i="3"/>
  <c r="F63" i="3"/>
  <c r="F50" i="5"/>
  <c r="F51" i="5"/>
  <c r="F31" i="5"/>
  <c r="F30" i="5"/>
  <c r="F17" i="5"/>
  <c r="F16" i="5"/>
  <c r="D72" i="5"/>
  <c r="F45" i="5"/>
  <c r="F44" i="5"/>
  <c r="F131" i="2"/>
  <c r="F130" i="2"/>
  <c r="F35" i="5"/>
  <c r="F34" i="5"/>
  <c r="F64" i="5"/>
  <c r="F65" i="5"/>
  <c r="F139" i="2"/>
  <c r="F138" i="2"/>
  <c r="F24" i="3"/>
  <c r="F25" i="3"/>
  <c r="F38" i="3"/>
  <c r="F39" i="3"/>
  <c r="F47" i="3"/>
  <c r="F46" i="3"/>
  <c r="F133" i="2"/>
  <c r="F132" i="2"/>
  <c r="F67" i="3"/>
  <c r="F66" i="3"/>
  <c r="F53" i="5"/>
  <c r="F52" i="5"/>
  <c r="F53" i="3"/>
  <c r="F52" i="3"/>
  <c r="F72" i="4" l="1"/>
  <c r="F73" i="4"/>
  <c r="F73" i="3"/>
  <c r="F72" i="3"/>
  <c r="F103" i="2"/>
  <c r="F102" i="2"/>
  <c r="D104" i="2"/>
  <c r="F73" i="5"/>
  <c r="F72" i="5"/>
  <c r="D74" i="5"/>
  <c r="F74" i="4"/>
  <c r="F75" i="4"/>
  <c r="D76" i="4"/>
  <c r="R7" i="3" l="1"/>
  <c r="M7" i="3"/>
  <c r="J6" i="3"/>
  <c r="Q7" i="3"/>
  <c r="O7" i="3"/>
  <c r="J7" i="3"/>
  <c r="L7" i="3"/>
  <c r="H7" i="3"/>
  <c r="L6" i="3"/>
  <c r="P7" i="3"/>
  <c r="S7" i="3"/>
  <c r="U6" i="3"/>
  <c r="T6" i="3"/>
  <c r="K7" i="3"/>
  <c r="U7" i="3"/>
  <c r="G7" i="3"/>
  <c r="I7" i="3"/>
  <c r="N7" i="3"/>
  <c r="T7" i="3"/>
  <c r="G6" i="3"/>
  <c r="P6" i="3"/>
  <c r="R6" i="3"/>
  <c r="H6" i="3"/>
  <c r="F105" i="2"/>
  <c r="F104" i="2"/>
  <c r="D106" i="2"/>
  <c r="I6" i="3"/>
  <c r="K6" i="3"/>
  <c r="N6" i="3"/>
  <c r="O6" i="3"/>
  <c r="S6" i="3"/>
  <c r="F74" i="5"/>
  <c r="F75" i="5"/>
  <c r="D76" i="5"/>
  <c r="M6" i="3"/>
  <c r="F77" i="4"/>
  <c r="F76" i="4"/>
  <c r="D78" i="4"/>
  <c r="Q6" i="3"/>
  <c r="F79" i="4" l="1"/>
  <c r="F78" i="4"/>
  <c r="D80" i="4"/>
  <c r="F107" i="2"/>
  <c r="F106" i="2"/>
  <c r="D108" i="2"/>
  <c r="F76" i="5"/>
  <c r="F77" i="5"/>
  <c r="D78" i="5"/>
  <c r="F79" i="5" l="1"/>
  <c r="F78" i="5"/>
  <c r="D80" i="5"/>
  <c r="F108" i="2"/>
  <c r="F109" i="2"/>
  <c r="D110" i="2"/>
  <c r="F80" i="4"/>
  <c r="F81" i="4"/>
  <c r="D82" i="4"/>
  <c r="F83" i="4" l="1"/>
  <c r="F82" i="4"/>
  <c r="D84" i="4"/>
  <c r="F111" i="2"/>
  <c r="F110" i="2"/>
  <c r="D112" i="2"/>
  <c r="F81" i="5"/>
  <c r="F80" i="5"/>
  <c r="D82" i="5"/>
  <c r="F85" i="4" l="1"/>
  <c r="F84" i="4"/>
  <c r="D86" i="4"/>
  <c r="F82" i="5"/>
  <c r="F83" i="5"/>
  <c r="D84" i="5"/>
  <c r="F112" i="2"/>
  <c r="F113" i="2"/>
  <c r="D114" i="2"/>
  <c r="F87" i="4" l="1"/>
  <c r="F86" i="4"/>
  <c r="D88" i="4"/>
  <c r="F85" i="5"/>
  <c r="F84" i="5"/>
  <c r="D86" i="5"/>
  <c r="F114" i="2"/>
  <c r="F115" i="2"/>
  <c r="D116" i="2"/>
  <c r="F87" i="5" l="1"/>
  <c r="F86" i="5"/>
  <c r="D88" i="5"/>
  <c r="F88" i="4"/>
  <c r="F89" i="4"/>
  <c r="D90" i="4"/>
  <c r="F116" i="2"/>
  <c r="F117" i="2"/>
  <c r="D118" i="2"/>
  <c r="F119" i="2" l="1"/>
  <c r="F118" i="2"/>
  <c r="D120" i="2"/>
  <c r="F88" i="5"/>
  <c r="F89" i="5"/>
  <c r="D90" i="5"/>
  <c r="F91" i="4"/>
  <c r="F90" i="4"/>
  <c r="D92" i="4"/>
  <c r="F92" i="4" l="1"/>
  <c r="F93" i="4"/>
  <c r="D94" i="4"/>
  <c r="F90" i="5"/>
  <c r="F91" i="5"/>
  <c r="D92" i="5"/>
  <c r="F120" i="2"/>
  <c r="F121" i="2"/>
  <c r="D122" i="2"/>
  <c r="F93" i="5" l="1"/>
  <c r="F92" i="5"/>
  <c r="D94" i="5"/>
  <c r="F95" i="4"/>
  <c r="F94" i="4"/>
  <c r="D96" i="4"/>
  <c r="F123" i="2"/>
  <c r="F122" i="2"/>
  <c r="D124" i="2"/>
  <c r="F97" i="4" l="1"/>
  <c r="F96" i="4"/>
  <c r="D98" i="4"/>
  <c r="F94" i="5"/>
  <c r="F95" i="5"/>
  <c r="D96" i="5"/>
  <c r="F124" i="2"/>
  <c r="F125" i="2"/>
  <c r="D126" i="2"/>
  <c r="F96" i="5" l="1"/>
  <c r="F97" i="5"/>
  <c r="D98" i="5"/>
  <c r="F98" i="4"/>
  <c r="F99" i="4"/>
  <c r="D100" i="4"/>
  <c r="F126" i="2"/>
  <c r="F127" i="2"/>
  <c r="F100" i="4" l="1"/>
  <c r="F101" i="4"/>
  <c r="D102" i="4"/>
  <c r="F98" i="5"/>
  <c r="F99" i="5"/>
  <c r="D100" i="5"/>
  <c r="F100" i="5" l="1"/>
  <c r="F101" i="5"/>
  <c r="D102" i="5"/>
  <c r="F103" i="4"/>
  <c r="F102" i="4"/>
  <c r="D104" i="4"/>
  <c r="F104" i="4" l="1"/>
  <c r="F105" i="4"/>
  <c r="D106" i="4"/>
  <c r="F103" i="5"/>
  <c r="F102" i="5"/>
  <c r="D104" i="5"/>
  <c r="F104" i="5" l="1"/>
  <c r="F105" i="5"/>
  <c r="D106" i="5"/>
  <c r="F106" i="4"/>
  <c r="F107" i="4"/>
  <c r="D108" i="4"/>
  <c r="F109" i="4" l="1"/>
  <c r="F108" i="4"/>
  <c r="D110" i="4"/>
  <c r="F106" i="5"/>
  <c r="F107" i="5"/>
  <c r="D108" i="5"/>
  <c r="F111" i="4" l="1"/>
  <c r="F110" i="4"/>
  <c r="D112" i="4"/>
  <c r="F108" i="5"/>
  <c r="F109" i="5"/>
  <c r="D110" i="5"/>
  <c r="F112" i="4" l="1"/>
  <c r="F113" i="4"/>
  <c r="D114" i="4"/>
  <c r="F111" i="5"/>
  <c r="F110" i="5"/>
  <c r="D112" i="5"/>
  <c r="F113" i="5" l="1"/>
  <c r="F112" i="5"/>
  <c r="D114" i="5"/>
  <c r="F115" i="4"/>
  <c r="F114" i="4"/>
  <c r="D116" i="4"/>
  <c r="F117" i="4" l="1"/>
  <c r="F116" i="4"/>
  <c r="D118" i="4"/>
  <c r="F115" i="5"/>
  <c r="F114" i="5"/>
  <c r="D116" i="5"/>
  <c r="F117" i="5" l="1"/>
  <c r="F116" i="5"/>
  <c r="D118" i="5"/>
  <c r="F119" i="4"/>
  <c r="F118" i="4"/>
  <c r="D120" i="4"/>
  <c r="F121" i="4" l="1"/>
  <c r="F120" i="4"/>
  <c r="D122" i="4"/>
  <c r="F118" i="5"/>
  <c r="F119" i="5"/>
  <c r="D120" i="5"/>
  <c r="F122" i="4" l="1"/>
  <c r="F123" i="4"/>
  <c r="D124" i="4"/>
  <c r="F120" i="5"/>
  <c r="F121" i="5"/>
  <c r="D122" i="5"/>
  <c r="F124" i="4" l="1"/>
  <c r="F125" i="4"/>
  <c r="D126" i="4"/>
  <c r="F123" i="5"/>
  <c r="F122" i="5"/>
  <c r="D124" i="5"/>
  <c r="F127" i="4" l="1"/>
  <c r="F126" i="4"/>
  <c r="D128" i="4"/>
  <c r="F124" i="5"/>
  <c r="F125" i="5"/>
  <c r="D126" i="5"/>
  <c r="F126" i="5" l="1"/>
  <c r="F127" i="5"/>
  <c r="D128" i="5"/>
  <c r="F129" i="4"/>
  <c r="F128" i="4"/>
  <c r="D130" i="4"/>
  <c r="F130" i="4" l="1"/>
  <c r="F131" i="4"/>
  <c r="D132" i="4"/>
  <c r="F129" i="5"/>
  <c r="F128" i="5"/>
  <c r="D130" i="5"/>
  <c r="F131" i="5" l="1"/>
  <c r="F130" i="5"/>
  <c r="D132" i="5"/>
  <c r="F133" i="4"/>
  <c r="F132" i="4"/>
  <c r="D134" i="4"/>
  <c r="F135" i="4" l="1"/>
  <c r="F134" i="4"/>
  <c r="D136" i="4"/>
  <c r="F132" i="5"/>
  <c r="F133" i="5"/>
  <c r="D134" i="5"/>
  <c r="F134" i="5" l="1"/>
  <c r="F135" i="5"/>
  <c r="D136" i="5"/>
  <c r="F136" i="4"/>
  <c r="F137" i="4"/>
  <c r="D138" i="4"/>
  <c r="F138" i="4" l="1"/>
  <c r="F139" i="4"/>
  <c r="D140" i="4"/>
  <c r="F136" i="5"/>
  <c r="F137" i="5"/>
  <c r="D138" i="5"/>
  <c r="F140" i="4" l="1"/>
  <c r="F141" i="4"/>
  <c r="D142" i="4"/>
  <c r="N6" i="4"/>
  <c r="N8" i="2" s="1"/>
  <c r="H7" i="4"/>
  <c r="H9" i="2" s="1"/>
  <c r="K7" i="4"/>
  <c r="K9" i="2" s="1"/>
  <c r="K6" i="4"/>
  <c r="K8" i="2" s="1"/>
  <c r="T6" i="4"/>
  <c r="T8" i="2" s="1"/>
  <c r="Q6" i="4"/>
  <c r="Q8" i="2" s="1"/>
  <c r="G6" i="4"/>
  <c r="J6" i="4"/>
  <c r="J8" i="2" s="1"/>
  <c r="R7" i="4"/>
  <c r="R9" i="2" s="1"/>
  <c r="U7" i="4"/>
  <c r="U9" i="2" s="1"/>
  <c r="V7" i="4"/>
  <c r="V9" i="2" s="1"/>
  <c r="R6" i="4"/>
  <c r="R8" i="2" s="1"/>
  <c r="Q7" i="4"/>
  <c r="Q9" i="2" s="1"/>
  <c r="M6" i="4"/>
  <c r="M8" i="2" s="1"/>
  <c r="J7" i="4"/>
  <c r="J9" i="2" s="1"/>
  <c r="M7" i="4"/>
  <c r="M9" i="2" s="1"/>
  <c r="G7" i="4"/>
  <c r="G9" i="2" s="1"/>
  <c r="I7" i="4"/>
  <c r="I9" i="2" s="1"/>
  <c r="H6" i="4"/>
  <c r="H8" i="2" s="1"/>
  <c r="S7" i="4"/>
  <c r="S9" i="2" s="1"/>
  <c r="O6" i="4"/>
  <c r="O8" i="2" s="1"/>
  <c r="V6" i="4"/>
  <c r="V8" i="2" s="1"/>
  <c r="L7" i="4"/>
  <c r="L9" i="2" s="1"/>
  <c r="N7" i="4"/>
  <c r="N9" i="2" s="1"/>
  <c r="T7" i="4"/>
  <c r="T9" i="2" s="1"/>
  <c r="L6" i="4"/>
  <c r="L8" i="2" s="1"/>
  <c r="I6" i="4"/>
  <c r="I8" i="2" s="1"/>
  <c r="U6" i="4"/>
  <c r="U8" i="2" s="1"/>
  <c r="P7" i="4"/>
  <c r="P9" i="2" s="1"/>
  <c r="P6" i="4"/>
  <c r="P8" i="2" s="1"/>
  <c r="S6" i="4"/>
  <c r="S8" i="2" s="1"/>
  <c r="O7" i="4"/>
  <c r="O9" i="2" s="1"/>
  <c r="F138" i="5"/>
  <c r="F139" i="5"/>
  <c r="D140" i="5"/>
  <c r="F143" i="4" l="1"/>
  <c r="F142" i="4"/>
  <c r="D144" i="4"/>
  <c r="F140" i="5"/>
  <c r="F141" i="5"/>
  <c r="D142" i="5"/>
  <c r="L6" i="5"/>
  <c r="L10" i="2" s="1"/>
  <c r="G6" i="5"/>
  <c r="R6" i="5"/>
  <c r="R10" i="2" s="1"/>
  <c r="S7" i="5"/>
  <c r="S11" i="2" s="1"/>
  <c r="O6" i="5"/>
  <c r="O10" i="2" s="1"/>
  <c r="H7" i="5"/>
  <c r="H11" i="2" s="1"/>
  <c r="K6" i="5"/>
  <c r="K10" i="2" s="1"/>
  <c r="Q7" i="5"/>
  <c r="Q11" i="2" s="1"/>
  <c r="K7" i="5"/>
  <c r="K11" i="2" s="1"/>
  <c r="J6" i="5"/>
  <c r="J10" i="2" s="1"/>
  <c r="I7" i="5"/>
  <c r="I11" i="2" s="1"/>
  <c r="N7" i="5"/>
  <c r="N11" i="2" s="1"/>
  <c r="O7" i="5"/>
  <c r="O11" i="2" s="1"/>
  <c r="G7" i="5"/>
  <c r="G11" i="2" s="1"/>
  <c r="N6" i="5"/>
  <c r="N10" i="2" s="1"/>
  <c r="T7" i="5"/>
  <c r="T11" i="2" s="1"/>
  <c r="S6" i="5"/>
  <c r="S10" i="2" s="1"/>
  <c r="P6" i="5"/>
  <c r="P10" i="2" s="1"/>
  <c r="U7" i="5"/>
  <c r="U11" i="2" s="1"/>
  <c r="M7" i="5"/>
  <c r="M11" i="2" s="1"/>
  <c r="V7" i="5"/>
  <c r="V11" i="2" s="1"/>
  <c r="M6" i="5"/>
  <c r="M10" i="2" s="1"/>
  <c r="L7" i="5"/>
  <c r="L11" i="2" s="1"/>
  <c r="I6" i="5"/>
  <c r="I10" i="2" s="1"/>
  <c r="Q6" i="5"/>
  <c r="Q10" i="2" s="1"/>
  <c r="P7" i="5"/>
  <c r="P11" i="2" s="1"/>
  <c r="J7" i="5"/>
  <c r="J11" i="2" s="1"/>
  <c r="R7" i="5"/>
  <c r="R11" i="2" s="1"/>
  <c r="H6" i="5"/>
  <c r="H10" i="2" s="1"/>
  <c r="G8" i="2"/>
  <c r="D8" i="2"/>
  <c r="F9" i="2" l="1"/>
  <c r="F8" i="2"/>
  <c r="F143" i="5"/>
  <c r="F142" i="5"/>
  <c r="D144" i="5"/>
  <c r="F144" i="4"/>
  <c r="F145" i="4"/>
  <c r="D146" i="4"/>
  <c r="G10" i="2"/>
  <c r="D10" i="2"/>
  <c r="F11" i="2" l="1"/>
  <c r="F10" i="2"/>
  <c r="F147" i="4"/>
  <c r="F146" i="4"/>
  <c r="D148" i="4"/>
  <c r="F145" i="5"/>
  <c r="F144" i="5"/>
  <c r="D146" i="5"/>
  <c r="G6" i="2" l="1"/>
  <c r="F149" i="4"/>
  <c r="F148" i="4"/>
  <c r="D150" i="4"/>
  <c r="F146" i="5"/>
  <c r="F147" i="5"/>
  <c r="D148" i="5"/>
  <c r="F149" i="5" l="1"/>
  <c r="F148" i="5"/>
  <c r="D150" i="5"/>
  <c r="F151" i="4"/>
  <c r="F150" i="4"/>
  <c r="D152" i="4"/>
  <c r="F152" i="4" l="1"/>
  <c r="F153" i="4"/>
  <c r="D154" i="4"/>
  <c r="F151" i="5"/>
  <c r="F150" i="5"/>
  <c r="D152" i="5"/>
  <c r="F152" i="5" l="1"/>
  <c r="F153" i="5"/>
  <c r="D154" i="5"/>
  <c r="F155" i="4"/>
  <c r="F154" i="4"/>
  <c r="D156" i="4"/>
  <c r="F156" i="4" l="1"/>
  <c r="F157" i="4"/>
  <c r="D158" i="4"/>
  <c r="F154" i="5"/>
  <c r="F155" i="5"/>
  <c r="D156" i="5"/>
  <c r="F159" i="4" l="1"/>
  <c r="F158" i="4"/>
  <c r="D160" i="4"/>
  <c r="F157" i="5"/>
  <c r="F156" i="5"/>
  <c r="D158" i="5"/>
  <c r="F159" i="5" l="1"/>
  <c r="F158" i="5"/>
  <c r="D160" i="5"/>
  <c r="F160" i="4"/>
  <c r="F161" i="4"/>
  <c r="D162" i="4"/>
  <c r="F162" i="4" l="1"/>
  <c r="F163" i="4"/>
  <c r="D164" i="4"/>
  <c r="F160" i="5"/>
  <c r="F161" i="5"/>
  <c r="D162" i="5"/>
  <c r="F163" i="5" l="1"/>
  <c r="F162" i="5"/>
  <c r="D164" i="5"/>
  <c r="F165" i="4"/>
  <c r="F164" i="4"/>
  <c r="D166" i="4"/>
  <c r="F167" i="4" l="1"/>
  <c r="F166" i="4"/>
  <c r="D168" i="4"/>
  <c r="F164" i="5"/>
  <c r="F165" i="5"/>
  <c r="D166" i="5"/>
  <c r="F168" i="4" l="1"/>
  <c r="F169" i="4"/>
  <c r="D170" i="4"/>
  <c r="F166" i="5"/>
  <c r="F167" i="5"/>
  <c r="F170" i="4" l="1"/>
  <c r="F171" i="4"/>
  <c r="D172" i="4"/>
  <c r="F173" i="4" l="1"/>
  <c r="F172" i="4"/>
  <c r="J7" i="2" l="1"/>
  <c r="O6" i="2"/>
  <c r="K7" i="2"/>
  <c r="T7" i="2"/>
  <c r="G7" i="2"/>
  <c r="S6" i="2"/>
  <c r="H7" i="2"/>
  <c r="R6" i="2"/>
  <c r="L7" i="2"/>
  <c r="P7" i="2"/>
  <c r="N6" i="2"/>
  <c r="M7" i="2"/>
  <c r="O7" i="2"/>
  <c r="U7" i="2"/>
  <c r="N7" i="2"/>
  <c r="K6" i="2"/>
  <c r="I6" i="2"/>
  <c r="P6" i="2"/>
  <c r="Q7" i="2"/>
  <c r="M6" i="2"/>
  <c r="R7" i="2"/>
  <c r="V7" i="2"/>
  <c r="I7" i="2"/>
  <c r="J6" i="2"/>
  <c r="H6" i="2"/>
  <c r="L6" i="2"/>
  <c r="Q6" i="2"/>
  <c r="S7" i="2"/>
  <c r="U6" i="5" l="1"/>
  <c r="U10" i="2" s="1"/>
  <c r="U6" i="2" s="1"/>
  <c r="T6" i="5"/>
  <c r="T10" i="2" s="1"/>
  <c r="T6" i="2" s="1"/>
  <c r="V6" i="5"/>
  <c r="V10" i="2" s="1"/>
  <c r="V6"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<sst xmlns="http://schemas.openxmlformats.org/spreadsheetml/2006/main" count="187" uniqueCount="53">
  <si>
    <t>근린생활시설</t>
    <phoneticPr fontId="3" type="noConversion"/>
  </si>
  <si>
    <t>층수(지하)</t>
    <phoneticPr fontId="3" type="noConversion"/>
  </si>
  <si>
    <t>층수(지상)</t>
    <phoneticPr fontId="3" type="noConversion"/>
  </si>
  <si>
    <t>소방시설(기준·일람)산출표</t>
    <phoneticPr fontId="3" type="noConversion"/>
  </si>
  <si>
    <t xml:space="preserve">현장명 : </t>
    <phoneticPr fontId="3" type="noConversion"/>
  </si>
  <si>
    <t>시설별</t>
    <phoneticPr fontId="3" type="noConversion"/>
  </si>
  <si>
    <t>소방용수설비</t>
  </si>
  <si>
    <t>피난ㆍ방화설비</t>
    <phoneticPr fontId="3" type="noConversion"/>
  </si>
  <si>
    <t>송수구</t>
    <phoneticPr fontId="3" type="noConversion"/>
  </si>
  <si>
    <t>옥내소화전</t>
  </si>
  <si>
    <t>스프링클러</t>
  </si>
  <si>
    <t>자동화재탐지</t>
    <phoneticPr fontId="3" type="noConversion"/>
  </si>
  <si>
    <t>비상조명등</t>
  </si>
  <si>
    <t>상수도소화용수</t>
  </si>
  <si>
    <t>소화수조</t>
  </si>
  <si>
    <t>저수조</t>
  </si>
  <si>
    <t>기타</t>
  </si>
  <si>
    <t>방화셔터</t>
  </si>
  <si>
    <t>회로</t>
  </si>
  <si>
    <t>감지기</t>
  </si>
  <si>
    <t>동구분</t>
    <phoneticPr fontId="3" type="noConversion"/>
  </si>
  <si>
    <t>구
분
/
종
별</t>
    <phoneticPr fontId="3" type="noConversion"/>
  </si>
  <si>
    <t>바닥면적
(㎡)</t>
    <phoneticPr fontId="3" type="noConversion"/>
  </si>
  <si>
    <t>수신기</t>
    <phoneticPr fontId="3" type="noConversion"/>
  </si>
  <si>
    <t>회로수</t>
    <phoneticPr fontId="3" type="noConversion"/>
  </si>
  <si>
    <t>시각경보기</t>
  </si>
  <si>
    <t>휴대용비상조명</t>
  </si>
  <si>
    <t>기준수량(합계)</t>
  </si>
  <si>
    <t>현재수량(합계)</t>
  </si>
  <si>
    <t>층구분</t>
  </si>
  <si>
    <t>101동</t>
    <phoneticPr fontId="3" type="noConversion"/>
  </si>
  <si>
    <t>102동</t>
    <phoneticPr fontId="3" type="noConversion"/>
  </si>
  <si>
    <t>주차장</t>
    <phoneticPr fontId="3" type="noConversion"/>
  </si>
  <si>
    <t>지하2층</t>
    <phoneticPr fontId="3" type="noConversion"/>
  </si>
  <si>
    <t>(109동)</t>
    <phoneticPr fontId="3" type="noConversion"/>
  </si>
  <si>
    <t>지하1층</t>
    <phoneticPr fontId="3" type="noConversion"/>
  </si>
  <si>
    <t>(110동)</t>
    <phoneticPr fontId="3" type="noConversion"/>
  </si>
  <si>
    <t>지상1층</t>
    <phoneticPr fontId="3" type="noConversion"/>
  </si>
  <si>
    <t>(111동)</t>
    <phoneticPr fontId="3" type="noConversion"/>
  </si>
  <si>
    <t>부대복리</t>
    <phoneticPr fontId="3" type="noConversion"/>
  </si>
  <si>
    <t>사무실</t>
    <phoneticPr fontId="3" type="noConversion"/>
  </si>
  <si>
    <t>관리사무소</t>
    <phoneticPr fontId="3" type="noConversion"/>
  </si>
  <si>
    <t>근로자휴게실</t>
    <phoneticPr fontId="3" type="noConversion"/>
  </si>
  <si>
    <t>경비실</t>
    <phoneticPr fontId="3" type="noConversion"/>
  </si>
  <si>
    <t>MDF</t>
    <phoneticPr fontId="3" type="noConversion"/>
  </si>
  <si>
    <t>방재실</t>
    <phoneticPr fontId="3" type="noConversion"/>
  </si>
  <si>
    <t>주민공동시설</t>
    <phoneticPr fontId="3" type="noConversion"/>
  </si>
  <si>
    <t>작은도서관</t>
    <phoneticPr fontId="3" type="noConversion"/>
  </si>
  <si>
    <t>경로당</t>
    <phoneticPr fontId="3" type="noConversion"/>
  </si>
  <si>
    <t>어린이집</t>
    <phoneticPr fontId="3" type="noConversion"/>
  </si>
  <si>
    <t>지상2층</t>
    <phoneticPr fontId="3" type="noConversion"/>
  </si>
  <si>
    <t>다함께돌봄센터</t>
    <phoneticPr fontId="3" type="noConversion"/>
  </si>
  <si>
    <t>전체층수</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</si>
</sst>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76" formatCode="#,##0.0000"/>
    <numFmt numFmtId="177" formatCode="_-* #,##0.0000_-;\-* #,##0.0000_-;_-* &quot;-&quot;_-;_-@_-"/>
    <numFmt numFmtId="178" formatCode="#,##0.00_);\(#,##0.00\)"/>
    <numFmt numFmtId="179" formatCode="\ #,##0.0000"/>
    <numFmt numFmtId="180" formatCode="&quot;지상&quot;###&quot;층&quot;;&quot;지하&quot;###&quot;층&quot;"/>
    <numFmt numFmtId="181" formatCode="&quot;소방시설(기준·일람)산출표(&quot;###&quot;동)&quot;"/>
  </numFmts>
  <fonts count="15">
    <font>
      <sz val="11"/>
      <name val="돋움"/>
      <family val="3"/>
      <charset val="129"/>
    </font>
    <font>
      <sz val="11"/>
      <name val="돋움"/>
      <family val="3"/>
      <charset val="129"/>
    </font>
    <font>
      <sz val="20"/>
      <name val="돋움"/>
      <family val="3"/>
      <charset val="129"/>
    </font>
    <font>
      <sz val="8"/>
      <name val="돋움"/>
      <family val="3"/>
      <charset val="129"/>
    </font>
    <font>
      <sz val="10"/>
      <name val="돋움"/>
      <family val="3"/>
      <charset val="129"/>
    </font>
    <font>
      <sz val="9"/>
      <name val="돋움"/>
      <family val="3"/>
      <charset val="129"/>
    </font>
    <font>
      <b/>
      <u/>
      <sz val="16"/>
      <name val="돋움"/>
      <family val="3"/>
      <charset val="129"/>
    </font>
    <font>
      <b/>
      <sz val="10"/>
      <name val="돋움"/>
      <family val="3"/>
      <charset val="129"/>
    </font>
    <font>
      <b/>
      <sz val="11"/>
      <color theme="1"/>
      <name val="&quot;굴림&quot;"/>
      <family val="3"/>
      <charset val="129"/>
    </font>
    <font>
      <b/>
      <sz val="9"/>
      <color theme="1"/>
      <name val="&quot;굴림&quot;"/>
      <family val="3"/>
      <charset val="129"/>
    </font>
    <font>
      <sz val="9"/>
      <color rgb="FF333333"/>
      <name val="&quot;굴림&quot;"/>
      <family val="3"/>
      <charset val="129"/>
    </font>
    <font>
      <b/>
      <sz val="9"/>
      <name val="돋움"/>
      <family val="3"/>
      <charset val="129"/>
    </font>
    <font>
      <i/>
      <sz val="9"/>
      <name val="돋움"/>
      <family val="3"/>
      <charset val="129"/>
    </font>
    <font>
      <b/>
      <sz val="11"/>
      <name val="돋움"/>
      <family val="3"/>
      <charset val="129"/>
    </font>
    <font>
      <b/>
      <sz val="9"/>
      <color rgb="FF333333"/>
      <name val="&quot;굴림&quot;"/>
      <family val="3"/>
      <charset val="129"/>
    </font>
  </fonts>
  <fills count="6">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theme="0" tint="-0.24994659260841701"/>
        <bgColor indexed="64"/>
      </patternFill>
    </fill>
    <fill>
      <patternFill patternType="solid">
        <fgColor rgb="FFC8C8C8"/>
        <bgColor indexed="64"/>
      </patternFill>
    </fill>
  </fills>
  <borders count="24">
    <border>
      <left/>
      <right/>
      <top/>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top style="thin">
        <color rgb="FF000000"/>
      </top>
      <bottom/>
      <diagonal/>
    </border>
    <border>
      <left/>
      <right style="thin">
        <color indexed="64"/>
      </right>
      <top style="thin">
        <color rgb="FF000000"/>
      </top>
      <bottom/>
      <diagonal/>
    </border>
    <border>
      <left style="thin">
        <color rgb="FF000000"/>
      </left>
      <right/>
      <top/>
      <bottom style="thin">
        <color rgb="FF000000"/>
      </bottom>
      <diagonal/>
    </border>
    <border>
      <left/>
      <right style="thin">
        <color indexed="64"/>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medium">
        <color indexed="64"/>
      </left>
      <right/>
      <top style="thin">
        <color indexed="64"/>
      </top>
      <bottom style="thin">
        <color indexed="64"/>
      </bottom>
      <diagonal/>
    </border>
    <border>
      <left style="thin">
        <color indexed="64"/>
      </left>
      <right/>
      <top/>
      <bottom/>
      <diagonal/>
    </border>
  </borders>
  <cellStyleXfs count="3">
    <xf numFmtId="0" fontId="0" fillId="0" borderId="0">
      <alignment vertical="center"/>
    </xf>
    <xf numFmtId="41" fontId="1" fillId="0" borderId="0" applyFont="0" applyFill="0" applyBorder="0" applyAlignment="0" applyProtection="0">
      <alignment vertical="center"/>
    </xf>
    <xf numFmtId="0" fontId="1" fillId="0" borderId="0"/>
  </cellStyleXfs>
  <cellXfs count="124">
    <xf numFmtId="0" fontId="0" fillId="0" borderId="0" xfId="0">
      <alignment vertical="center"/>
    </xf>
    <xf numFmtId="0" fontId="2" fillId="0" borderId="0" xfId="0" applyFont="1" applyAlignment="1">
      <alignment horizontal="centerContinuous" vertical="center"/>
    </xf>
    <xf numFmtId="0" fontId="1" fillId="0" borderId="0" xfId="0" applyFont="1" applyAlignment="1">
      <alignment horizontal="centerContinuous"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horizontal="center" vertical="center" shrinkToFit="1"/>
    </xf>
    <xf numFmtId="0" fontId="1" fillId="0" borderId="0" xfId="2"/>
    <xf numFmtId="0" fontId="6" fillId="0" borderId="0" xfId="2" applyFont="1" applyAlignment="1" applyProtection="1">
      <alignment vertical="center"/>
      <protection locked="0"/>
    </xf>
    <xf numFmtId="0" fontId="7" fillId="0" borderId="0" xfId="2" applyFont="1" applyAlignment="1">
      <alignment vertical="center"/>
    </xf>
    <xf numFmtId="0" fontId="7" fillId="0" borderId="0" xfId="2" applyFont="1" applyAlignment="1">
      <alignment horizontal="left" vertical="center"/>
    </xf>
    <xf numFmtId="0" fontId="8" fillId="4" borderId="4" xfId="2" applyFont="1" applyFill="1" applyBorder="1" applyAlignment="1" applyProtection="1">
      <alignment horizontal="center" vertical="center" shrinkToFit="1"/>
      <protection locked="0"/>
    </xf>
    <xf numFmtId="0" fontId="8" fillId="4" borderId="7" xfId="2" applyFont="1" applyFill="1" applyBorder="1" applyAlignment="1" applyProtection="1">
      <alignment horizontal="center" vertical="center" shrinkToFit="1"/>
      <protection locked="0"/>
    </xf>
    <xf numFmtId="0" fontId="8" fillId="5" borderId="4" xfId="2" applyFont="1" applyFill="1" applyBorder="1" applyAlignment="1" applyProtection="1">
      <alignment horizontal="center" vertical="center" textRotation="255" shrinkToFit="1"/>
      <protection locked="0"/>
    </xf>
    <xf numFmtId="0" fontId="8" fillId="5" borderId="4" xfId="2" applyFont="1" applyFill="1" applyBorder="1" applyAlignment="1" applyProtection="1">
      <alignment horizontal="center" vertical="center" wrapText="1"/>
      <protection locked="0"/>
    </xf>
    <xf numFmtId="3" fontId="8" fillId="5" borderId="4" xfId="2" applyNumberFormat="1" applyFont="1" applyFill="1" applyBorder="1" applyAlignment="1" applyProtection="1">
      <alignment horizontal="center" vertical="center" wrapText="1" shrinkToFit="1"/>
      <protection locked="0"/>
    </xf>
    <xf numFmtId="0" fontId="8" fillId="4" borderId="4" xfId="2" applyFont="1" applyFill="1" applyBorder="1" applyAlignment="1" applyProtection="1">
      <alignment horizontal="center" vertical="center" textRotation="255" shrinkToFit="1"/>
      <protection locked="0"/>
    </xf>
    <xf numFmtId="0" fontId="10" fillId="3" borderId="4" xfId="2" applyFont="1" applyFill="1" applyBorder="1" applyAlignment="1" applyProtection="1">
      <alignment horizontal="center" vertical="center" shrinkToFit="1"/>
      <protection locked="0"/>
    </xf>
    <xf numFmtId="176" fontId="10" fillId="3" borderId="4" xfId="1" applyNumberFormat="1" applyFont="1" applyFill="1" applyBorder="1" applyAlignment="1" applyProtection="1">
      <alignment horizontal="center" vertical="center" shrinkToFit="1"/>
      <protection locked="0"/>
    </xf>
    <xf numFmtId="3" fontId="10" fillId="3" borderId="4" xfId="1" applyNumberFormat="1" applyFont="1" applyFill="1" applyBorder="1" applyAlignment="1" applyProtection="1">
      <alignment horizontal="center" vertical="center" shrinkToFit="1"/>
      <protection locked="0"/>
    </xf>
    <xf numFmtId="0" fontId="5" fillId="0" borderId="0" xfId="2" applyFont="1" applyAlignment="1" applyProtection="1">
      <alignment shrinkToFit="1"/>
      <protection locked="0"/>
    </xf>
    <xf numFmtId="0" fontId="5" fillId="0" borderId="0" xfId="2" applyFont="1" applyProtection="1">
      <protection locked="0"/>
    </xf>
    <xf numFmtId="0" fontId="5" fillId="0" borderId="0" xfId="2" applyFont="1"/>
    <xf numFmtId="0" fontId="10" fillId="0" borderId="4" xfId="2" applyFont="1" applyBorder="1" applyAlignment="1" applyProtection="1">
      <alignment horizontal="center" vertical="center" shrinkToFit="1"/>
      <protection locked="0"/>
    </xf>
    <xf numFmtId="176" fontId="10" fillId="0" borderId="4" xfId="1" applyNumberFormat="1" applyFont="1" applyBorder="1" applyAlignment="1" applyProtection="1">
      <alignment horizontal="center" vertical="center" shrinkToFit="1"/>
      <protection locked="0"/>
    </xf>
    <xf numFmtId="3" fontId="10" fillId="0" borderId="4" xfId="1" applyNumberFormat="1" applyFont="1" applyBorder="1" applyAlignment="1" applyProtection="1">
      <alignment horizontal="center" vertical="center" shrinkToFit="1"/>
      <protection locked="0"/>
    </xf>
    <xf numFmtId="3" fontId="5" fillId="0" borderId="0" xfId="2" applyNumberFormat="1" applyFont="1" applyAlignment="1" applyProtection="1">
      <alignment shrinkToFit="1"/>
      <protection locked="0"/>
    </xf>
    <xf numFmtId="0" fontId="5" fillId="0" borderId="10" xfId="2" applyFont="1" applyBorder="1" applyProtection="1">
      <protection locked="0"/>
    </xf>
    <xf numFmtId="0" fontId="11" fillId="0" borderId="0" xfId="2" applyFont="1"/>
    <xf numFmtId="177" fontId="10" fillId="3" borderId="4" xfId="1" applyNumberFormat="1" applyFont="1" applyFill="1" applyBorder="1" applyAlignment="1" applyProtection="1">
      <alignment horizontal="center" vertical="center" shrinkToFit="1"/>
      <protection locked="0"/>
    </xf>
    <xf numFmtId="41" fontId="10" fillId="3" borderId="4" xfId="1" applyFont="1" applyFill="1" applyBorder="1" applyAlignment="1" applyProtection="1">
      <alignment horizontal="center" vertical="center" shrinkToFit="1"/>
      <protection locked="0"/>
    </xf>
    <xf numFmtId="177" fontId="10" fillId="0" borderId="4" xfId="1" applyNumberFormat="1" applyFont="1" applyFill="1" applyBorder="1" applyAlignment="1" applyProtection="1">
      <alignment horizontal="center" vertical="center" shrinkToFit="1"/>
      <protection locked="0"/>
    </xf>
    <xf numFmtId="41" fontId="10" fillId="0" borderId="4" xfId="1" applyFont="1" applyFill="1" applyBorder="1" applyAlignment="1" applyProtection="1">
      <alignment horizontal="center" vertical="center" shrinkToFit="1"/>
      <protection locked="0"/>
    </xf>
    <xf numFmtId="0" fontId="10" fillId="0" borderId="10" xfId="2" applyFont="1" applyBorder="1" applyAlignment="1" applyProtection="1">
      <alignment horizontal="center" vertical="center" shrinkToFit="1"/>
      <protection locked="0"/>
    </xf>
    <xf numFmtId="177" fontId="10" fillId="0" borderId="10" xfId="1" applyNumberFormat="1" applyFont="1" applyFill="1" applyBorder="1" applyAlignment="1" applyProtection="1">
      <alignment horizontal="center" vertical="center" shrinkToFit="1"/>
      <protection locked="0"/>
    </xf>
    <xf numFmtId="3" fontId="10" fillId="0" borderId="10" xfId="1" applyNumberFormat="1" applyFont="1" applyFill="1" applyBorder="1" applyAlignment="1" applyProtection="1">
      <alignment horizontal="center" vertical="center" shrinkToFit="1"/>
      <protection locked="0"/>
    </xf>
    <xf numFmtId="0" fontId="5" fillId="0" borderId="10" xfId="2" applyFont="1" applyBorder="1" applyAlignment="1" applyProtection="1">
      <alignment shrinkToFit="1"/>
      <protection locked="0"/>
    </xf>
    <xf numFmtId="0" fontId="10" fillId="0" borderId="0" xfId="2" applyFont="1" applyAlignment="1" applyProtection="1">
      <alignment horizontal="center" vertical="center" shrinkToFit="1"/>
      <protection locked="0"/>
    </xf>
    <xf numFmtId="177" fontId="10" fillId="0" borderId="0" xfId="1" applyNumberFormat="1" applyFont="1" applyFill="1" applyBorder="1" applyAlignment="1" applyProtection="1">
      <alignment horizontal="center" vertical="center" shrinkToFit="1"/>
      <protection locked="0"/>
    </xf>
    <xf numFmtId="3" fontId="10" fillId="0" borderId="0" xfId="1" applyNumberFormat="1" applyFont="1" applyFill="1" applyBorder="1" applyAlignment="1" applyProtection="1">
      <alignment horizontal="center" vertical="center" shrinkToFit="1"/>
      <protection locked="0"/>
    </xf>
    <xf numFmtId="0" fontId="11" fillId="0" borderId="0" xfId="2" applyFont="1" applyAlignment="1" applyProtection="1">
      <alignment shrinkToFit="1"/>
      <protection locked="0"/>
    </xf>
    <xf numFmtId="0" fontId="11" fillId="0" borderId="0" xfId="2" applyFont="1" applyProtection="1">
      <protection locked="0"/>
    </xf>
    <xf numFmtId="0" fontId="1" fillId="0" borderId="0" xfId="2" applyAlignment="1" applyProtection="1">
      <alignment shrinkToFit="1"/>
      <protection locked="0"/>
    </xf>
    <xf numFmtId="0" fontId="1" fillId="0" borderId="0" xfId="2" applyProtection="1">
      <protection locked="0"/>
    </xf>
    <xf numFmtId="178" fontId="1" fillId="0" borderId="0" xfId="2" applyNumberFormat="1" applyProtection="1">
      <protection locked="0"/>
    </xf>
    <xf numFmtId="179" fontId="1" fillId="0" borderId="0" xfId="2" applyNumberFormat="1" applyAlignment="1" applyProtection="1">
      <alignment shrinkToFit="1"/>
      <protection locked="0"/>
    </xf>
    <xf numFmtId="3" fontId="1" fillId="0" borderId="0" xfId="1" applyNumberFormat="1" applyAlignment="1" applyProtection="1">
      <alignment shrinkToFit="1"/>
      <protection locked="0"/>
    </xf>
    <xf numFmtId="179" fontId="1" fillId="0" borderId="0" xfId="2" applyNumberFormat="1" applyAlignment="1">
      <alignment shrinkToFit="1"/>
    </xf>
    <xf numFmtId="178" fontId="1" fillId="0" borderId="0" xfId="2" applyNumberFormat="1"/>
    <xf numFmtId="0" fontId="7" fillId="0" borderId="14" xfId="2" applyFont="1" applyBorder="1" applyAlignment="1">
      <alignment horizontal="left" vertical="center"/>
    </xf>
    <xf numFmtId="3" fontId="10" fillId="0" borderId="4" xfId="1" applyNumberFormat="1" applyFont="1" applyFill="1" applyBorder="1" applyAlignment="1" applyProtection="1">
      <alignment horizontal="center" vertical="center" shrinkToFit="1"/>
      <protection locked="0"/>
    </xf>
    <xf numFmtId="0" fontId="10" fillId="0" borderId="1" xfId="2" applyFont="1" applyBorder="1" applyAlignment="1" applyProtection="1">
      <alignment horizontal="center" vertical="center" shrinkToFit="1"/>
      <protection locked="0"/>
    </xf>
    <xf numFmtId="0" fontId="14" fillId="3" borderId="4" xfId="2" applyFont="1" applyFill="1" applyBorder="1" applyAlignment="1" applyProtection="1">
      <alignment horizontal="center" vertical="center" shrinkToFit="1"/>
      <protection locked="0"/>
    </xf>
    <xf numFmtId="176" fontId="14" fillId="3" borderId="4" xfId="1" applyNumberFormat="1" applyFont="1" applyFill="1" applyBorder="1" applyAlignment="1" applyProtection="1">
      <alignment horizontal="center" vertical="center" shrinkToFit="1"/>
    </xf>
    <xf numFmtId="3" fontId="14" fillId="3" borderId="4" xfId="1" applyNumberFormat="1" applyFont="1" applyFill="1" applyBorder="1" applyAlignment="1" applyProtection="1">
      <alignment horizontal="center" vertical="center" shrinkToFit="1"/>
    </xf>
    <xf numFmtId="0" fontId="14" fillId="0" borderId="4" xfId="2" applyFont="1" applyBorder="1" applyAlignment="1" applyProtection="1">
      <alignment horizontal="center" vertical="center" shrinkToFit="1"/>
      <protection locked="0"/>
    </xf>
    <xf numFmtId="176" fontId="14" fillId="0" borderId="4" xfId="1" applyNumberFormat="1" applyFont="1" applyBorder="1" applyAlignment="1" applyProtection="1">
      <alignment horizontal="center" vertical="center" shrinkToFit="1"/>
    </xf>
    <xf numFmtId="3" fontId="14" fillId="0" borderId="4" xfId="1" applyNumberFormat="1" applyFont="1" applyBorder="1" applyAlignment="1" applyProtection="1">
      <alignment horizontal="center" vertical="center" shrinkToFit="1"/>
    </xf>
    <xf numFmtId="3" fontId="10" fillId="0" borderId="1" xfId="1" applyNumberFormat="1" applyFont="1" applyFill="1" applyBorder="1" applyAlignment="1" applyProtection="1">
      <alignment horizontal="center" vertical="center" shrinkToFit="1"/>
      <protection locked="0"/>
    </xf>
    <xf numFmtId="176" fontId="14" fillId="3" borderId="4" xfId="1" applyNumberFormat="1" applyFont="1" applyFill="1" applyBorder="1" applyAlignment="1" applyProtection="1">
      <alignment horizontal="center" vertical="center" shrinkToFit="1"/>
      <protection locked="0"/>
    </xf>
    <xf numFmtId="3" fontId="14" fillId="3" borderId="4" xfId="1" applyNumberFormat="1" applyFont="1" applyFill="1" applyBorder="1" applyAlignment="1" applyProtection="1">
      <alignment horizontal="center" vertical="center" shrinkToFit="1"/>
      <protection locked="0"/>
    </xf>
    <xf numFmtId="176" fontId="14" fillId="0" borderId="4" xfId="1" applyNumberFormat="1" applyFont="1" applyBorder="1" applyAlignment="1" applyProtection="1">
      <alignment horizontal="center" vertical="center" shrinkToFit="1"/>
      <protection locked="0"/>
    </xf>
    <xf numFmtId="3" fontId="14" fillId="0" borderId="4" xfId="1" applyNumberFormat="1" applyFont="1" applyBorder="1" applyAlignment="1" applyProtection="1">
      <alignment horizontal="center" vertical="center" shrinkToFit="1"/>
      <protection locked="0"/>
    </xf>
    <xf numFmtId="0" fontId="1" fillId="0" borderId="7" xfId="0" applyFont="1" applyBorder="1" applyAlignment="1" applyProtection="1">
      <alignment horizontal="center" vertical="center"/>
      <protection locked="0"/>
    </xf>
    <xf numFmtId="0" fontId="5" fillId="0" borderId="8" xfId="2" applyFont="1" applyBorder="1"/>
    <xf numFmtId="0" fontId="12" fillId="0" borderId="0" xfId="2" applyFont="1"/>
    <xf numFmtId="0" fontId="13" fillId="0" borderId="0" xfId="2" applyFont="1"/>
    <xf numFmtId="0" fontId="0" fillId="2" borderId="22" xfId="0" applyFill="1" applyBorder="1" applyAlignment="1">
      <alignment horizontal="center" vertical="center"/>
    </xf>
    <xf numFmtId="0" fontId="0" fillId="2" borderId="6" xfId="0" applyFill="1" applyBorder="1" applyAlignment="1">
      <alignment horizontal="center" vertical="center"/>
    </xf>
    <xf numFmtId="0" fontId="0" fillId="2" borderId="5" xfId="0" applyFill="1" applyBorder="1" applyAlignment="1">
      <alignment horizontal="center" vertical="center"/>
    </xf>
    <xf numFmtId="0" fontId="4" fillId="2" borderId="7" xfId="0" applyFont="1" applyFill="1" applyBorder="1" applyAlignment="1">
      <alignment horizontal="center" vertical="top" shrinkToFit="1"/>
    </xf>
    <xf numFmtId="0" fontId="4" fillId="2" borderId="5" xfId="0" applyFont="1" applyFill="1" applyBorder="1" applyAlignment="1">
      <alignment horizontal="center" vertical="top" shrinkToFit="1"/>
    </xf>
    <xf numFmtId="0" fontId="4" fillId="0" borderId="7" xfId="0" applyFont="1" applyBorder="1" applyAlignment="1" applyProtection="1">
      <alignment horizontal="center" vertical="top" shrinkToFit="1"/>
      <protection locked="0"/>
    </xf>
    <xf numFmtId="0" fontId="4" fillId="0" borderId="5" xfId="0" applyFont="1" applyBorder="1" applyAlignment="1" applyProtection="1">
      <alignment horizontal="center" vertical="top" shrinkToFit="1"/>
      <protection locked="0"/>
    </xf>
    <xf numFmtId="0" fontId="0" fillId="2" borderId="2" xfId="0" applyFill="1" applyBorder="1" applyAlignment="1">
      <alignment horizontal="center" vertical="center" shrinkToFit="1"/>
    </xf>
    <xf numFmtId="0" fontId="0" fillId="2" borderId="0" xfId="0" applyFill="1" applyAlignment="1">
      <alignment horizontal="center" vertical="center" shrinkToFit="1"/>
    </xf>
    <xf numFmtId="0" fontId="0" fillId="2" borderId="3" xfId="0" applyFill="1" applyBorder="1" applyAlignment="1">
      <alignment horizontal="center" vertical="center" shrinkToFit="1"/>
    </xf>
    <xf numFmtId="0" fontId="10" fillId="0" borderId="0" xfId="2" applyFont="1" applyAlignment="1" applyProtection="1">
      <alignment horizontal="center" vertical="center"/>
      <protection locked="0"/>
    </xf>
    <xf numFmtId="0" fontId="10" fillId="0" borderId="10" xfId="2" applyFont="1" applyBorder="1" applyAlignment="1" applyProtection="1">
      <alignment horizontal="center" vertical="center"/>
      <protection locked="0"/>
    </xf>
    <xf numFmtId="0" fontId="10" fillId="0" borderId="16" xfId="2" applyFont="1" applyBorder="1" applyAlignment="1" applyProtection="1">
      <alignment horizontal="center" vertical="center"/>
      <protection locked="0"/>
    </xf>
    <xf numFmtId="0" fontId="10" fillId="0" borderId="20" xfId="2" applyFont="1" applyBorder="1" applyAlignment="1" applyProtection="1">
      <alignment horizontal="center" vertical="center"/>
      <protection locked="0"/>
    </xf>
    <xf numFmtId="0" fontId="10" fillId="0" borderId="18" xfId="2" applyFont="1" applyBorder="1" applyAlignment="1" applyProtection="1">
      <alignment horizontal="center" vertical="center"/>
      <protection locked="0"/>
    </xf>
    <xf numFmtId="0" fontId="10" fillId="0" borderId="21" xfId="2" applyFont="1" applyBorder="1" applyAlignment="1" applyProtection="1">
      <alignment horizontal="center" vertical="center"/>
      <protection locked="0"/>
    </xf>
    <xf numFmtId="0" fontId="10" fillId="0" borderId="17" xfId="2" applyFont="1" applyBorder="1" applyAlignment="1" applyProtection="1">
      <alignment horizontal="center" vertical="center"/>
      <protection locked="0"/>
    </xf>
    <xf numFmtId="0" fontId="10" fillId="0" borderId="19" xfId="2" applyFont="1" applyBorder="1" applyAlignment="1" applyProtection="1">
      <alignment horizontal="center" vertical="center"/>
      <protection locked="0"/>
    </xf>
    <xf numFmtId="0" fontId="10" fillId="0" borderId="16" xfId="2" applyFont="1" applyBorder="1" applyAlignment="1" applyProtection="1">
      <alignment horizontal="center" vertical="center" wrapText="1"/>
      <protection locked="0"/>
    </xf>
    <xf numFmtId="0" fontId="8" fillId="5" borderId="1" xfId="2" applyFont="1" applyFill="1" applyBorder="1" applyAlignment="1" applyProtection="1">
      <alignment horizontal="center" vertical="center" textRotation="255" shrinkToFit="1"/>
      <protection locked="0"/>
    </xf>
    <xf numFmtId="0" fontId="8" fillId="5" borderId="12" xfId="2" applyFont="1" applyFill="1" applyBorder="1" applyAlignment="1" applyProtection="1">
      <alignment horizontal="center" vertical="center" textRotation="255" shrinkToFit="1"/>
      <protection locked="0"/>
    </xf>
    <xf numFmtId="0" fontId="8" fillId="5" borderId="7" xfId="2" applyFont="1" applyFill="1" applyBorder="1" applyAlignment="1" applyProtection="1">
      <alignment horizontal="center" vertical="center" shrinkToFit="1"/>
      <protection locked="0"/>
    </xf>
    <xf numFmtId="0" fontId="8" fillId="5" borderId="5" xfId="2" applyFont="1" applyFill="1" applyBorder="1" applyAlignment="1" applyProtection="1">
      <alignment horizontal="center" vertical="center" shrinkToFit="1"/>
      <protection locked="0"/>
    </xf>
    <xf numFmtId="0" fontId="8" fillId="5" borderId="7" xfId="2" applyFont="1" applyFill="1" applyBorder="1" applyAlignment="1" applyProtection="1">
      <alignment horizontal="center" vertical="center"/>
      <protection locked="0"/>
    </xf>
    <xf numFmtId="0" fontId="8" fillId="5" borderId="5" xfId="2" applyFont="1" applyFill="1" applyBorder="1" applyAlignment="1" applyProtection="1">
      <alignment horizontal="center" vertical="center"/>
      <protection locked="0"/>
    </xf>
    <xf numFmtId="0" fontId="1" fillId="0" borderId="4" xfId="2" applyBorder="1" applyProtection="1">
      <protection locked="0"/>
    </xf>
    <xf numFmtId="0" fontId="8" fillId="4" borderId="9" xfId="2" applyFont="1" applyFill="1" applyBorder="1" applyAlignment="1" applyProtection="1">
      <alignment horizontal="center" vertical="center" wrapText="1"/>
      <protection locked="0"/>
    </xf>
    <xf numFmtId="0" fontId="8" fillId="4" borderId="10" xfId="2" applyFont="1" applyFill="1" applyBorder="1" applyAlignment="1" applyProtection="1">
      <alignment horizontal="center" vertical="center" wrapText="1"/>
      <protection locked="0"/>
    </xf>
    <xf numFmtId="0" fontId="8" fillId="4" borderId="11" xfId="2" applyFont="1" applyFill="1" applyBorder="1" applyAlignment="1" applyProtection="1">
      <alignment horizontal="center" vertical="center" wrapText="1"/>
      <protection locked="0"/>
    </xf>
    <xf numFmtId="0" fontId="8" fillId="4" borderId="13" xfId="2" applyFont="1" applyFill="1" applyBorder="1" applyAlignment="1" applyProtection="1">
      <alignment horizontal="center" vertical="center" wrapText="1"/>
      <protection locked="0"/>
    </xf>
    <xf numFmtId="0" fontId="8" fillId="4" borderId="14" xfId="2" applyFont="1" applyFill="1" applyBorder="1" applyAlignment="1" applyProtection="1">
      <alignment horizontal="center" vertical="center" wrapText="1"/>
      <protection locked="0"/>
    </xf>
    <xf numFmtId="0" fontId="8" fillId="4" borderId="15" xfId="2" applyFont="1" applyFill="1" applyBorder="1" applyAlignment="1" applyProtection="1">
      <alignment horizontal="center" vertical="center" wrapText="1"/>
      <protection locked="0"/>
    </xf>
    <xf numFmtId="0" fontId="8" fillId="4" borderId="4" xfId="2" applyFont="1" applyFill="1" applyBorder="1" applyAlignment="1" applyProtection="1">
      <alignment horizontal="center" vertical="center" shrinkToFit="1"/>
      <protection locked="0"/>
    </xf>
    <xf numFmtId="0" fontId="8" fillId="4" borderId="6" xfId="2" applyFont="1" applyFill="1" applyBorder="1" applyAlignment="1" applyProtection="1">
      <alignment horizontal="center" vertical="center" shrinkToFit="1"/>
      <protection locked="0"/>
    </xf>
    <xf numFmtId="0" fontId="8" fillId="4" borderId="5" xfId="2" applyFont="1" applyFill="1" applyBorder="1" applyAlignment="1" applyProtection="1">
      <alignment horizontal="center" vertical="center" shrinkToFit="1"/>
      <protection locked="0"/>
    </xf>
    <xf numFmtId="0" fontId="8" fillId="4" borderId="7" xfId="2" applyFont="1" applyFill="1" applyBorder="1" applyAlignment="1" applyProtection="1">
      <alignment horizontal="center" vertical="center" shrinkToFit="1"/>
      <protection locked="0"/>
    </xf>
    <xf numFmtId="43" fontId="5" fillId="0" borderId="23" xfId="2" applyNumberFormat="1" applyFont="1" applyBorder="1" applyAlignment="1" applyProtection="1">
      <alignment horizontal="center" shrinkToFit="1"/>
      <protection locked="0"/>
    </xf>
    <xf numFmtId="0" fontId="5" fillId="0" borderId="0" xfId="2" applyFont="1" applyAlignment="1" applyProtection="1">
      <alignment horizontal="center" shrinkToFit="1"/>
      <protection locked="0"/>
    </xf>
    <xf numFmtId="0" fontId="9" fillId="4" borderId="7" xfId="2" applyFont="1" applyFill="1" applyBorder="1" applyAlignment="1" applyProtection="1">
      <alignment horizontal="center" vertical="center" shrinkToFit="1"/>
      <protection locked="0"/>
    </xf>
    <xf numFmtId="0" fontId="9" fillId="4" borderId="6" xfId="2" applyFont="1" applyFill="1" applyBorder="1" applyAlignment="1" applyProtection="1">
      <alignment horizontal="center" vertical="center" shrinkToFit="1"/>
      <protection locked="0"/>
    </xf>
    <xf numFmtId="0" fontId="9" fillId="4" borderId="5" xfId="2" applyFont="1" applyFill="1" applyBorder="1" applyAlignment="1" applyProtection="1">
      <alignment horizontal="center" vertical="center" shrinkToFit="1"/>
      <protection locked="0"/>
    </xf>
    <xf numFmtId="0" fontId="8" fillId="5" borderId="4" xfId="2" applyFont="1" applyFill="1" applyBorder="1" applyAlignment="1" applyProtection="1">
      <alignment horizontal="center" vertical="center" textRotation="255" shrinkToFit="1"/>
      <protection locked="0"/>
    </xf>
    <xf numFmtId="0" fontId="8" fillId="4" borderId="1" xfId="2" applyFont="1" applyFill="1" applyBorder="1" applyAlignment="1" applyProtection="1">
      <alignment horizontal="center" vertical="center" textRotation="255" shrinkToFit="1"/>
      <protection locked="0"/>
    </xf>
    <xf numFmtId="0" fontId="8" fillId="4" borderId="12" xfId="2" applyFont="1" applyFill="1" applyBorder="1" applyAlignment="1" applyProtection="1">
      <alignment horizontal="center" vertical="center" textRotation="255" shrinkToFit="1"/>
      <protection locked="0"/>
    </xf>
    <xf numFmtId="180" fontId="10" fillId="0" borderId="0" xfId="2" applyNumberFormat="1" applyFont="1" applyAlignment="1" applyProtection="1">
      <alignment horizontal="center" vertical="center"/>
      <protection locked="0"/>
    </xf>
    <xf numFmtId="180" fontId="10" fillId="0" borderId="4" xfId="2" applyNumberFormat="1" applyFont="1" applyBorder="1" applyAlignment="1" applyProtection="1">
      <alignment horizontal="center" vertical="center"/>
      <protection locked="0"/>
    </xf>
    <xf numFmtId="180" fontId="10" fillId="0" borderId="1" xfId="2" applyNumberFormat="1" applyFont="1" applyBorder="1" applyAlignment="1" applyProtection="1">
      <alignment horizontal="center" vertical="center"/>
      <protection locked="0"/>
    </xf>
    <xf numFmtId="0" fontId="14" fillId="0" borderId="4" xfId="2" applyFont="1" applyBorder="1" applyAlignment="1" applyProtection="1">
      <alignment horizontal="center" vertical="center"/>
      <protection locked="0"/>
    </xf>
    <xf numFmtId="181" fontId="6" fillId="0" borderId="0" xfId="2" applyNumberFormat="1" applyFont="1" applyAlignment="1" applyProtection="1">
      <alignment horizontal="center" vertical="center"/>
      <protection locked="0"/>
    </xf>
    <xf numFmtId="180" fontId="10" fillId="0" borderId="12" xfId="2" applyNumberFormat="1" applyFont="1" applyBorder="1" applyAlignment="1" applyProtection="1">
      <alignment horizontal="center" vertical="center" wrapText="1"/>
      <protection locked="0"/>
    </xf>
    <xf numFmtId="180" fontId="10" fillId="0" borderId="1" xfId="2" applyNumberFormat="1" applyFont="1" applyBorder="1" applyAlignment="1" applyProtection="1">
      <alignment horizontal="center" vertical="center" wrapText="1"/>
      <protection locked="0"/>
    </xf>
    <xf numFmtId="180" fontId="10" fillId="0" borderId="12" xfId="2" applyNumberFormat="1" applyFont="1" applyBorder="1" applyAlignment="1" applyProtection="1">
      <alignment horizontal="center" vertical="center" shrinkToFit="1"/>
      <protection locked="0"/>
    </xf>
    <xf numFmtId="180" fontId="10" fillId="0" borderId="9" xfId="2" applyNumberFormat="1" applyFont="1" applyBorder="1" applyAlignment="1" applyProtection="1">
      <alignment horizontal="center" vertical="center" wrapText="1"/>
      <protection locked="0"/>
    </xf>
    <xf numFmtId="180" fontId="10" fillId="0" borderId="11" xfId="2" applyNumberFormat="1" applyFont="1" applyBorder="1" applyAlignment="1" applyProtection="1">
      <alignment horizontal="center" vertical="center" wrapText="1"/>
      <protection locked="0"/>
    </xf>
    <xf numFmtId="0" fontId="0" fillId="0" borderId="13" xfId="0" applyBorder="1" applyAlignment="1">
      <alignment horizontal="center" vertical="center"/>
    </xf>
    <xf numFmtId="0" fontId="0" fillId="0" borderId="15" xfId="0" applyBorder="1" applyAlignment="1">
      <alignment horizontal="center" vertical="center"/>
    </xf>
    <xf numFmtId="0" fontId="0" fillId="0" borderId="13" xfId="0" applyBorder="1" applyAlignment="1">
      <alignment horizontal="center" vertical="center" wrapText="1"/>
    </xf>
    <xf numFmtId="0" fontId="0" fillId="0" borderId="15" xfId="0" applyBorder="1" applyAlignment="1">
      <alignment horizontal="center" vertical="center" wrapText="1"/>
    </xf>
  </cellXfs>
  <cellStyles count="3">
    <cellStyle name="쉼표 [0]" xfId="1" builtinId="6"/>
    <cellStyle name="표준" xfId="0" builtinId="0"/>
    <cellStyle name="표준 3" xfId="2" xr:uid="{126D88DC-A1E9-4CC5-AB4E-163DC0D02387}"/>
  </cellStyles>
  <dxfs count="84">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dxf>
    <dxf>
      <border>
        <left style="thin">
          <color auto="1"/>
        </left>
        <right style="thin">
          <color auto="1"/>
        </right>
        <top style="thin">
          <color auto="1"/>
        </top>
        <bottom style="thin">
          <color auto="1"/>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dxf>
    <dxf>
      <border>
        <left style="thin">
          <color auto="1"/>
        </left>
        <right style="thin">
          <color auto="1"/>
        </right>
        <top style="thin">
          <color auto="1"/>
        </top>
        <bottom style="thin">
          <color auto="1"/>
        </bottom>
        <vertical/>
        <horizontal/>
      </border>
    </dxf>
    <dxf>
      <fill>
        <patternFill>
          <bgColor rgb="FF1DC4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DAB7F-6C58-4955-A0BD-6A97AC6340C1}">
  <sheetPr>
    <tabColor rgb="FF00B0F0"/>
  </sheetPr>
  <dimension ref="A1:N3"/>
  <sheetViews>
    <sheetView zoomScale="115" zoomScaleNormal="115" workbookViewId="0">
      <selection activeCell="N4" sqref="N4"/>
    </sheetView>
  </sheetViews>
  <sheetFormatPr defaultColWidth="8.8984375" defaultRowHeight="13.5" customHeight="1"/>
  <cols>
    <col min="1" max="1" width="3.59765625" style="4" customWidth="1"/>
    <col min="2" max="2" width="4.19921875" style="4" customWidth="1"/>
    <col min="3" max="3" width="3.19921875" style="4" customWidth="1"/>
    <col min="4" max="4" width="2.69921875" style="4" customWidth="1"/>
    <col min="5" max="5" width="0.796875" style="4" customWidth="1"/>
    <col min="6" max="6" width="1.296875" style="3" customWidth="1"/>
    <col min="7" max="7" width="4.796875" style="3" customWidth="1"/>
    <col min="8" max="8" width="2.796875" style="3" customWidth="1"/>
    <col min="9" max="9" width="2.8984375" style="3" customWidth="1"/>
    <col min="10" max="10" width="6" style="3" customWidth="1"/>
    <col min="11" max="11" width="4.09765625" style="3" customWidth="1"/>
    <col min="12" max="12" width="11.296875" style="3" customWidth="1"/>
    <col min="13" max="13" width="1.796875" style="3" customWidth="1"/>
    <col min="14" max="14" width="5.09765625" style="3" customWidth="1"/>
    <col min="15" max="221" width="8.8984375" style="3"/>
    <col min="222" max="222" width="3.59765625" style="3" customWidth="1"/>
    <col min="223" max="223" width="4.19921875" style="3" customWidth="1"/>
    <col min="224" max="224" width="3.19921875" style="3" customWidth="1"/>
    <col min="225" max="225" width="2.69921875" style="3" customWidth="1"/>
    <col min="226" max="226" width="0.796875" style="3" customWidth="1"/>
    <col min="227" max="227" width="1.296875" style="3" customWidth="1"/>
    <col min="228" max="228" width="4.796875" style="3" customWidth="1"/>
    <col min="229" max="229" width="2.796875" style="3" customWidth="1"/>
    <col min="230" max="230" width="2.8984375" style="3" customWidth="1"/>
    <col min="231" max="231" width="6" style="3" customWidth="1"/>
    <col min="232" max="232" width="3.59765625" style="3" customWidth="1"/>
    <col min="233" max="233" width="8.296875" style="3" customWidth="1"/>
    <col min="234" max="234" width="5.19921875" style="3" customWidth="1"/>
    <col min="235" max="235" width="4.09765625" style="3" customWidth="1"/>
    <col min="236" max="236" width="11.296875" style="3" customWidth="1"/>
    <col min="237" max="237" width="1.796875" style="3" customWidth="1"/>
    <col min="238" max="238" width="5.09765625" style="3" customWidth="1"/>
    <col min="239" max="239" width="12.59765625" style="3" customWidth="1"/>
    <col min="240" max="240" width="5.8984375" style="3" customWidth="1"/>
    <col min="241" max="241" width="7.296875" style="3" customWidth="1"/>
    <col min="242" max="242" width="8.69921875" style="3" customWidth="1"/>
    <col min="243" max="243" width="3.59765625" style="3" customWidth="1"/>
    <col min="244" max="244" width="4.8984375" style="3" customWidth="1"/>
    <col min="245" max="245" width="8.69921875" style="3" customWidth="1"/>
    <col min="246" max="246" width="1" style="3" customWidth="1"/>
    <col min="247" max="247" width="3.3984375" style="3" customWidth="1"/>
    <col min="248" max="248" width="30.69921875" style="3" customWidth="1"/>
    <col min="249" max="249" width="5.8984375" style="3" customWidth="1"/>
    <col min="250" max="250" width="2.69921875" style="3" customWidth="1"/>
    <col min="251" max="251" width="1.69921875" style="3" customWidth="1"/>
    <col min="252" max="252" width="4.69921875" style="3" customWidth="1"/>
    <col min="253" max="253" width="1.796875" style="3" customWidth="1"/>
    <col min="254" max="254" width="4.69921875" style="3" customWidth="1"/>
    <col min="255" max="477" width="8.8984375" style="3"/>
    <col min="478" max="478" width="3.59765625" style="3" customWidth="1"/>
    <col min="479" max="479" width="4.19921875" style="3" customWidth="1"/>
    <col min="480" max="480" width="3.19921875" style="3" customWidth="1"/>
    <col min="481" max="481" width="2.69921875" style="3" customWidth="1"/>
    <col min="482" max="482" width="0.796875" style="3" customWidth="1"/>
    <col min="483" max="483" width="1.296875" style="3" customWidth="1"/>
    <col min="484" max="484" width="4.796875" style="3" customWidth="1"/>
    <col min="485" max="485" width="2.796875" style="3" customWidth="1"/>
    <col min="486" max="486" width="2.8984375" style="3" customWidth="1"/>
    <col min="487" max="487" width="6" style="3" customWidth="1"/>
    <col min="488" max="488" width="3.59765625" style="3" customWidth="1"/>
    <col min="489" max="489" width="8.296875" style="3" customWidth="1"/>
    <col min="490" max="490" width="5.19921875" style="3" customWidth="1"/>
    <col min="491" max="491" width="4.09765625" style="3" customWidth="1"/>
    <col min="492" max="492" width="11.296875" style="3" customWidth="1"/>
    <col min="493" max="493" width="1.796875" style="3" customWidth="1"/>
    <col min="494" max="494" width="5.09765625" style="3" customWidth="1"/>
    <col min="495" max="495" width="12.59765625" style="3" customWidth="1"/>
    <col min="496" max="496" width="5.8984375" style="3" customWidth="1"/>
    <col min="497" max="497" width="7.296875" style="3" customWidth="1"/>
    <col min="498" max="498" width="8.69921875" style="3" customWidth="1"/>
    <col min="499" max="499" width="3.59765625" style="3" customWidth="1"/>
    <col min="500" max="500" width="4.8984375" style="3" customWidth="1"/>
    <col min="501" max="501" width="8.69921875" style="3" customWidth="1"/>
    <col min="502" max="502" width="1" style="3" customWidth="1"/>
    <col min="503" max="503" width="3.3984375" style="3" customWidth="1"/>
    <col min="504" max="504" width="30.69921875" style="3" customWidth="1"/>
    <col min="505" max="505" width="5.8984375" style="3" customWidth="1"/>
    <col min="506" max="506" width="2.69921875" style="3" customWidth="1"/>
    <col min="507" max="507" width="1.69921875" style="3" customWidth="1"/>
    <col min="508" max="508" width="4.69921875" style="3" customWidth="1"/>
    <col min="509" max="509" width="1.796875" style="3" customWidth="1"/>
    <col min="510" max="510" width="4.69921875" style="3" customWidth="1"/>
    <col min="511" max="733" width="8.8984375" style="3"/>
    <col min="734" max="734" width="3.59765625" style="3" customWidth="1"/>
    <col min="735" max="735" width="4.19921875" style="3" customWidth="1"/>
    <col min="736" max="736" width="3.19921875" style="3" customWidth="1"/>
    <col min="737" max="737" width="2.69921875" style="3" customWidth="1"/>
    <col min="738" max="738" width="0.796875" style="3" customWidth="1"/>
    <col min="739" max="739" width="1.296875" style="3" customWidth="1"/>
    <col min="740" max="740" width="4.796875" style="3" customWidth="1"/>
    <col min="741" max="741" width="2.796875" style="3" customWidth="1"/>
    <col min="742" max="742" width="2.8984375" style="3" customWidth="1"/>
    <col min="743" max="743" width="6" style="3" customWidth="1"/>
    <col min="744" max="744" width="3.59765625" style="3" customWidth="1"/>
    <col min="745" max="745" width="8.296875" style="3" customWidth="1"/>
    <col min="746" max="746" width="5.19921875" style="3" customWidth="1"/>
    <col min="747" max="747" width="4.09765625" style="3" customWidth="1"/>
    <col min="748" max="748" width="11.296875" style="3" customWidth="1"/>
    <col min="749" max="749" width="1.796875" style="3" customWidth="1"/>
    <col min="750" max="750" width="5.09765625" style="3" customWidth="1"/>
    <col min="751" max="751" width="12.59765625" style="3" customWidth="1"/>
    <col min="752" max="752" width="5.8984375" style="3" customWidth="1"/>
    <col min="753" max="753" width="7.296875" style="3" customWidth="1"/>
    <col min="754" max="754" width="8.69921875" style="3" customWidth="1"/>
    <col min="755" max="755" width="3.59765625" style="3" customWidth="1"/>
    <col min="756" max="756" width="4.8984375" style="3" customWidth="1"/>
    <col min="757" max="757" width="8.69921875" style="3" customWidth="1"/>
    <col min="758" max="758" width="1" style="3" customWidth="1"/>
    <col min="759" max="759" width="3.3984375" style="3" customWidth="1"/>
    <col min="760" max="760" width="30.69921875" style="3" customWidth="1"/>
    <col min="761" max="761" width="5.8984375" style="3" customWidth="1"/>
    <col min="762" max="762" width="2.69921875" style="3" customWidth="1"/>
    <col min="763" max="763" width="1.69921875" style="3" customWidth="1"/>
    <col min="764" max="764" width="4.69921875" style="3" customWidth="1"/>
    <col min="765" max="765" width="1.796875" style="3" customWidth="1"/>
    <col min="766" max="766" width="4.69921875" style="3" customWidth="1"/>
    <col min="767" max="989" width="8.8984375" style="3"/>
    <col min="990" max="990" width="3.59765625" style="3" customWidth="1"/>
    <col min="991" max="991" width="4.19921875" style="3" customWidth="1"/>
    <col min="992" max="992" width="3.19921875" style="3" customWidth="1"/>
    <col min="993" max="993" width="2.69921875" style="3" customWidth="1"/>
    <col min="994" max="994" width="0.796875" style="3" customWidth="1"/>
    <col min="995" max="995" width="1.296875" style="3" customWidth="1"/>
    <col min="996" max="996" width="4.796875" style="3" customWidth="1"/>
    <col min="997" max="997" width="2.796875" style="3" customWidth="1"/>
    <col min="998" max="998" width="2.8984375" style="3" customWidth="1"/>
    <col min="999" max="999" width="6" style="3" customWidth="1"/>
    <col min="1000" max="1000" width="3.59765625" style="3" customWidth="1"/>
    <col min="1001" max="1001" width="8.296875" style="3" customWidth="1"/>
    <col min="1002" max="1002" width="5.19921875" style="3" customWidth="1"/>
    <col min="1003" max="1003" width="4.09765625" style="3" customWidth="1"/>
    <col min="1004" max="1004" width="11.296875" style="3" customWidth="1"/>
    <col min="1005" max="1005" width="1.796875" style="3" customWidth="1"/>
    <col min="1006" max="1006" width="5.09765625" style="3" customWidth="1"/>
    <col min="1007" max="1007" width="12.59765625" style="3" customWidth="1"/>
    <col min="1008" max="1008" width="5.8984375" style="3" customWidth="1"/>
    <col min="1009" max="1009" width="7.296875" style="3" customWidth="1"/>
    <col min="1010" max="1010" width="8.69921875" style="3" customWidth="1"/>
    <col min="1011" max="1011" width="3.59765625" style="3" customWidth="1"/>
    <col min="1012" max="1012" width="4.8984375" style="3" customWidth="1"/>
    <col min="1013" max="1013" width="8.69921875" style="3" customWidth="1"/>
    <col min="1014" max="1014" width="1" style="3" customWidth="1"/>
    <col min="1015" max="1015" width="3.3984375" style="3" customWidth="1"/>
    <col min="1016" max="1016" width="30.69921875" style="3" customWidth="1"/>
    <col min="1017" max="1017" width="5.8984375" style="3" customWidth="1"/>
    <col min="1018" max="1018" width="2.69921875" style="3" customWidth="1"/>
    <col min="1019" max="1019" width="1.69921875" style="3" customWidth="1"/>
    <col min="1020" max="1020" width="4.69921875" style="3" customWidth="1"/>
    <col min="1021" max="1021" width="1.796875" style="3" customWidth="1"/>
    <col min="1022" max="1022" width="4.69921875" style="3" customWidth="1"/>
    <col min="1023" max="1245" width="8.8984375" style="3"/>
    <col min="1246" max="1246" width="3.59765625" style="3" customWidth="1"/>
    <col min="1247" max="1247" width="4.19921875" style="3" customWidth="1"/>
    <col min="1248" max="1248" width="3.19921875" style="3" customWidth="1"/>
    <col min="1249" max="1249" width="2.69921875" style="3" customWidth="1"/>
    <col min="1250" max="1250" width="0.796875" style="3" customWidth="1"/>
    <col min="1251" max="1251" width="1.296875" style="3" customWidth="1"/>
    <col min="1252" max="1252" width="4.796875" style="3" customWidth="1"/>
    <col min="1253" max="1253" width="2.796875" style="3" customWidth="1"/>
    <col min="1254" max="1254" width="2.8984375" style="3" customWidth="1"/>
    <col min="1255" max="1255" width="6" style="3" customWidth="1"/>
    <col min="1256" max="1256" width="3.59765625" style="3" customWidth="1"/>
    <col min="1257" max="1257" width="8.296875" style="3" customWidth="1"/>
    <col min="1258" max="1258" width="5.19921875" style="3" customWidth="1"/>
    <col min="1259" max="1259" width="4.09765625" style="3" customWidth="1"/>
    <col min="1260" max="1260" width="11.296875" style="3" customWidth="1"/>
    <col min="1261" max="1261" width="1.796875" style="3" customWidth="1"/>
    <col min="1262" max="1262" width="5.09765625" style="3" customWidth="1"/>
    <col min="1263" max="1263" width="12.59765625" style="3" customWidth="1"/>
    <col min="1264" max="1264" width="5.8984375" style="3" customWidth="1"/>
    <col min="1265" max="1265" width="7.296875" style="3" customWidth="1"/>
    <col min="1266" max="1266" width="8.69921875" style="3" customWidth="1"/>
    <col min="1267" max="1267" width="3.59765625" style="3" customWidth="1"/>
    <col min="1268" max="1268" width="4.8984375" style="3" customWidth="1"/>
    <col min="1269" max="1269" width="8.69921875" style="3" customWidth="1"/>
    <col min="1270" max="1270" width="1" style="3" customWidth="1"/>
    <col min="1271" max="1271" width="3.3984375" style="3" customWidth="1"/>
    <col min="1272" max="1272" width="30.69921875" style="3" customWidth="1"/>
    <col min="1273" max="1273" width="5.8984375" style="3" customWidth="1"/>
    <col min="1274" max="1274" width="2.69921875" style="3" customWidth="1"/>
    <col min="1275" max="1275" width="1.69921875" style="3" customWidth="1"/>
    <col min="1276" max="1276" width="4.69921875" style="3" customWidth="1"/>
    <col min="1277" max="1277" width="1.796875" style="3" customWidth="1"/>
    <col min="1278" max="1278" width="4.69921875" style="3" customWidth="1"/>
    <col min="1279" max="1501" width="8.8984375" style="3"/>
    <col min="1502" max="1502" width="3.59765625" style="3" customWidth="1"/>
    <col min="1503" max="1503" width="4.19921875" style="3" customWidth="1"/>
    <col min="1504" max="1504" width="3.19921875" style="3" customWidth="1"/>
    <col min="1505" max="1505" width="2.69921875" style="3" customWidth="1"/>
    <col min="1506" max="1506" width="0.796875" style="3" customWidth="1"/>
    <col min="1507" max="1507" width="1.296875" style="3" customWidth="1"/>
    <col min="1508" max="1508" width="4.796875" style="3" customWidth="1"/>
    <col min="1509" max="1509" width="2.796875" style="3" customWidth="1"/>
    <col min="1510" max="1510" width="2.8984375" style="3" customWidth="1"/>
    <col min="1511" max="1511" width="6" style="3" customWidth="1"/>
    <col min="1512" max="1512" width="3.59765625" style="3" customWidth="1"/>
    <col min="1513" max="1513" width="8.296875" style="3" customWidth="1"/>
    <col min="1514" max="1514" width="5.19921875" style="3" customWidth="1"/>
    <col min="1515" max="1515" width="4.09765625" style="3" customWidth="1"/>
    <col min="1516" max="1516" width="11.296875" style="3" customWidth="1"/>
    <col min="1517" max="1517" width="1.796875" style="3" customWidth="1"/>
    <col min="1518" max="1518" width="5.09765625" style="3" customWidth="1"/>
    <col min="1519" max="1519" width="12.59765625" style="3" customWidth="1"/>
    <col min="1520" max="1520" width="5.8984375" style="3" customWidth="1"/>
    <col min="1521" max="1521" width="7.296875" style="3" customWidth="1"/>
    <col min="1522" max="1522" width="8.69921875" style="3" customWidth="1"/>
    <col min="1523" max="1523" width="3.59765625" style="3" customWidth="1"/>
    <col min="1524" max="1524" width="4.8984375" style="3" customWidth="1"/>
    <col min="1525" max="1525" width="8.69921875" style="3" customWidth="1"/>
    <col min="1526" max="1526" width="1" style="3" customWidth="1"/>
    <col min="1527" max="1527" width="3.3984375" style="3" customWidth="1"/>
    <col min="1528" max="1528" width="30.69921875" style="3" customWidth="1"/>
    <col min="1529" max="1529" width="5.8984375" style="3" customWidth="1"/>
    <col min="1530" max="1530" width="2.69921875" style="3" customWidth="1"/>
    <col min="1531" max="1531" width="1.69921875" style="3" customWidth="1"/>
    <col min="1532" max="1532" width="4.69921875" style="3" customWidth="1"/>
    <col min="1533" max="1533" width="1.796875" style="3" customWidth="1"/>
    <col min="1534" max="1534" width="4.69921875" style="3" customWidth="1"/>
    <col min="1535" max="1757" width="8.8984375" style="3"/>
    <col min="1758" max="1758" width="3.59765625" style="3" customWidth="1"/>
    <col min="1759" max="1759" width="4.19921875" style="3" customWidth="1"/>
    <col min="1760" max="1760" width="3.19921875" style="3" customWidth="1"/>
    <col min="1761" max="1761" width="2.69921875" style="3" customWidth="1"/>
    <col min="1762" max="1762" width="0.796875" style="3" customWidth="1"/>
    <col min="1763" max="1763" width="1.296875" style="3" customWidth="1"/>
    <col min="1764" max="1764" width="4.796875" style="3" customWidth="1"/>
    <col min="1765" max="1765" width="2.796875" style="3" customWidth="1"/>
    <col min="1766" max="1766" width="2.8984375" style="3" customWidth="1"/>
    <col min="1767" max="1767" width="6" style="3" customWidth="1"/>
    <col min="1768" max="1768" width="3.59765625" style="3" customWidth="1"/>
    <col min="1769" max="1769" width="8.296875" style="3" customWidth="1"/>
    <col min="1770" max="1770" width="5.19921875" style="3" customWidth="1"/>
    <col min="1771" max="1771" width="4.09765625" style="3" customWidth="1"/>
    <col min="1772" max="1772" width="11.296875" style="3" customWidth="1"/>
    <col min="1773" max="1773" width="1.796875" style="3" customWidth="1"/>
    <col min="1774" max="1774" width="5.09765625" style="3" customWidth="1"/>
    <col min="1775" max="1775" width="12.59765625" style="3" customWidth="1"/>
    <col min="1776" max="1776" width="5.8984375" style="3" customWidth="1"/>
    <col min="1777" max="1777" width="7.296875" style="3" customWidth="1"/>
    <col min="1778" max="1778" width="8.69921875" style="3" customWidth="1"/>
    <col min="1779" max="1779" width="3.59765625" style="3" customWidth="1"/>
    <col min="1780" max="1780" width="4.8984375" style="3" customWidth="1"/>
    <col min="1781" max="1781" width="8.69921875" style="3" customWidth="1"/>
    <col min="1782" max="1782" width="1" style="3" customWidth="1"/>
    <col min="1783" max="1783" width="3.3984375" style="3" customWidth="1"/>
    <col min="1784" max="1784" width="30.69921875" style="3" customWidth="1"/>
    <col min="1785" max="1785" width="5.8984375" style="3" customWidth="1"/>
    <col min="1786" max="1786" width="2.69921875" style="3" customWidth="1"/>
    <col min="1787" max="1787" width="1.69921875" style="3" customWidth="1"/>
    <col min="1788" max="1788" width="4.69921875" style="3" customWidth="1"/>
    <col min="1789" max="1789" width="1.796875" style="3" customWidth="1"/>
    <col min="1790" max="1790" width="4.69921875" style="3" customWidth="1"/>
    <col min="1791" max="2013" width="8.8984375" style="3"/>
    <col min="2014" max="2014" width="3.59765625" style="3" customWidth="1"/>
    <col min="2015" max="2015" width="4.19921875" style="3" customWidth="1"/>
    <col min="2016" max="2016" width="3.19921875" style="3" customWidth="1"/>
    <col min="2017" max="2017" width="2.69921875" style="3" customWidth="1"/>
    <col min="2018" max="2018" width="0.796875" style="3" customWidth="1"/>
    <col min="2019" max="2019" width="1.296875" style="3" customWidth="1"/>
    <col min="2020" max="2020" width="4.796875" style="3" customWidth="1"/>
    <col min="2021" max="2021" width="2.796875" style="3" customWidth="1"/>
    <col min="2022" max="2022" width="2.8984375" style="3" customWidth="1"/>
    <col min="2023" max="2023" width="6" style="3" customWidth="1"/>
    <col min="2024" max="2024" width="3.59765625" style="3" customWidth="1"/>
    <col min="2025" max="2025" width="8.296875" style="3" customWidth="1"/>
    <col min="2026" max="2026" width="5.19921875" style="3" customWidth="1"/>
    <col min="2027" max="2027" width="4.09765625" style="3" customWidth="1"/>
    <col min="2028" max="2028" width="11.296875" style="3" customWidth="1"/>
    <col min="2029" max="2029" width="1.796875" style="3" customWidth="1"/>
    <col min="2030" max="2030" width="5.09765625" style="3" customWidth="1"/>
    <col min="2031" max="2031" width="12.59765625" style="3" customWidth="1"/>
    <col min="2032" max="2032" width="5.8984375" style="3" customWidth="1"/>
    <col min="2033" max="2033" width="7.296875" style="3" customWidth="1"/>
    <col min="2034" max="2034" width="8.69921875" style="3" customWidth="1"/>
    <col min="2035" max="2035" width="3.59765625" style="3" customWidth="1"/>
    <col min="2036" max="2036" width="4.8984375" style="3" customWidth="1"/>
    <col min="2037" max="2037" width="8.69921875" style="3" customWidth="1"/>
    <col min="2038" max="2038" width="1" style="3" customWidth="1"/>
    <col min="2039" max="2039" width="3.3984375" style="3" customWidth="1"/>
    <col min="2040" max="2040" width="30.69921875" style="3" customWidth="1"/>
    <col min="2041" max="2041" width="5.8984375" style="3" customWidth="1"/>
    <col min="2042" max="2042" width="2.69921875" style="3" customWidth="1"/>
    <col min="2043" max="2043" width="1.69921875" style="3" customWidth="1"/>
    <col min="2044" max="2044" width="4.69921875" style="3" customWidth="1"/>
    <col min="2045" max="2045" width="1.796875" style="3" customWidth="1"/>
    <col min="2046" max="2046" width="4.69921875" style="3" customWidth="1"/>
    <col min="2047" max="2269" width="8.8984375" style="3"/>
    <col min="2270" max="2270" width="3.59765625" style="3" customWidth="1"/>
    <col min="2271" max="2271" width="4.19921875" style="3" customWidth="1"/>
    <col min="2272" max="2272" width="3.19921875" style="3" customWidth="1"/>
    <col min="2273" max="2273" width="2.69921875" style="3" customWidth="1"/>
    <col min="2274" max="2274" width="0.796875" style="3" customWidth="1"/>
    <col min="2275" max="2275" width="1.296875" style="3" customWidth="1"/>
    <col min="2276" max="2276" width="4.796875" style="3" customWidth="1"/>
    <col min="2277" max="2277" width="2.796875" style="3" customWidth="1"/>
    <col min="2278" max="2278" width="2.8984375" style="3" customWidth="1"/>
    <col min="2279" max="2279" width="6" style="3" customWidth="1"/>
    <col min="2280" max="2280" width="3.59765625" style="3" customWidth="1"/>
    <col min="2281" max="2281" width="8.296875" style="3" customWidth="1"/>
    <col min="2282" max="2282" width="5.19921875" style="3" customWidth="1"/>
    <col min="2283" max="2283" width="4.09765625" style="3" customWidth="1"/>
    <col min="2284" max="2284" width="11.296875" style="3" customWidth="1"/>
    <col min="2285" max="2285" width="1.796875" style="3" customWidth="1"/>
    <col min="2286" max="2286" width="5.09765625" style="3" customWidth="1"/>
    <col min="2287" max="2287" width="12.59765625" style="3" customWidth="1"/>
    <col min="2288" max="2288" width="5.8984375" style="3" customWidth="1"/>
    <col min="2289" max="2289" width="7.296875" style="3" customWidth="1"/>
    <col min="2290" max="2290" width="8.69921875" style="3" customWidth="1"/>
    <col min="2291" max="2291" width="3.59765625" style="3" customWidth="1"/>
    <col min="2292" max="2292" width="4.8984375" style="3" customWidth="1"/>
    <col min="2293" max="2293" width="8.69921875" style="3" customWidth="1"/>
    <col min="2294" max="2294" width="1" style="3" customWidth="1"/>
    <col min="2295" max="2295" width="3.3984375" style="3" customWidth="1"/>
    <col min="2296" max="2296" width="30.69921875" style="3" customWidth="1"/>
    <col min="2297" max="2297" width="5.8984375" style="3" customWidth="1"/>
    <col min="2298" max="2298" width="2.69921875" style="3" customWidth="1"/>
    <col min="2299" max="2299" width="1.69921875" style="3" customWidth="1"/>
    <col min="2300" max="2300" width="4.69921875" style="3" customWidth="1"/>
    <col min="2301" max="2301" width="1.796875" style="3" customWidth="1"/>
    <col min="2302" max="2302" width="4.69921875" style="3" customWidth="1"/>
    <col min="2303" max="2525" width="8.8984375" style="3"/>
    <col min="2526" max="2526" width="3.59765625" style="3" customWidth="1"/>
    <col min="2527" max="2527" width="4.19921875" style="3" customWidth="1"/>
    <col min="2528" max="2528" width="3.19921875" style="3" customWidth="1"/>
    <col min="2529" max="2529" width="2.69921875" style="3" customWidth="1"/>
    <col min="2530" max="2530" width="0.796875" style="3" customWidth="1"/>
    <col min="2531" max="2531" width="1.296875" style="3" customWidth="1"/>
    <col min="2532" max="2532" width="4.796875" style="3" customWidth="1"/>
    <col min="2533" max="2533" width="2.796875" style="3" customWidth="1"/>
    <col min="2534" max="2534" width="2.8984375" style="3" customWidth="1"/>
    <col min="2535" max="2535" width="6" style="3" customWidth="1"/>
    <col min="2536" max="2536" width="3.59765625" style="3" customWidth="1"/>
    <col min="2537" max="2537" width="8.296875" style="3" customWidth="1"/>
    <col min="2538" max="2538" width="5.19921875" style="3" customWidth="1"/>
    <col min="2539" max="2539" width="4.09765625" style="3" customWidth="1"/>
    <col min="2540" max="2540" width="11.296875" style="3" customWidth="1"/>
    <col min="2541" max="2541" width="1.796875" style="3" customWidth="1"/>
    <col min="2542" max="2542" width="5.09765625" style="3" customWidth="1"/>
    <col min="2543" max="2543" width="12.59765625" style="3" customWidth="1"/>
    <col min="2544" max="2544" width="5.8984375" style="3" customWidth="1"/>
    <col min="2545" max="2545" width="7.296875" style="3" customWidth="1"/>
    <col min="2546" max="2546" width="8.69921875" style="3" customWidth="1"/>
    <col min="2547" max="2547" width="3.59765625" style="3" customWidth="1"/>
    <col min="2548" max="2548" width="4.8984375" style="3" customWidth="1"/>
    <col min="2549" max="2549" width="8.69921875" style="3" customWidth="1"/>
    <col min="2550" max="2550" width="1" style="3" customWidth="1"/>
    <col min="2551" max="2551" width="3.3984375" style="3" customWidth="1"/>
    <col min="2552" max="2552" width="30.69921875" style="3" customWidth="1"/>
    <col min="2553" max="2553" width="5.8984375" style="3" customWidth="1"/>
    <col min="2554" max="2554" width="2.69921875" style="3" customWidth="1"/>
    <col min="2555" max="2555" width="1.69921875" style="3" customWidth="1"/>
    <col min="2556" max="2556" width="4.69921875" style="3" customWidth="1"/>
    <col min="2557" max="2557" width="1.796875" style="3" customWidth="1"/>
    <col min="2558" max="2558" width="4.69921875" style="3" customWidth="1"/>
    <col min="2559" max="2781" width="8.8984375" style="3"/>
    <col min="2782" max="2782" width="3.59765625" style="3" customWidth="1"/>
    <col min="2783" max="2783" width="4.19921875" style="3" customWidth="1"/>
    <col min="2784" max="2784" width="3.19921875" style="3" customWidth="1"/>
    <col min="2785" max="2785" width="2.69921875" style="3" customWidth="1"/>
    <col min="2786" max="2786" width="0.796875" style="3" customWidth="1"/>
    <col min="2787" max="2787" width="1.296875" style="3" customWidth="1"/>
    <col min="2788" max="2788" width="4.796875" style="3" customWidth="1"/>
    <col min="2789" max="2789" width="2.796875" style="3" customWidth="1"/>
    <col min="2790" max="2790" width="2.8984375" style="3" customWidth="1"/>
    <col min="2791" max="2791" width="6" style="3" customWidth="1"/>
    <col min="2792" max="2792" width="3.59765625" style="3" customWidth="1"/>
    <col min="2793" max="2793" width="8.296875" style="3" customWidth="1"/>
    <col min="2794" max="2794" width="5.19921875" style="3" customWidth="1"/>
    <col min="2795" max="2795" width="4.09765625" style="3" customWidth="1"/>
    <col min="2796" max="2796" width="11.296875" style="3" customWidth="1"/>
    <col min="2797" max="2797" width="1.796875" style="3" customWidth="1"/>
    <col min="2798" max="2798" width="5.09765625" style="3" customWidth="1"/>
    <col min="2799" max="2799" width="12.59765625" style="3" customWidth="1"/>
    <col min="2800" max="2800" width="5.8984375" style="3" customWidth="1"/>
    <col min="2801" max="2801" width="7.296875" style="3" customWidth="1"/>
    <col min="2802" max="2802" width="8.69921875" style="3" customWidth="1"/>
    <col min="2803" max="2803" width="3.59765625" style="3" customWidth="1"/>
    <col min="2804" max="2804" width="4.8984375" style="3" customWidth="1"/>
    <col min="2805" max="2805" width="8.69921875" style="3" customWidth="1"/>
    <col min="2806" max="2806" width="1" style="3" customWidth="1"/>
    <col min="2807" max="2807" width="3.3984375" style="3" customWidth="1"/>
    <col min="2808" max="2808" width="30.69921875" style="3" customWidth="1"/>
    <col min="2809" max="2809" width="5.8984375" style="3" customWidth="1"/>
    <col min="2810" max="2810" width="2.69921875" style="3" customWidth="1"/>
    <col min="2811" max="2811" width="1.69921875" style="3" customWidth="1"/>
    <col min="2812" max="2812" width="4.69921875" style="3" customWidth="1"/>
    <col min="2813" max="2813" width="1.796875" style="3" customWidth="1"/>
    <col min="2814" max="2814" width="4.69921875" style="3" customWidth="1"/>
    <col min="2815" max="3037" width="8.8984375" style="3"/>
    <col min="3038" max="3038" width="3.59765625" style="3" customWidth="1"/>
    <col min="3039" max="3039" width="4.19921875" style="3" customWidth="1"/>
    <col min="3040" max="3040" width="3.19921875" style="3" customWidth="1"/>
    <col min="3041" max="3041" width="2.69921875" style="3" customWidth="1"/>
    <col min="3042" max="3042" width="0.796875" style="3" customWidth="1"/>
    <col min="3043" max="3043" width="1.296875" style="3" customWidth="1"/>
    <col min="3044" max="3044" width="4.796875" style="3" customWidth="1"/>
    <col min="3045" max="3045" width="2.796875" style="3" customWidth="1"/>
    <col min="3046" max="3046" width="2.8984375" style="3" customWidth="1"/>
    <col min="3047" max="3047" width="6" style="3" customWidth="1"/>
    <col min="3048" max="3048" width="3.59765625" style="3" customWidth="1"/>
    <col min="3049" max="3049" width="8.296875" style="3" customWidth="1"/>
    <col min="3050" max="3050" width="5.19921875" style="3" customWidth="1"/>
    <col min="3051" max="3051" width="4.09765625" style="3" customWidth="1"/>
    <col min="3052" max="3052" width="11.296875" style="3" customWidth="1"/>
    <col min="3053" max="3053" width="1.796875" style="3" customWidth="1"/>
    <col min="3054" max="3054" width="5.09765625" style="3" customWidth="1"/>
    <col min="3055" max="3055" width="12.59765625" style="3" customWidth="1"/>
    <col min="3056" max="3056" width="5.8984375" style="3" customWidth="1"/>
    <col min="3057" max="3057" width="7.296875" style="3" customWidth="1"/>
    <col min="3058" max="3058" width="8.69921875" style="3" customWidth="1"/>
    <col min="3059" max="3059" width="3.59765625" style="3" customWidth="1"/>
    <col min="3060" max="3060" width="4.8984375" style="3" customWidth="1"/>
    <col min="3061" max="3061" width="8.69921875" style="3" customWidth="1"/>
    <col min="3062" max="3062" width="1" style="3" customWidth="1"/>
    <col min="3063" max="3063" width="3.3984375" style="3" customWidth="1"/>
    <col min="3064" max="3064" width="30.69921875" style="3" customWidth="1"/>
    <col min="3065" max="3065" width="5.8984375" style="3" customWidth="1"/>
    <col min="3066" max="3066" width="2.69921875" style="3" customWidth="1"/>
    <col min="3067" max="3067" width="1.69921875" style="3" customWidth="1"/>
    <col min="3068" max="3068" width="4.69921875" style="3" customWidth="1"/>
    <col min="3069" max="3069" width="1.796875" style="3" customWidth="1"/>
    <col min="3070" max="3070" width="4.69921875" style="3" customWidth="1"/>
    <col min="3071" max="3293" width="8.8984375" style="3"/>
    <col min="3294" max="3294" width="3.59765625" style="3" customWidth="1"/>
    <col min="3295" max="3295" width="4.19921875" style="3" customWidth="1"/>
    <col min="3296" max="3296" width="3.19921875" style="3" customWidth="1"/>
    <col min="3297" max="3297" width="2.69921875" style="3" customWidth="1"/>
    <col min="3298" max="3298" width="0.796875" style="3" customWidth="1"/>
    <col min="3299" max="3299" width="1.296875" style="3" customWidth="1"/>
    <col min="3300" max="3300" width="4.796875" style="3" customWidth="1"/>
    <col min="3301" max="3301" width="2.796875" style="3" customWidth="1"/>
    <col min="3302" max="3302" width="2.8984375" style="3" customWidth="1"/>
    <col min="3303" max="3303" width="6" style="3" customWidth="1"/>
    <col min="3304" max="3304" width="3.59765625" style="3" customWidth="1"/>
    <col min="3305" max="3305" width="8.296875" style="3" customWidth="1"/>
    <col min="3306" max="3306" width="5.19921875" style="3" customWidth="1"/>
    <col min="3307" max="3307" width="4.09765625" style="3" customWidth="1"/>
    <col min="3308" max="3308" width="11.296875" style="3" customWidth="1"/>
    <col min="3309" max="3309" width="1.796875" style="3" customWidth="1"/>
    <col min="3310" max="3310" width="5.09765625" style="3" customWidth="1"/>
    <col min="3311" max="3311" width="12.59765625" style="3" customWidth="1"/>
    <col min="3312" max="3312" width="5.8984375" style="3" customWidth="1"/>
    <col min="3313" max="3313" width="7.296875" style="3" customWidth="1"/>
    <col min="3314" max="3314" width="8.69921875" style="3" customWidth="1"/>
    <col min="3315" max="3315" width="3.59765625" style="3" customWidth="1"/>
    <col min="3316" max="3316" width="4.8984375" style="3" customWidth="1"/>
    <col min="3317" max="3317" width="8.69921875" style="3" customWidth="1"/>
    <col min="3318" max="3318" width="1" style="3" customWidth="1"/>
    <col min="3319" max="3319" width="3.3984375" style="3" customWidth="1"/>
    <col min="3320" max="3320" width="30.69921875" style="3" customWidth="1"/>
    <col min="3321" max="3321" width="5.8984375" style="3" customWidth="1"/>
    <col min="3322" max="3322" width="2.69921875" style="3" customWidth="1"/>
    <col min="3323" max="3323" width="1.69921875" style="3" customWidth="1"/>
    <col min="3324" max="3324" width="4.69921875" style="3" customWidth="1"/>
    <col min="3325" max="3325" width="1.796875" style="3" customWidth="1"/>
    <col min="3326" max="3326" width="4.69921875" style="3" customWidth="1"/>
    <col min="3327" max="3549" width="8.8984375" style="3"/>
    <col min="3550" max="3550" width="3.59765625" style="3" customWidth="1"/>
    <col min="3551" max="3551" width="4.19921875" style="3" customWidth="1"/>
    <col min="3552" max="3552" width="3.19921875" style="3" customWidth="1"/>
    <col min="3553" max="3553" width="2.69921875" style="3" customWidth="1"/>
    <col min="3554" max="3554" width="0.796875" style="3" customWidth="1"/>
    <col min="3555" max="3555" width="1.296875" style="3" customWidth="1"/>
    <col min="3556" max="3556" width="4.796875" style="3" customWidth="1"/>
    <col min="3557" max="3557" width="2.796875" style="3" customWidth="1"/>
    <col min="3558" max="3558" width="2.8984375" style="3" customWidth="1"/>
    <col min="3559" max="3559" width="6" style="3" customWidth="1"/>
    <col min="3560" max="3560" width="3.59765625" style="3" customWidth="1"/>
    <col min="3561" max="3561" width="8.296875" style="3" customWidth="1"/>
    <col min="3562" max="3562" width="5.19921875" style="3" customWidth="1"/>
    <col min="3563" max="3563" width="4.09765625" style="3" customWidth="1"/>
    <col min="3564" max="3564" width="11.296875" style="3" customWidth="1"/>
    <col min="3565" max="3565" width="1.796875" style="3" customWidth="1"/>
    <col min="3566" max="3566" width="5.09765625" style="3" customWidth="1"/>
    <col min="3567" max="3567" width="12.59765625" style="3" customWidth="1"/>
    <col min="3568" max="3568" width="5.8984375" style="3" customWidth="1"/>
    <col min="3569" max="3569" width="7.296875" style="3" customWidth="1"/>
    <col min="3570" max="3570" width="8.69921875" style="3" customWidth="1"/>
    <col min="3571" max="3571" width="3.59765625" style="3" customWidth="1"/>
    <col min="3572" max="3572" width="4.8984375" style="3" customWidth="1"/>
    <col min="3573" max="3573" width="8.69921875" style="3" customWidth="1"/>
    <col min="3574" max="3574" width="1" style="3" customWidth="1"/>
    <col min="3575" max="3575" width="3.3984375" style="3" customWidth="1"/>
    <col min="3576" max="3576" width="30.69921875" style="3" customWidth="1"/>
    <col min="3577" max="3577" width="5.8984375" style="3" customWidth="1"/>
    <col min="3578" max="3578" width="2.69921875" style="3" customWidth="1"/>
    <col min="3579" max="3579" width="1.69921875" style="3" customWidth="1"/>
    <col min="3580" max="3580" width="4.69921875" style="3" customWidth="1"/>
    <col min="3581" max="3581" width="1.796875" style="3" customWidth="1"/>
    <col min="3582" max="3582" width="4.69921875" style="3" customWidth="1"/>
    <col min="3583" max="3805" width="8.8984375" style="3"/>
    <col min="3806" max="3806" width="3.59765625" style="3" customWidth="1"/>
    <col min="3807" max="3807" width="4.19921875" style="3" customWidth="1"/>
    <col min="3808" max="3808" width="3.19921875" style="3" customWidth="1"/>
    <col min="3809" max="3809" width="2.69921875" style="3" customWidth="1"/>
    <col min="3810" max="3810" width="0.796875" style="3" customWidth="1"/>
    <col min="3811" max="3811" width="1.296875" style="3" customWidth="1"/>
    <col min="3812" max="3812" width="4.796875" style="3" customWidth="1"/>
    <col min="3813" max="3813" width="2.796875" style="3" customWidth="1"/>
    <col min="3814" max="3814" width="2.8984375" style="3" customWidth="1"/>
    <col min="3815" max="3815" width="6" style="3" customWidth="1"/>
    <col min="3816" max="3816" width="3.59765625" style="3" customWidth="1"/>
    <col min="3817" max="3817" width="8.296875" style="3" customWidth="1"/>
    <col min="3818" max="3818" width="5.19921875" style="3" customWidth="1"/>
    <col min="3819" max="3819" width="4.09765625" style="3" customWidth="1"/>
    <col min="3820" max="3820" width="11.296875" style="3" customWidth="1"/>
    <col min="3821" max="3821" width="1.796875" style="3" customWidth="1"/>
    <col min="3822" max="3822" width="5.09765625" style="3" customWidth="1"/>
    <col min="3823" max="3823" width="12.59765625" style="3" customWidth="1"/>
    <col min="3824" max="3824" width="5.8984375" style="3" customWidth="1"/>
    <col min="3825" max="3825" width="7.296875" style="3" customWidth="1"/>
    <col min="3826" max="3826" width="8.69921875" style="3" customWidth="1"/>
    <col min="3827" max="3827" width="3.59765625" style="3" customWidth="1"/>
    <col min="3828" max="3828" width="4.8984375" style="3" customWidth="1"/>
    <col min="3829" max="3829" width="8.69921875" style="3" customWidth="1"/>
    <col min="3830" max="3830" width="1" style="3" customWidth="1"/>
    <col min="3831" max="3831" width="3.3984375" style="3" customWidth="1"/>
    <col min="3832" max="3832" width="30.69921875" style="3" customWidth="1"/>
    <col min="3833" max="3833" width="5.8984375" style="3" customWidth="1"/>
    <col min="3834" max="3834" width="2.69921875" style="3" customWidth="1"/>
    <col min="3835" max="3835" width="1.69921875" style="3" customWidth="1"/>
    <col min="3836" max="3836" width="4.69921875" style="3" customWidth="1"/>
    <col min="3837" max="3837" width="1.796875" style="3" customWidth="1"/>
    <col min="3838" max="3838" width="4.69921875" style="3" customWidth="1"/>
    <col min="3839" max="4061" width="8.8984375" style="3"/>
    <col min="4062" max="4062" width="3.59765625" style="3" customWidth="1"/>
    <col min="4063" max="4063" width="4.19921875" style="3" customWidth="1"/>
    <col min="4064" max="4064" width="3.19921875" style="3" customWidth="1"/>
    <col min="4065" max="4065" width="2.69921875" style="3" customWidth="1"/>
    <col min="4066" max="4066" width="0.796875" style="3" customWidth="1"/>
    <col min="4067" max="4067" width="1.296875" style="3" customWidth="1"/>
    <col min="4068" max="4068" width="4.796875" style="3" customWidth="1"/>
    <col min="4069" max="4069" width="2.796875" style="3" customWidth="1"/>
    <col min="4070" max="4070" width="2.8984375" style="3" customWidth="1"/>
    <col min="4071" max="4071" width="6" style="3" customWidth="1"/>
    <col min="4072" max="4072" width="3.59765625" style="3" customWidth="1"/>
    <col min="4073" max="4073" width="8.296875" style="3" customWidth="1"/>
    <col min="4074" max="4074" width="5.19921875" style="3" customWidth="1"/>
    <col min="4075" max="4075" width="4.09765625" style="3" customWidth="1"/>
    <col min="4076" max="4076" width="11.296875" style="3" customWidth="1"/>
    <col min="4077" max="4077" width="1.796875" style="3" customWidth="1"/>
    <col min="4078" max="4078" width="5.09765625" style="3" customWidth="1"/>
    <col min="4079" max="4079" width="12.59765625" style="3" customWidth="1"/>
    <col min="4080" max="4080" width="5.8984375" style="3" customWidth="1"/>
    <col min="4081" max="4081" width="7.296875" style="3" customWidth="1"/>
    <col min="4082" max="4082" width="8.69921875" style="3" customWidth="1"/>
    <col min="4083" max="4083" width="3.59765625" style="3" customWidth="1"/>
    <col min="4084" max="4084" width="4.8984375" style="3" customWidth="1"/>
    <col min="4085" max="4085" width="8.69921875" style="3" customWidth="1"/>
    <col min="4086" max="4086" width="1" style="3" customWidth="1"/>
    <col min="4087" max="4087" width="3.3984375" style="3" customWidth="1"/>
    <col min="4088" max="4088" width="30.69921875" style="3" customWidth="1"/>
    <col min="4089" max="4089" width="5.8984375" style="3" customWidth="1"/>
    <col min="4090" max="4090" width="2.69921875" style="3" customWidth="1"/>
    <col min="4091" max="4091" width="1.69921875" style="3" customWidth="1"/>
    <col min="4092" max="4092" width="4.69921875" style="3" customWidth="1"/>
    <col min="4093" max="4093" width="1.796875" style="3" customWidth="1"/>
    <col min="4094" max="4094" width="4.69921875" style="3" customWidth="1"/>
    <col min="4095" max="4317" width="8.8984375" style="3"/>
    <col min="4318" max="4318" width="3.59765625" style="3" customWidth="1"/>
    <col min="4319" max="4319" width="4.19921875" style="3" customWidth="1"/>
    <col min="4320" max="4320" width="3.19921875" style="3" customWidth="1"/>
    <col min="4321" max="4321" width="2.69921875" style="3" customWidth="1"/>
    <col min="4322" max="4322" width="0.796875" style="3" customWidth="1"/>
    <col min="4323" max="4323" width="1.296875" style="3" customWidth="1"/>
    <col min="4324" max="4324" width="4.796875" style="3" customWidth="1"/>
    <col min="4325" max="4325" width="2.796875" style="3" customWidth="1"/>
    <col min="4326" max="4326" width="2.8984375" style="3" customWidth="1"/>
    <col min="4327" max="4327" width="6" style="3" customWidth="1"/>
    <col min="4328" max="4328" width="3.59765625" style="3" customWidth="1"/>
    <col min="4329" max="4329" width="8.296875" style="3" customWidth="1"/>
    <col min="4330" max="4330" width="5.19921875" style="3" customWidth="1"/>
    <col min="4331" max="4331" width="4.09765625" style="3" customWidth="1"/>
    <col min="4332" max="4332" width="11.296875" style="3" customWidth="1"/>
    <col min="4333" max="4333" width="1.796875" style="3" customWidth="1"/>
    <col min="4334" max="4334" width="5.09765625" style="3" customWidth="1"/>
    <col min="4335" max="4335" width="12.59765625" style="3" customWidth="1"/>
    <col min="4336" max="4336" width="5.8984375" style="3" customWidth="1"/>
    <col min="4337" max="4337" width="7.296875" style="3" customWidth="1"/>
    <col min="4338" max="4338" width="8.69921875" style="3" customWidth="1"/>
    <col min="4339" max="4339" width="3.59765625" style="3" customWidth="1"/>
    <col min="4340" max="4340" width="4.8984375" style="3" customWidth="1"/>
    <col min="4341" max="4341" width="8.69921875" style="3" customWidth="1"/>
    <col min="4342" max="4342" width="1" style="3" customWidth="1"/>
    <col min="4343" max="4343" width="3.3984375" style="3" customWidth="1"/>
    <col min="4344" max="4344" width="30.69921875" style="3" customWidth="1"/>
    <col min="4345" max="4345" width="5.8984375" style="3" customWidth="1"/>
    <col min="4346" max="4346" width="2.69921875" style="3" customWidth="1"/>
    <col min="4347" max="4347" width="1.69921875" style="3" customWidth="1"/>
    <col min="4348" max="4348" width="4.69921875" style="3" customWidth="1"/>
    <col min="4349" max="4349" width="1.796875" style="3" customWidth="1"/>
    <col min="4350" max="4350" width="4.69921875" style="3" customWidth="1"/>
    <col min="4351" max="4573" width="8.8984375" style="3"/>
    <col min="4574" max="4574" width="3.59765625" style="3" customWidth="1"/>
    <col min="4575" max="4575" width="4.19921875" style="3" customWidth="1"/>
    <col min="4576" max="4576" width="3.19921875" style="3" customWidth="1"/>
    <col min="4577" max="4577" width="2.69921875" style="3" customWidth="1"/>
    <col min="4578" max="4578" width="0.796875" style="3" customWidth="1"/>
    <col min="4579" max="4579" width="1.296875" style="3" customWidth="1"/>
    <col min="4580" max="4580" width="4.796875" style="3" customWidth="1"/>
    <col min="4581" max="4581" width="2.796875" style="3" customWidth="1"/>
    <col min="4582" max="4582" width="2.8984375" style="3" customWidth="1"/>
    <col min="4583" max="4583" width="6" style="3" customWidth="1"/>
    <col min="4584" max="4584" width="3.59765625" style="3" customWidth="1"/>
    <col min="4585" max="4585" width="8.296875" style="3" customWidth="1"/>
    <col min="4586" max="4586" width="5.19921875" style="3" customWidth="1"/>
    <col min="4587" max="4587" width="4.09765625" style="3" customWidth="1"/>
    <col min="4588" max="4588" width="11.296875" style="3" customWidth="1"/>
    <col min="4589" max="4589" width="1.796875" style="3" customWidth="1"/>
    <col min="4590" max="4590" width="5.09765625" style="3" customWidth="1"/>
    <col min="4591" max="4591" width="12.59765625" style="3" customWidth="1"/>
    <col min="4592" max="4592" width="5.8984375" style="3" customWidth="1"/>
    <col min="4593" max="4593" width="7.296875" style="3" customWidth="1"/>
    <col min="4594" max="4594" width="8.69921875" style="3" customWidth="1"/>
    <col min="4595" max="4595" width="3.59765625" style="3" customWidth="1"/>
    <col min="4596" max="4596" width="4.8984375" style="3" customWidth="1"/>
    <col min="4597" max="4597" width="8.69921875" style="3" customWidth="1"/>
    <col min="4598" max="4598" width="1" style="3" customWidth="1"/>
    <col min="4599" max="4599" width="3.3984375" style="3" customWidth="1"/>
    <col min="4600" max="4600" width="30.69921875" style="3" customWidth="1"/>
    <col min="4601" max="4601" width="5.8984375" style="3" customWidth="1"/>
    <col min="4602" max="4602" width="2.69921875" style="3" customWidth="1"/>
    <col min="4603" max="4603" width="1.69921875" style="3" customWidth="1"/>
    <col min="4604" max="4604" width="4.69921875" style="3" customWidth="1"/>
    <col min="4605" max="4605" width="1.796875" style="3" customWidth="1"/>
    <col min="4606" max="4606" width="4.69921875" style="3" customWidth="1"/>
    <col min="4607" max="4829" width="8.8984375" style="3"/>
    <col min="4830" max="4830" width="3.59765625" style="3" customWidth="1"/>
    <col min="4831" max="4831" width="4.19921875" style="3" customWidth="1"/>
    <col min="4832" max="4832" width="3.19921875" style="3" customWidth="1"/>
    <col min="4833" max="4833" width="2.69921875" style="3" customWidth="1"/>
    <col min="4834" max="4834" width="0.796875" style="3" customWidth="1"/>
    <col min="4835" max="4835" width="1.296875" style="3" customWidth="1"/>
    <col min="4836" max="4836" width="4.796875" style="3" customWidth="1"/>
    <col min="4837" max="4837" width="2.796875" style="3" customWidth="1"/>
    <col min="4838" max="4838" width="2.8984375" style="3" customWidth="1"/>
    <col min="4839" max="4839" width="6" style="3" customWidth="1"/>
    <col min="4840" max="4840" width="3.59765625" style="3" customWidth="1"/>
    <col min="4841" max="4841" width="8.296875" style="3" customWidth="1"/>
    <col min="4842" max="4842" width="5.19921875" style="3" customWidth="1"/>
    <col min="4843" max="4843" width="4.09765625" style="3" customWidth="1"/>
    <col min="4844" max="4844" width="11.296875" style="3" customWidth="1"/>
    <col min="4845" max="4845" width="1.796875" style="3" customWidth="1"/>
    <col min="4846" max="4846" width="5.09765625" style="3" customWidth="1"/>
    <col min="4847" max="4847" width="12.59765625" style="3" customWidth="1"/>
    <col min="4848" max="4848" width="5.8984375" style="3" customWidth="1"/>
    <col min="4849" max="4849" width="7.296875" style="3" customWidth="1"/>
    <col min="4850" max="4850" width="8.69921875" style="3" customWidth="1"/>
    <col min="4851" max="4851" width="3.59765625" style="3" customWidth="1"/>
    <col min="4852" max="4852" width="4.8984375" style="3" customWidth="1"/>
    <col min="4853" max="4853" width="8.69921875" style="3" customWidth="1"/>
    <col min="4854" max="4854" width="1" style="3" customWidth="1"/>
    <col min="4855" max="4855" width="3.3984375" style="3" customWidth="1"/>
    <col min="4856" max="4856" width="30.69921875" style="3" customWidth="1"/>
    <col min="4857" max="4857" width="5.8984375" style="3" customWidth="1"/>
    <col min="4858" max="4858" width="2.69921875" style="3" customWidth="1"/>
    <col min="4859" max="4859" width="1.69921875" style="3" customWidth="1"/>
    <col min="4860" max="4860" width="4.69921875" style="3" customWidth="1"/>
    <col min="4861" max="4861" width="1.796875" style="3" customWidth="1"/>
    <col min="4862" max="4862" width="4.69921875" style="3" customWidth="1"/>
    <col min="4863" max="5085" width="8.8984375" style="3"/>
    <col min="5086" max="5086" width="3.59765625" style="3" customWidth="1"/>
    <col min="5087" max="5087" width="4.19921875" style="3" customWidth="1"/>
    <col min="5088" max="5088" width="3.19921875" style="3" customWidth="1"/>
    <col min="5089" max="5089" width="2.69921875" style="3" customWidth="1"/>
    <col min="5090" max="5090" width="0.796875" style="3" customWidth="1"/>
    <col min="5091" max="5091" width="1.296875" style="3" customWidth="1"/>
    <col min="5092" max="5092" width="4.796875" style="3" customWidth="1"/>
    <col min="5093" max="5093" width="2.796875" style="3" customWidth="1"/>
    <col min="5094" max="5094" width="2.8984375" style="3" customWidth="1"/>
    <col min="5095" max="5095" width="6" style="3" customWidth="1"/>
    <col min="5096" max="5096" width="3.59765625" style="3" customWidth="1"/>
    <col min="5097" max="5097" width="8.296875" style="3" customWidth="1"/>
    <col min="5098" max="5098" width="5.19921875" style="3" customWidth="1"/>
    <col min="5099" max="5099" width="4.09765625" style="3" customWidth="1"/>
    <col min="5100" max="5100" width="11.296875" style="3" customWidth="1"/>
    <col min="5101" max="5101" width="1.796875" style="3" customWidth="1"/>
    <col min="5102" max="5102" width="5.09765625" style="3" customWidth="1"/>
    <col min="5103" max="5103" width="12.59765625" style="3" customWidth="1"/>
    <col min="5104" max="5104" width="5.8984375" style="3" customWidth="1"/>
    <col min="5105" max="5105" width="7.296875" style="3" customWidth="1"/>
    <col min="5106" max="5106" width="8.69921875" style="3" customWidth="1"/>
    <col min="5107" max="5107" width="3.59765625" style="3" customWidth="1"/>
    <col min="5108" max="5108" width="4.8984375" style="3" customWidth="1"/>
    <col min="5109" max="5109" width="8.69921875" style="3" customWidth="1"/>
    <col min="5110" max="5110" width="1" style="3" customWidth="1"/>
    <col min="5111" max="5111" width="3.3984375" style="3" customWidth="1"/>
    <col min="5112" max="5112" width="30.69921875" style="3" customWidth="1"/>
    <col min="5113" max="5113" width="5.8984375" style="3" customWidth="1"/>
    <col min="5114" max="5114" width="2.69921875" style="3" customWidth="1"/>
    <col min="5115" max="5115" width="1.69921875" style="3" customWidth="1"/>
    <col min="5116" max="5116" width="4.69921875" style="3" customWidth="1"/>
    <col min="5117" max="5117" width="1.796875" style="3" customWidth="1"/>
    <col min="5118" max="5118" width="4.69921875" style="3" customWidth="1"/>
    <col min="5119" max="5341" width="8.8984375" style="3"/>
    <col min="5342" max="5342" width="3.59765625" style="3" customWidth="1"/>
    <col min="5343" max="5343" width="4.19921875" style="3" customWidth="1"/>
    <col min="5344" max="5344" width="3.19921875" style="3" customWidth="1"/>
    <col min="5345" max="5345" width="2.69921875" style="3" customWidth="1"/>
    <col min="5346" max="5346" width="0.796875" style="3" customWidth="1"/>
    <col min="5347" max="5347" width="1.296875" style="3" customWidth="1"/>
    <col min="5348" max="5348" width="4.796875" style="3" customWidth="1"/>
    <col min="5349" max="5349" width="2.796875" style="3" customWidth="1"/>
    <col min="5350" max="5350" width="2.8984375" style="3" customWidth="1"/>
    <col min="5351" max="5351" width="6" style="3" customWidth="1"/>
    <col min="5352" max="5352" width="3.59765625" style="3" customWidth="1"/>
    <col min="5353" max="5353" width="8.296875" style="3" customWidth="1"/>
    <col min="5354" max="5354" width="5.19921875" style="3" customWidth="1"/>
    <col min="5355" max="5355" width="4.09765625" style="3" customWidth="1"/>
    <col min="5356" max="5356" width="11.296875" style="3" customWidth="1"/>
    <col min="5357" max="5357" width="1.796875" style="3" customWidth="1"/>
    <col min="5358" max="5358" width="5.09765625" style="3" customWidth="1"/>
    <col min="5359" max="5359" width="12.59765625" style="3" customWidth="1"/>
    <col min="5360" max="5360" width="5.8984375" style="3" customWidth="1"/>
    <col min="5361" max="5361" width="7.296875" style="3" customWidth="1"/>
    <col min="5362" max="5362" width="8.69921875" style="3" customWidth="1"/>
    <col min="5363" max="5363" width="3.59765625" style="3" customWidth="1"/>
    <col min="5364" max="5364" width="4.8984375" style="3" customWidth="1"/>
    <col min="5365" max="5365" width="8.69921875" style="3" customWidth="1"/>
    <col min="5366" max="5366" width="1" style="3" customWidth="1"/>
    <col min="5367" max="5367" width="3.3984375" style="3" customWidth="1"/>
    <col min="5368" max="5368" width="30.69921875" style="3" customWidth="1"/>
    <col min="5369" max="5369" width="5.8984375" style="3" customWidth="1"/>
    <col min="5370" max="5370" width="2.69921875" style="3" customWidth="1"/>
    <col min="5371" max="5371" width="1.69921875" style="3" customWidth="1"/>
    <col min="5372" max="5372" width="4.69921875" style="3" customWidth="1"/>
    <col min="5373" max="5373" width="1.796875" style="3" customWidth="1"/>
    <col min="5374" max="5374" width="4.69921875" style="3" customWidth="1"/>
    <col min="5375" max="5597" width="8.8984375" style="3"/>
    <col min="5598" max="5598" width="3.59765625" style="3" customWidth="1"/>
    <col min="5599" max="5599" width="4.19921875" style="3" customWidth="1"/>
    <col min="5600" max="5600" width="3.19921875" style="3" customWidth="1"/>
    <col min="5601" max="5601" width="2.69921875" style="3" customWidth="1"/>
    <col min="5602" max="5602" width="0.796875" style="3" customWidth="1"/>
    <col min="5603" max="5603" width="1.296875" style="3" customWidth="1"/>
    <col min="5604" max="5604" width="4.796875" style="3" customWidth="1"/>
    <col min="5605" max="5605" width="2.796875" style="3" customWidth="1"/>
    <col min="5606" max="5606" width="2.8984375" style="3" customWidth="1"/>
    <col min="5607" max="5607" width="6" style="3" customWidth="1"/>
    <col min="5608" max="5608" width="3.59765625" style="3" customWidth="1"/>
    <col min="5609" max="5609" width="8.296875" style="3" customWidth="1"/>
    <col min="5610" max="5610" width="5.19921875" style="3" customWidth="1"/>
    <col min="5611" max="5611" width="4.09765625" style="3" customWidth="1"/>
    <col min="5612" max="5612" width="11.296875" style="3" customWidth="1"/>
    <col min="5613" max="5613" width="1.796875" style="3" customWidth="1"/>
    <col min="5614" max="5614" width="5.09765625" style="3" customWidth="1"/>
    <col min="5615" max="5615" width="12.59765625" style="3" customWidth="1"/>
    <col min="5616" max="5616" width="5.8984375" style="3" customWidth="1"/>
    <col min="5617" max="5617" width="7.296875" style="3" customWidth="1"/>
    <col min="5618" max="5618" width="8.69921875" style="3" customWidth="1"/>
    <col min="5619" max="5619" width="3.59765625" style="3" customWidth="1"/>
    <col min="5620" max="5620" width="4.8984375" style="3" customWidth="1"/>
    <col min="5621" max="5621" width="8.69921875" style="3" customWidth="1"/>
    <col min="5622" max="5622" width="1" style="3" customWidth="1"/>
    <col min="5623" max="5623" width="3.3984375" style="3" customWidth="1"/>
    <col min="5624" max="5624" width="30.69921875" style="3" customWidth="1"/>
    <col min="5625" max="5625" width="5.8984375" style="3" customWidth="1"/>
    <col min="5626" max="5626" width="2.69921875" style="3" customWidth="1"/>
    <col min="5627" max="5627" width="1.69921875" style="3" customWidth="1"/>
    <col min="5628" max="5628" width="4.69921875" style="3" customWidth="1"/>
    <col min="5629" max="5629" width="1.796875" style="3" customWidth="1"/>
    <col min="5630" max="5630" width="4.69921875" style="3" customWidth="1"/>
    <col min="5631" max="5853" width="8.8984375" style="3"/>
    <col min="5854" max="5854" width="3.59765625" style="3" customWidth="1"/>
    <col min="5855" max="5855" width="4.19921875" style="3" customWidth="1"/>
    <col min="5856" max="5856" width="3.19921875" style="3" customWidth="1"/>
    <col min="5857" max="5857" width="2.69921875" style="3" customWidth="1"/>
    <col min="5858" max="5858" width="0.796875" style="3" customWidth="1"/>
    <col min="5859" max="5859" width="1.296875" style="3" customWidth="1"/>
    <col min="5860" max="5860" width="4.796875" style="3" customWidth="1"/>
    <col min="5861" max="5861" width="2.796875" style="3" customWidth="1"/>
    <col min="5862" max="5862" width="2.8984375" style="3" customWidth="1"/>
    <col min="5863" max="5863" width="6" style="3" customWidth="1"/>
    <col min="5864" max="5864" width="3.59765625" style="3" customWidth="1"/>
    <col min="5865" max="5865" width="8.296875" style="3" customWidth="1"/>
    <col min="5866" max="5866" width="5.19921875" style="3" customWidth="1"/>
    <col min="5867" max="5867" width="4.09765625" style="3" customWidth="1"/>
    <col min="5868" max="5868" width="11.296875" style="3" customWidth="1"/>
    <col min="5869" max="5869" width="1.796875" style="3" customWidth="1"/>
    <col min="5870" max="5870" width="5.09765625" style="3" customWidth="1"/>
    <col min="5871" max="5871" width="12.59765625" style="3" customWidth="1"/>
    <col min="5872" max="5872" width="5.8984375" style="3" customWidth="1"/>
    <col min="5873" max="5873" width="7.296875" style="3" customWidth="1"/>
    <col min="5874" max="5874" width="8.69921875" style="3" customWidth="1"/>
    <col min="5875" max="5875" width="3.59765625" style="3" customWidth="1"/>
    <col min="5876" max="5876" width="4.8984375" style="3" customWidth="1"/>
    <col min="5877" max="5877" width="8.69921875" style="3" customWidth="1"/>
    <col min="5878" max="5878" width="1" style="3" customWidth="1"/>
    <col min="5879" max="5879" width="3.3984375" style="3" customWidth="1"/>
    <col min="5880" max="5880" width="30.69921875" style="3" customWidth="1"/>
    <col min="5881" max="5881" width="5.8984375" style="3" customWidth="1"/>
    <col min="5882" max="5882" width="2.69921875" style="3" customWidth="1"/>
    <col min="5883" max="5883" width="1.69921875" style="3" customWidth="1"/>
    <col min="5884" max="5884" width="4.69921875" style="3" customWidth="1"/>
    <col min="5885" max="5885" width="1.796875" style="3" customWidth="1"/>
    <col min="5886" max="5886" width="4.69921875" style="3" customWidth="1"/>
    <col min="5887" max="6109" width="8.8984375" style="3"/>
    <col min="6110" max="6110" width="3.59765625" style="3" customWidth="1"/>
    <col min="6111" max="6111" width="4.19921875" style="3" customWidth="1"/>
    <col min="6112" max="6112" width="3.19921875" style="3" customWidth="1"/>
    <col min="6113" max="6113" width="2.69921875" style="3" customWidth="1"/>
    <col min="6114" max="6114" width="0.796875" style="3" customWidth="1"/>
    <col min="6115" max="6115" width="1.296875" style="3" customWidth="1"/>
    <col min="6116" max="6116" width="4.796875" style="3" customWidth="1"/>
    <col min="6117" max="6117" width="2.796875" style="3" customWidth="1"/>
    <col min="6118" max="6118" width="2.8984375" style="3" customWidth="1"/>
    <col min="6119" max="6119" width="6" style="3" customWidth="1"/>
    <col min="6120" max="6120" width="3.59765625" style="3" customWidth="1"/>
    <col min="6121" max="6121" width="8.296875" style="3" customWidth="1"/>
    <col min="6122" max="6122" width="5.19921875" style="3" customWidth="1"/>
    <col min="6123" max="6123" width="4.09765625" style="3" customWidth="1"/>
    <col min="6124" max="6124" width="11.296875" style="3" customWidth="1"/>
    <col min="6125" max="6125" width="1.796875" style="3" customWidth="1"/>
    <col min="6126" max="6126" width="5.09765625" style="3" customWidth="1"/>
    <col min="6127" max="6127" width="12.59765625" style="3" customWidth="1"/>
    <col min="6128" max="6128" width="5.8984375" style="3" customWidth="1"/>
    <col min="6129" max="6129" width="7.296875" style="3" customWidth="1"/>
    <col min="6130" max="6130" width="8.69921875" style="3" customWidth="1"/>
    <col min="6131" max="6131" width="3.59765625" style="3" customWidth="1"/>
    <col min="6132" max="6132" width="4.8984375" style="3" customWidth="1"/>
    <col min="6133" max="6133" width="8.69921875" style="3" customWidth="1"/>
    <col min="6134" max="6134" width="1" style="3" customWidth="1"/>
    <col min="6135" max="6135" width="3.3984375" style="3" customWidth="1"/>
    <col min="6136" max="6136" width="30.69921875" style="3" customWidth="1"/>
    <col min="6137" max="6137" width="5.8984375" style="3" customWidth="1"/>
    <col min="6138" max="6138" width="2.69921875" style="3" customWidth="1"/>
    <col min="6139" max="6139" width="1.69921875" style="3" customWidth="1"/>
    <col min="6140" max="6140" width="4.69921875" style="3" customWidth="1"/>
    <col min="6141" max="6141" width="1.796875" style="3" customWidth="1"/>
    <col min="6142" max="6142" width="4.69921875" style="3" customWidth="1"/>
    <col min="6143" max="6365" width="8.8984375" style="3"/>
    <col min="6366" max="6366" width="3.59765625" style="3" customWidth="1"/>
    <col min="6367" max="6367" width="4.19921875" style="3" customWidth="1"/>
    <col min="6368" max="6368" width="3.19921875" style="3" customWidth="1"/>
    <col min="6369" max="6369" width="2.69921875" style="3" customWidth="1"/>
    <col min="6370" max="6370" width="0.796875" style="3" customWidth="1"/>
    <col min="6371" max="6371" width="1.296875" style="3" customWidth="1"/>
    <col min="6372" max="6372" width="4.796875" style="3" customWidth="1"/>
    <col min="6373" max="6373" width="2.796875" style="3" customWidth="1"/>
    <col min="6374" max="6374" width="2.8984375" style="3" customWidth="1"/>
    <col min="6375" max="6375" width="6" style="3" customWidth="1"/>
    <col min="6376" max="6376" width="3.59765625" style="3" customWidth="1"/>
    <col min="6377" max="6377" width="8.296875" style="3" customWidth="1"/>
    <col min="6378" max="6378" width="5.19921875" style="3" customWidth="1"/>
    <col min="6379" max="6379" width="4.09765625" style="3" customWidth="1"/>
    <col min="6380" max="6380" width="11.296875" style="3" customWidth="1"/>
    <col min="6381" max="6381" width="1.796875" style="3" customWidth="1"/>
    <col min="6382" max="6382" width="5.09765625" style="3" customWidth="1"/>
    <col min="6383" max="6383" width="12.59765625" style="3" customWidth="1"/>
    <col min="6384" max="6384" width="5.8984375" style="3" customWidth="1"/>
    <col min="6385" max="6385" width="7.296875" style="3" customWidth="1"/>
    <col min="6386" max="6386" width="8.69921875" style="3" customWidth="1"/>
    <col min="6387" max="6387" width="3.59765625" style="3" customWidth="1"/>
    <col min="6388" max="6388" width="4.8984375" style="3" customWidth="1"/>
    <col min="6389" max="6389" width="8.69921875" style="3" customWidth="1"/>
    <col min="6390" max="6390" width="1" style="3" customWidth="1"/>
    <col min="6391" max="6391" width="3.3984375" style="3" customWidth="1"/>
    <col min="6392" max="6392" width="30.69921875" style="3" customWidth="1"/>
    <col min="6393" max="6393" width="5.8984375" style="3" customWidth="1"/>
    <col min="6394" max="6394" width="2.69921875" style="3" customWidth="1"/>
    <col min="6395" max="6395" width="1.69921875" style="3" customWidth="1"/>
    <col min="6396" max="6396" width="4.69921875" style="3" customWidth="1"/>
    <col min="6397" max="6397" width="1.796875" style="3" customWidth="1"/>
    <col min="6398" max="6398" width="4.69921875" style="3" customWidth="1"/>
    <col min="6399" max="6621" width="8.8984375" style="3"/>
    <col min="6622" max="6622" width="3.59765625" style="3" customWidth="1"/>
    <col min="6623" max="6623" width="4.19921875" style="3" customWidth="1"/>
    <col min="6624" max="6624" width="3.19921875" style="3" customWidth="1"/>
    <col min="6625" max="6625" width="2.69921875" style="3" customWidth="1"/>
    <col min="6626" max="6626" width="0.796875" style="3" customWidth="1"/>
    <col min="6627" max="6627" width="1.296875" style="3" customWidth="1"/>
    <col min="6628" max="6628" width="4.796875" style="3" customWidth="1"/>
    <col min="6629" max="6629" width="2.796875" style="3" customWidth="1"/>
    <col min="6630" max="6630" width="2.8984375" style="3" customWidth="1"/>
    <col min="6631" max="6631" width="6" style="3" customWidth="1"/>
    <col min="6632" max="6632" width="3.59765625" style="3" customWidth="1"/>
    <col min="6633" max="6633" width="8.296875" style="3" customWidth="1"/>
    <col min="6634" max="6634" width="5.19921875" style="3" customWidth="1"/>
    <col min="6635" max="6635" width="4.09765625" style="3" customWidth="1"/>
    <col min="6636" max="6636" width="11.296875" style="3" customWidth="1"/>
    <col min="6637" max="6637" width="1.796875" style="3" customWidth="1"/>
    <col min="6638" max="6638" width="5.09765625" style="3" customWidth="1"/>
    <col min="6639" max="6639" width="12.59765625" style="3" customWidth="1"/>
    <col min="6640" max="6640" width="5.8984375" style="3" customWidth="1"/>
    <col min="6641" max="6641" width="7.296875" style="3" customWidth="1"/>
    <col min="6642" max="6642" width="8.69921875" style="3" customWidth="1"/>
    <col min="6643" max="6643" width="3.59765625" style="3" customWidth="1"/>
    <col min="6644" max="6644" width="4.8984375" style="3" customWidth="1"/>
    <col min="6645" max="6645" width="8.69921875" style="3" customWidth="1"/>
    <col min="6646" max="6646" width="1" style="3" customWidth="1"/>
    <col min="6647" max="6647" width="3.3984375" style="3" customWidth="1"/>
    <col min="6648" max="6648" width="30.69921875" style="3" customWidth="1"/>
    <col min="6649" max="6649" width="5.8984375" style="3" customWidth="1"/>
    <col min="6650" max="6650" width="2.69921875" style="3" customWidth="1"/>
    <col min="6651" max="6651" width="1.69921875" style="3" customWidth="1"/>
    <col min="6652" max="6652" width="4.69921875" style="3" customWidth="1"/>
    <col min="6653" max="6653" width="1.796875" style="3" customWidth="1"/>
    <col min="6654" max="6654" width="4.69921875" style="3" customWidth="1"/>
    <col min="6655" max="6877" width="8.8984375" style="3"/>
    <col min="6878" max="6878" width="3.59765625" style="3" customWidth="1"/>
    <col min="6879" max="6879" width="4.19921875" style="3" customWidth="1"/>
    <col min="6880" max="6880" width="3.19921875" style="3" customWidth="1"/>
    <col min="6881" max="6881" width="2.69921875" style="3" customWidth="1"/>
    <col min="6882" max="6882" width="0.796875" style="3" customWidth="1"/>
    <col min="6883" max="6883" width="1.296875" style="3" customWidth="1"/>
    <col min="6884" max="6884" width="4.796875" style="3" customWidth="1"/>
    <col min="6885" max="6885" width="2.796875" style="3" customWidth="1"/>
    <col min="6886" max="6886" width="2.8984375" style="3" customWidth="1"/>
    <col min="6887" max="6887" width="6" style="3" customWidth="1"/>
    <col min="6888" max="6888" width="3.59765625" style="3" customWidth="1"/>
    <col min="6889" max="6889" width="8.296875" style="3" customWidth="1"/>
    <col min="6890" max="6890" width="5.19921875" style="3" customWidth="1"/>
    <col min="6891" max="6891" width="4.09765625" style="3" customWidth="1"/>
    <col min="6892" max="6892" width="11.296875" style="3" customWidth="1"/>
    <col min="6893" max="6893" width="1.796875" style="3" customWidth="1"/>
    <col min="6894" max="6894" width="5.09765625" style="3" customWidth="1"/>
    <col min="6895" max="6895" width="12.59765625" style="3" customWidth="1"/>
    <col min="6896" max="6896" width="5.8984375" style="3" customWidth="1"/>
    <col min="6897" max="6897" width="7.296875" style="3" customWidth="1"/>
    <col min="6898" max="6898" width="8.69921875" style="3" customWidth="1"/>
    <col min="6899" max="6899" width="3.59765625" style="3" customWidth="1"/>
    <col min="6900" max="6900" width="4.8984375" style="3" customWidth="1"/>
    <col min="6901" max="6901" width="8.69921875" style="3" customWidth="1"/>
    <col min="6902" max="6902" width="1" style="3" customWidth="1"/>
    <col min="6903" max="6903" width="3.3984375" style="3" customWidth="1"/>
    <col min="6904" max="6904" width="30.69921875" style="3" customWidth="1"/>
    <col min="6905" max="6905" width="5.8984375" style="3" customWidth="1"/>
    <col min="6906" max="6906" width="2.69921875" style="3" customWidth="1"/>
    <col min="6907" max="6907" width="1.69921875" style="3" customWidth="1"/>
    <col min="6908" max="6908" width="4.69921875" style="3" customWidth="1"/>
    <col min="6909" max="6909" width="1.796875" style="3" customWidth="1"/>
    <col min="6910" max="6910" width="4.69921875" style="3" customWidth="1"/>
    <col min="6911" max="7133" width="8.8984375" style="3"/>
    <col min="7134" max="7134" width="3.59765625" style="3" customWidth="1"/>
    <col min="7135" max="7135" width="4.19921875" style="3" customWidth="1"/>
    <col min="7136" max="7136" width="3.19921875" style="3" customWidth="1"/>
    <col min="7137" max="7137" width="2.69921875" style="3" customWidth="1"/>
    <col min="7138" max="7138" width="0.796875" style="3" customWidth="1"/>
    <col min="7139" max="7139" width="1.296875" style="3" customWidth="1"/>
    <col min="7140" max="7140" width="4.796875" style="3" customWidth="1"/>
    <col min="7141" max="7141" width="2.796875" style="3" customWidth="1"/>
    <col min="7142" max="7142" width="2.8984375" style="3" customWidth="1"/>
    <col min="7143" max="7143" width="6" style="3" customWidth="1"/>
    <col min="7144" max="7144" width="3.59765625" style="3" customWidth="1"/>
    <col min="7145" max="7145" width="8.296875" style="3" customWidth="1"/>
    <col min="7146" max="7146" width="5.19921875" style="3" customWidth="1"/>
    <col min="7147" max="7147" width="4.09765625" style="3" customWidth="1"/>
    <col min="7148" max="7148" width="11.296875" style="3" customWidth="1"/>
    <col min="7149" max="7149" width="1.796875" style="3" customWidth="1"/>
    <col min="7150" max="7150" width="5.09765625" style="3" customWidth="1"/>
    <col min="7151" max="7151" width="12.59765625" style="3" customWidth="1"/>
    <col min="7152" max="7152" width="5.8984375" style="3" customWidth="1"/>
    <col min="7153" max="7153" width="7.296875" style="3" customWidth="1"/>
    <col min="7154" max="7154" width="8.69921875" style="3" customWidth="1"/>
    <col min="7155" max="7155" width="3.59765625" style="3" customWidth="1"/>
    <col min="7156" max="7156" width="4.8984375" style="3" customWidth="1"/>
    <col min="7157" max="7157" width="8.69921875" style="3" customWidth="1"/>
    <col min="7158" max="7158" width="1" style="3" customWidth="1"/>
    <col min="7159" max="7159" width="3.3984375" style="3" customWidth="1"/>
    <col min="7160" max="7160" width="30.69921875" style="3" customWidth="1"/>
    <col min="7161" max="7161" width="5.8984375" style="3" customWidth="1"/>
    <col min="7162" max="7162" width="2.69921875" style="3" customWidth="1"/>
    <col min="7163" max="7163" width="1.69921875" style="3" customWidth="1"/>
    <col min="7164" max="7164" width="4.69921875" style="3" customWidth="1"/>
    <col min="7165" max="7165" width="1.796875" style="3" customWidth="1"/>
    <col min="7166" max="7166" width="4.69921875" style="3" customWidth="1"/>
    <col min="7167" max="7389" width="8.8984375" style="3"/>
    <col min="7390" max="7390" width="3.59765625" style="3" customWidth="1"/>
    <col min="7391" max="7391" width="4.19921875" style="3" customWidth="1"/>
    <col min="7392" max="7392" width="3.19921875" style="3" customWidth="1"/>
    <col min="7393" max="7393" width="2.69921875" style="3" customWidth="1"/>
    <col min="7394" max="7394" width="0.796875" style="3" customWidth="1"/>
    <col min="7395" max="7395" width="1.296875" style="3" customWidth="1"/>
    <col min="7396" max="7396" width="4.796875" style="3" customWidth="1"/>
    <col min="7397" max="7397" width="2.796875" style="3" customWidth="1"/>
    <col min="7398" max="7398" width="2.8984375" style="3" customWidth="1"/>
    <col min="7399" max="7399" width="6" style="3" customWidth="1"/>
    <col min="7400" max="7400" width="3.59765625" style="3" customWidth="1"/>
    <col min="7401" max="7401" width="8.296875" style="3" customWidth="1"/>
    <col min="7402" max="7402" width="5.19921875" style="3" customWidth="1"/>
    <col min="7403" max="7403" width="4.09765625" style="3" customWidth="1"/>
    <col min="7404" max="7404" width="11.296875" style="3" customWidth="1"/>
    <col min="7405" max="7405" width="1.796875" style="3" customWidth="1"/>
    <col min="7406" max="7406" width="5.09765625" style="3" customWidth="1"/>
    <col min="7407" max="7407" width="12.59765625" style="3" customWidth="1"/>
    <col min="7408" max="7408" width="5.8984375" style="3" customWidth="1"/>
    <col min="7409" max="7409" width="7.296875" style="3" customWidth="1"/>
    <col min="7410" max="7410" width="8.69921875" style="3" customWidth="1"/>
    <col min="7411" max="7411" width="3.59765625" style="3" customWidth="1"/>
    <col min="7412" max="7412" width="4.8984375" style="3" customWidth="1"/>
    <col min="7413" max="7413" width="8.69921875" style="3" customWidth="1"/>
    <col min="7414" max="7414" width="1" style="3" customWidth="1"/>
    <col min="7415" max="7415" width="3.3984375" style="3" customWidth="1"/>
    <col min="7416" max="7416" width="30.69921875" style="3" customWidth="1"/>
    <col min="7417" max="7417" width="5.8984375" style="3" customWidth="1"/>
    <col min="7418" max="7418" width="2.69921875" style="3" customWidth="1"/>
    <col min="7419" max="7419" width="1.69921875" style="3" customWidth="1"/>
    <col min="7420" max="7420" width="4.69921875" style="3" customWidth="1"/>
    <col min="7421" max="7421" width="1.796875" style="3" customWidth="1"/>
    <col min="7422" max="7422" width="4.69921875" style="3" customWidth="1"/>
    <col min="7423" max="7645" width="8.8984375" style="3"/>
    <col min="7646" max="7646" width="3.59765625" style="3" customWidth="1"/>
    <col min="7647" max="7647" width="4.19921875" style="3" customWidth="1"/>
    <col min="7648" max="7648" width="3.19921875" style="3" customWidth="1"/>
    <col min="7649" max="7649" width="2.69921875" style="3" customWidth="1"/>
    <col min="7650" max="7650" width="0.796875" style="3" customWidth="1"/>
    <col min="7651" max="7651" width="1.296875" style="3" customWidth="1"/>
    <col min="7652" max="7652" width="4.796875" style="3" customWidth="1"/>
    <col min="7653" max="7653" width="2.796875" style="3" customWidth="1"/>
    <col min="7654" max="7654" width="2.8984375" style="3" customWidth="1"/>
    <col min="7655" max="7655" width="6" style="3" customWidth="1"/>
    <col min="7656" max="7656" width="3.59765625" style="3" customWidth="1"/>
    <col min="7657" max="7657" width="8.296875" style="3" customWidth="1"/>
    <col min="7658" max="7658" width="5.19921875" style="3" customWidth="1"/>
    <col min="7659" max="7659" width="4.09765625" style="3" customWidth="1"/>
    <col min="7660" max="7660" width="11.296875" style="3" customWidth="1"/>
    <col min="7661" max="7661" width="1.796875" style="3" customWidth="1"/>
    <col min="7662" max="7662" width="5.09765625" style="3" customWidth="1"/>
    <col min="7663" max="7663" width="12.59765625" style="3" customWidth="1"/>
    <col min="7664" max="7664" width="5.8984375" style="3" customWidth="1"/>
    <col min="7665" max="7665" width="7.296875" style="3" customWidth="1"/>
    <col min="7666" max="7666" width="8.69921875" style="3" customWidth="1"/>
    <col min="7667" max="7667" width="3.59765625" style="3" customWidth="1"/>
    <col min="7668" max="7668" width="4.8984375" style="3" customWidth="1"/>
    <col min="7669" max="7669" width="8.69921875" style="3" customWidth="1"/>
    <col min="7670" max="7670" width="1" style="3" customWidth="1"/>
    <col min="7671" max="7671" width="3.3984375" style="3" customWidth="1"/>
    <col min="7672" max="7672" width="30.69921875" style="3" customWidth="1"/>
    <col min="7673" max="7673" width="5.8984375" style="3" customWidth="1"/>
    <col min="7674" max="7674" width="2.69921875" style="3" customWidth="1"/>
    <col min="7675" max="7675" width="1.69921875" style="3" customWidth="1"/>
    <col min="7676" max="7676" width="4.69921875" style="3" customWidth="1"/>
    <col min="7677" max="7677" width="1.796875" style="3" customWidth="1"/>
    <col min="7678" max="7678" width="4.69921875" style="3" customWidth="1"/>
    <col min="7679" max="7901" width="8.8984375" style="3"/>
    <col min="7902" max="7902" width="3.59765625" style="3" customWidth="1"/>
    <col min="7903" max="7903" width="4.19921875" style="3" customWidth="1"/>
    <col min="7904" max="7904" width="3.19921875" style="3" customWidth="1"/>
    <col min="7905" max="7905" width="2.69921875" style="3" customWidth="1"/>
    <col min="7906" max="7906" width="0.796875" style="3" customWidth="1"/>
    <col min="7907" max="7907" width="1.296875" style="3" customWidth="1"/>
    <col min="7908" max="7908" width="4.796875" style="3" customWidth="1"/>
    <col min="7909" max="7909" width="2.796875" style="3" customWidth="1"/>
    <col min="7910" max="7910" width="2.8984375" style="3" customWidth="1"/>
    <col min="7911" max="7911" width="6" style="3" customWidth="1"/>
    <col min="7912" max="7912" width="3.59765625" style="3" customWidth="1"/>
    <col min="7913" max="7913" width="8.296875" style="3" customWidth="1"/>
    <col min="7914" max="7914" width="5.19921875" style="3" customWidth="1"/>
    <col min="7915" max="7915" width="4.09765625" style="3" customWidth="1"/>
    <col min="7916" max="7916" width="11.296875" style="3" customWidth="1"/>
    <col min="7917" max="7917" width="1.796875" style="3" customWidth="1"/>
    <col min="7918" max="7918" width="5.09765625" style="3" customWidth="1"/>
    <col min="7919" max="7919" width="12.59765625" style="3" customWidth="1"/>
    <col min="7920" max="7920" width="5.8984375" style="3" customWidth="1"/>
    <col min="7921" max="7921" width="7.296875" style="3" customWidth="1"/>
    <col min="7922" max="7922" width="8.69921875" style="3" customWidth="1"/>
    <col min="7923" max="7923" width="3.59765625" style="3" customWidth="1"/>
    <col min="7924" max="7924" width="4.8984375" style="3" customWidth="1"/>
    <col min="7925" max="7925" width="8.69921875" style="3" customWidth="1"/>
    <col min="7926" max="7926" width="1" style="3" customWidth="1"/>
    <col min="7927" max="7927" width="3.3984375" style="3" customWidth="1"/>
    <col min="7928" max="7928" width="30.69921875" style="3" customWidth="1"/>
    <col min="7929" max="7929" width="5.8984375" style="3" customWidth="1"/>
    <col min="7930" max="7930" width="2.69921875" style="3" customWidth="1"/>
    <col min="7931" max="7931" width="1.69921875" style="3" customWidth="1"/>
    <col min="7932" max="7932" width="4.69921875" style="3" customWidth="1"/>
    <col min="7933" max="7933" width="1.796875" style="3" customWidth="1"/>
    <col min="7934" max="7934" width="4.69921875" style="3" customWidth="1"/>
    <col min="7935" max="8157" width="8.8984375" style="3"/>
    <col min="8158" max="8158" width="3.59765625" style="3" customWidth="1"/>
    <col min="8159" max="8159" width="4.19921875" style="3" customWidth="1"/>
    <col min="8160" max="8160" width="3.19921875" style="3" customWidth="1"/>
    <col min="8161" max="8161" width="2.69921875" style="3" customWidth="1"/>
    <col min="8162" max="8162" width="0.796875" style="3" customWidth="1"/>
    <col min="8163" max="8163" width="1.296875" style="3" customWidth="1"/>
    <col min="8164" max="8164" width="4.796875" style="3" customWidth="1"/>
    <col min="8165" max="8165" width="2.796875" style="3" customWidth="1"/>
    <col min="8166" max="8166" width="2.8984375" style="3" customWidth="1"/>
    <col min="8167" max="8167" width="6" style="3" customWidth="1"/>
    <col min="8168" max="8168" width="3.59765625" style="3" customWidth="1"/>
    <col min="8169" max="8169" width="8.296875" style="3" customWidth="1"/>
    <col min="8170" max="8170" width="5.19921875" style="3" customWidth="1"/>
    <col min="8171" max="8171" width="4.09765625" style="3" customWidth="1"/>
    <col min="8172" max="8172" width="11.296875" style="3" customWidth="1"/>
    <col min="8173" max="8173" width="1.796875" style="3" customWidth="1"/>
    <col min="8174" max="8174" width="5.09765625" style="3" customWidth="1"/>
    <col min="8175" max="8175" width="12.59765625" style="3" customWidth="1"/>
    <col min="8176" max="8176" width="5.8984375" style="3" customWidth="1"/>
    <col min="8177" max="8177" width="7.296875" style="3" customWidth="1"/>
    <col min="8178" max="8178" width="8.69921875" style="3" customWidth="1"/>
    <col min="8179" max="8179" width="3.59765625" style="3" customWidth="1"/>
    <col min="8180" max="8180" width="4.8984375" style="3" customWidth="1"/>
    <col min="8181" max="8181" width="8.69921875" style="3" customWidth="1"/>
    <col min="8182" max="8182" width="1" style="3" customWidth="1"/>
    <col min="8183" max="8183" width="3.3984375" style="3" customWidth="1"/>
    <col min="8184" max="8184" width="30.69921875" style="3" customWidth="1"/>
    <col min="8185" max="8185" width="5.8984375" style="3" customWidth="1"/>
    <col min="8186" max="8186" width="2.69921875" style="3" customWidth="1"/>
    <col min="8187" max="8187" width="1.69921875" style="3" customWidth="1"/>
    <col min="8188" max="8188" width="4.69921875" style="3" customWidth="1"/>
    <col min="8189" max="8189" width="1.796875" style="3" customWidth="1"/>
    <col min="8190" max="8190" width="4.69921875" style="3" customWidth="1"/>
    <col min="8191" max="8413" width="8.8984375" style="3"/>
    <col min="8414" max="8414" width="3.59765625" style="3" customWidth="1"/>
    <col min="8415" max="8415" width="4.19921875" style="3" customWidth="1"/>
    <col min="8416" max="8416" width="3.19921875" style="3" customWidth="1"/>
    <col min="8417" max="8417" width="2.69921875" style="3" customWidth="1"/>
    <col min="8418" max="8418" width="0.796875" style="3" customWidth="1"/>
    <col min="8419" max="8419" width="1.296875" style="3" customWidth="1"/>
    <col min="8420" max="8420" width="4.796875" style="3" customWidth="1"/>
    <col min="8421" max="8421" width="2.796875" style="3" customWidth="1"/>
    <col min="8422" max="8422" width="2.8984375" style="3" customWidth="1"/>
    <col min="8423" max="8423" width="6" style="3" customWidth="1"/>
    <col min="8424" max="8424" width="3.59765625" style="3" customWidth="1"/>
    <col min="8425" max="8425" width="8.296875" style="3" customWidth="1"/>
    <col min="8426" max="8426" width="5.19921875" style="3" customWidth="1"/>
    <col min="8427" max="8427" width="4.09765625" style="3" customWidth="1"/>
    <col min="8428" max="8428" width="11.296875" style="3" customWidth="1"/>
    <col min="8429" max="8429" width="1.796875" style="3" customWidth="1"/>
    <col min="8430" max="8430" width="5.09765625" style="3" customWidth="1"/>
    <col min="8431" max="8431" width="12.59765625" style="3" customWidth="1"/>
    <col min="8432" max="8432" width="5.8984375" style="3" customWidth="1"/>
    <col min="8433" max="8433" width="7.296875" style="3" customWidth="1"/>
    <col min="8434" max="8434" width="8.69921875" style="3" customWidth="1"/>
    <col min="8435" max="8435" width="3.59765625" style="3" customWidth="1"/>
    <col min="8436" max="8436" width="4.8984375" style="3" customWidth="1"/>
    <col min="8437" max="8437" width="8.69921875" style="3" customWidth="1"/>
    <col min="8438" max="8438" width="1" style="3" customWidth="1"/>
    <col min="8439" max="8439" width="3.3984375" style="3" customWidth="1"/>
    <col min="8440" max="8440" width="30.69921875" style="3" customWidth="1"/>
    <col min="8441" max="8441" width="5.8984375" style="3" customWidth="1"/>
    <col min="8442" max="8442" width="2.69921875" style="3" customWidth="1"/>
    <col min="8443" max="8443" width="1.69921875" style="3" customWidth="1"/>
    <col min="8444" max="8444" width="4.69921875" style="3" customWidth="1"/>
    <col min="8445" max="8445" width="1.796875" style="3" customWidth="1"/>
    <col min="8446" max="8446" width="4.69921875" style="3" customWidth="1"/>
    <col min="8447" max="8669" width="8.8984375" style="3"/>
    <col min="8670" max="8670" width="3.59765625" style="3" customWidth="1"/>
    <col min="8671" max="8671" width="4.19921875" style="3" customWidth="1"/>
    <col min="8672" max="8672" width="3.19921875" style="3" customWidth="1"/>
    <col min="8673" max="8673" width="2.69921875" style="3" customWidth="1"/>
    <col min="8674" max="8674" width="0.796875" style="3" customWidth="1"/>
    <col min="8675" max="8675" width="1.296875" style="3" customWidth="1"/>
    <col min="8676" max="8676" width="4.796875" style="3" customWidth="1"/>
    <col min="8677" max="8677" width="2.796875" style="3" customWidth="1"/>
    <col min="8678" max="8678" width="2.8984375" style="3" customWidth="1"/>
    <col min="8679" max="8679" width="6" style="3" customWidth="1"/>
    <col min="8680" max="8680" width="3.59765625" style="3" customWidth="1"/>
    <col min="8681" max="8681" width="8.296875" style="3" customWidth="1"/>
    <col min="8682" max="8682" width="5.19921875" style="3" customWidth="1"/>
    <col min="8683" max="8683" width="4.09765625" style="3" customWidth="1"/>
    <col min="8684" max="8684" width="11.296875" style="3" customWidth="1"/>
    <col min="8685" max="8685" width="1.796875" style="3" customWidth="1"/>
    <col min="8686" max="8686" width="5.09765625" style="3" customWidth="1"/>
    <col min="8687" max="8687" width="12.59765625" style="3" customWidth="1"/>
    <col min="8688" max="8688" width="5.8984375" style="3" customWidth="1"/>
    <col min="8689" max="8689" width="7.296875" style="3" customWidth="1"/>
    <col min="8690" max="8690" width="8.69921875" style="3" customWidth="1"/>
    <col min="8691" max="8691" width="3.59765625" style="3" customWidth="1"/>
    <col min="8692" max="8692" width="4.8984375" style="3" customWidth="1"/>
    <col min="8693" max="8693" width="8.69921875" style="3" customWidth="1"/>
    <col min="8694" max="8694" width="1" style="3" customWidth="1"/>
    <col min="8695" max="8695" width="3.3984375" style="3" customWidth="1"/>
    <col min="8696" max="8696" width="30.69921875" style="3" customWidth="1"/>
    <col min="8697" max="8697" width="5.8984375" style="3" customWidth="1"/>
    <col min="8698" max="8698" width="2.69921875" style="3" customWidth="1"/>
    <col min="8699" max="8699" width="1.69921875" style="3" customWidth="1"/>
    <col min="8700" max="8700" width="4.69921875" style="3" customWidth="1"/>
    <col min="8701" max="8701" width="1.796875" style="3" customWidth="1"/>
    <col min="8702" max="8702" width="4.69921875" style="3" customWidth="1"/>
    <col min="8703" max="8925" width="8.8984375" style="3"/>
    <col min="8926" max="8926" width="3.59765625" style="3" customWidth="1"/>
    <col min="8927" max="8927" width="4.19921875" style="3" customWidth="1"/>
    <col min="8928" max="8928" width="3.19921875" style="3" customWidth="1"/>
    <col min="8929" max="8929" width="2.69921875" style="3" customWidth="1"/>
    <col min="8930" max="8930" width="0.796875" style="3" customWidth="1"/>
    <col min="8931" max="8931" width="1.296875" style="3" customWidth="1"/>
    <col min="8932" max="8932" width="4.796875" style="3" customWidth="1"/>
    <col min="8933" max="8933" width="2.796875" style="3" customWidth="1"/>
    <col min="8934" max="8934" width="2.8984375" style="3" customWidth="1"/>
    <col min="8935" max="8935" width="6" style="3" customWidth="1"/>
    <col min="8936" max="8936" width="3.59765625" style="3" customWidth="1"/>
    <col min="8937" max="8937" width="8.296875" style="3" customWidth="1"/>
    <col min="8938" max="8938" width="5.19921875" style="3" customWidth="1"/>
    <col min="8939" max="8939" width="4.09765625" style="3" customWidth="1"/>
    <col min="8940" max="8940" width="11.296875" style="3" customWidth="1"/>
    <col min="8941" max="8941" width="1.796875" style="3" customWidth="1"/>
    <col min="8942" max="8942" width="5.09765625" style="3" customWidth="1"/>
    <col min="8943" max="8943" width="12.59765625" style="3" customWidth="1"/>
    <col min="8944" max="8944" width="5.8984375" style="3" customWidth="1"/>
    <col min="8945" max="8945" width="7.296875" style="3" customWidth="1"/>
    <col min="8946" max="8946" width="8.69921875" style="3" customWidth="1"/>
    <col min="8947" max="8947" width="3.59765625" style="3" customWidth="1"/>
    <col min="8948" max="8948" width="4.8984375" style="3" customWidth="1"/>
    <col min="8949" max="8949" width="8.69921875" style="3" customWidth="1"/>
    <col min="8950" max="8950" width="1" style="3" customWidth="1"/>
    <col min="8951" max="8951" width="3.3984375" style="3" customWidth="1"/>
    <col min="8952" max="8952" width="30.69921875" style="3" customWidth="1"/>
    <col min="8953" max="8953" width="5.8984375" style="3" customWidth="1"/>
    <col min="8954" max="8954" width="2.69921875" style="3" customWidth="1"/>
    <col min="8955" max="8955" width="1.69921875" style="3" customWidth="1"/>
    <col min="8956" max="8956" width="4.69921875" style="3" customWidth="1"/>
    <col min="8957" max="8957" width="1.796875" style="3" customWidth="1"/>
    <col min="8958" max="8958" width="4.69921875" style="3" customWidth="1"/>
    <col min="8959" max="9181" width="8.8984375" style="3"/>
    <col min="9182" max="9182" width="3.59765625" style="3" customWidth="1"/>
    <col min="9183" max="9183" width="4.19921875" style="3" customWidth="1"/>
    <col min="9184" max="9184" width="3.19921875" style="3" customWidth="1"/>
    <col min="9185" max="9185" width="2.69921875" style="3" customWidth="1"/>
    <col min="9186" max="9186" width="0.796875" style="3" customWidth="1"/>
    <col min="9187" max="9187" width="1.296875" style="3" customWidth="1"/>
    <col min="9188" max="9188" width="4.796875" style="3" customWidth="1"/>
    <col min="9189" max="9189" width="2.796875" style="3" customWidth="1"/>
    <col min="9190" max="9190" width="2.8984375" style="3" customWidth="1"/>
    <col min="9191" max="9191" width="6" style="3" customWidth="1"/>
    <col min="9192" max="9192" width="3.59765625" style="3" customWidth="1"/>
    <col min="9193" max="9193" width="8.296875" style="3" customWidth="1"/>
    <col min="9194" max="9194" width="5.19921875" style="3" customWidth="1"/>
    <col min="9195" max="9195" width="4.09765625" style="3" customWidth="1"/>
    <col min="9196" max="9196" width="11.296875" style="3" customWidth="1"/>
    <col min="9197" max="9197" width="1.796875" style="3" customWidth="1"/>
    <col min="9198" max="9198" width="5.09765625" style="3" customWidth="1"/>
    <col min="9199" max="9199" width="12.59765625" style="3" customWidth="1"/>
    <col min="9200" max="9200" width="5.8984375" style="3" customWidth="1"/>
    <col min="9201" max="9201" width="7.296875" style="3" customWidth="1"/>
    <col min="9202" max="9202" width="8.69921875" style="3" customWidth="1"/>
    <col min="9203" max="9203" width="3.59765625" style="3" customWidth="1"/>
    <col min="9204" max="9204" width="4.8984375" style="3" customWidth="1"/>
    <col min="9205" max="9205" width="8.69921875" style="3" customWidth="1"/>
    <col min="9206" max="9206" width="1" style="3" customWidth="1"/>
    <col min="9207" max="9207" width="3.3984375" style="3" customWidth="1"/>
    <col min="9208" max="9208" width="30.69921875" style="3" customWidth="1"/>
    <col min="9209" max="9209" width="5.8984375" style="3" customWidth="1"/>
    <col min="9210" max="9210" width="2.69921875" style="3" customWidth="1"/>
    <col min="9211" max="9211" width="1.69921875" style="3" customWidth="1"/>
    <col min="9212" max="9212" width="4.69921875" style="3" customWidth="1"/>
    <col min="9213" max="9213" width="1.796875" style="3" customWidth="1"/>
    <col min="9214" max="9214" width="4.69921875" style="3" customWidth="1"/>
    <col min="9215" max="9437" width="8.8984375" style="3"/>
    <col min="9438" max="9438" width="3.59765625" style="3" customWidth="1"/>
    <col min="9439" max="9439" width="4.19921875" style="3" customWidth="1"/>
    <col min="9440" max="9440" width="3.19921875" style="3" customWidth="1"/>
    <col min="9441" max="9441" width="2.69921875" style="3" customWidth="1"/>
    <col min="9442" max="9442" width="0.796875" style="3" customWidth="1"/>
    <col min="9443" max="9443" width="1.296875" style="3" customWidth="1"/>
    <col min="9444" max="9444" width="4.796875" style="3" customWidth="1"/>
    <col min="9445" max="9445" width="2.796875" style="3" customWidth="1"/>
    <col min="9446" max="9446" width="2.8984375" style="3" customWidth="1"/>
    <col min="9447" max="9447" width="6" style="3" customWidth="1"/>
    <col min="9448" max="9448" width="3.59765625" style="3" customWidth="1"/>
    <col min="9449" max="9449" width="8.296875" style="3" customWidth="1"/>
    <col min="9450" max="9450" width="5.19921875" style="3" customWidth="1"/>
    <col min="9451" max="9451" width="4.09765625" style="3" customWidth="1"/>
    <col min="9452" max="9452" width="11.296875" style="3" customWidth="1"/>
    <col min="9453" max="9453" width="1.796875" style="3" customWidth="1"/>
    <col min="9454" max="9454" width="5.09765625" style="3" customWidth="1"/>
    <col min="9455" max="9455" width="12.59765625" style="3" customWidth="1"/>
    <col min="9456" max="9456" width="5.8984375" style="3" customWidth="1"/>
    <col min="9457" max="9457" width="7.296875" style="3" customWidth="1"/>
    <col min="9458" max="9458" width="8.69921875" style="3" customWidth="1"/>
    <col min="9459" max="9459" width="3.59765625" style="3" customWidth="1"/>
    <col min="9460" max="9460" width="4.8984375" style="3" customWidth="1"/>
    <col min="9461" max="9461" width="8.69921875" style="3" customWidth="1"/>
    <col min="9462" max="9462" width="1" style="3" customWidth="1"/>
    <col min="9463" max="9463" width="3.3984375" style="3" customWidth="1"/>
    <col min="9464" max="9464" width="30.69921875" style="3" customWidth="1"/>
    <col min="9465" max="9465" width="5.8984375" style="3" customWidth="1"/>
    <col min="9466" max="9466" width="2.69921875" style="3" customWidth="1"/>
    <col min="9467" max="9467" width="1.69921875" style="3" customWidth="1"/>
    <col min="9468" max="9468" width="4.69921875" style="3" customWidth="1"/>
    <col min="9469" max="9469" width="1.796875" style="3" customWidth="1"/>
    <col min="9470" max="9470" width="4.69921875" style="3" customWidth="1"/>
    <col min="9471" max="9693" width="8.8984375" style="3"/>
    <col min="9694" max="9694" width="3.59765625" style="3" customWidth="1"/>
    <col min="9695" max="9695" width="4.19921875" style="3" customWidth="1"/>
    <col min="9696" max="9696" width="3.19921875" style="3" customWidth="1"/>
    <col min="9697" max="9697" width="2.69921875" style="3" customWidth="1"/>
    <col min="9698" max="9698" width="0.796875" style="3" customWidth="1"/>
    <col min="9699" max="9699" width="1.296875" style="3" customWidth="1"/>
    <col min="9700" max="9700" width="4.796875" style="3" customWidth="1"/>
    <col min="9701" max="9701" width="2.796875" style="3" customWidth="1"/>
    <col min="9702" max="9702" width="2.8984375" style="3" customWidth="1"/>
    <col min="9703" max="9703" width="6" style="3" customWidth="1"/>
    <col min="9704" max="9704" width="3.59765625" style="3" customWidth="1"/>
    <col min="9705" max="9705" width="8.296875" style="3" customWidth="1"/>
    <col min="9706" max="9706" width="5.19921875" style="3" customWidth="1"/>
    <col min="9707" max="9707" width="4.09765625" style="3" customWidth="1"/>
    <col min="9708" max="9708" width="11.296875" style="3" customWidth="1"/>
    <col min="9709" max="9709" width="1.796875" style="3" customWidth="1"/>
    <col min="9710" max="9710" width="5.09765625" style="3" customWidth="1"/>
    <col min="9711" max="9711" width="12.59765625" style="3" customWidth="1"/>
    <col min="9712" max="9712" width="5.8984375" style="3" customWidth="1"/>
    <col min="9713" max="9713" width="7.296875" style="3" customWidth="1"/>
    <col min="9714" max="9714" width="8.69921875" style="3" customWidth="1"/>
    <col min="9715" max="9715" width="3.59765625" style="3" customWidth="1"/>
    <col min="9716" max="9716" width="4.8984375" style="3" customWidth="1"/>
    <col min="9717" max="9717" width="8.69921875" style="3" customWidth="1"/>
    <col min="9718" max="9718" width="1" style="3" customWidth="1"/>
    <col min="9719" max="9719" width="3.3984375" style="3" customWidth="1"/>
    <col min="9720" max="9720" width="30.69921875" style="3" customWidth="1"/>
    <col min="9721" max="9721" width="5.8984375" style="3" customWidth="1"/>
    <col min="9722" max="9722" width="2.69921875" style="3" customWidth="1"/>
    <col min="9723" max="9723" width="1.69921875" style="3" customWidth="1"/>
    <col min="9724" max="9724" width="4.69921875" style="3" customWidth="1"/>
    <col min="9725" max="9725" width="1.796875" style="3" customWidth="1"/>
    <col min="9726" max="9726" width="4.69921875" style="3" customWidth="1"/>
    <col min="9727" max="9949" width="8.8984375" style="3"/>
    <col min="9950" max="9950" width="3.59765625" style="3" customWidth="1"/>
    <col min="9951" max="9951" width="4.19921875" style="3" customWidth="1"/>
    <col min="9952" max="9952" width="3.19921875" style="3" customWidth="1"/>
    <col min="9953" max="9953" width="2.69921875" style="3" customWidth="1"/>
    <col min="9954" max="9954" width="0.796875" style="3" customWidth="1"/>
    <col min="9955" max="9955" width="1.296875" style="3" customWidth="1"/>
    <col min="9956" max="9956" width="4.796875" style="3" customWidth="1"/>
    <col min="9957" max="9957" width="2.796875" style="3" customWidth="1"/>
    <col min="9958" max="9958" width="2.8984375" style="3" customWidth="1"/>
    <col min="9959" max="9959" width="6" style="3" customWidth="1"/>
    <col min="9960" max="9960" width="3.59765625" style="3" customWidth="1"/>
    <col min="9961" max="9961" width="8.296875" style="3" customWidth="1"/>
    <col min="9962" max="9962" width="5.19921875" style="3" customWidth="1"/>
    <col min="9963" max="9963" width="4.09765625" style="3" customWidth="1"/>
    <col min="9964" max="9964" width="11.296875" style="3" customWidth="1"/>
    <col min="9965" max="9965" width="1.796875" style="3" customWidth="1"/>
    <col min="9966" max="9966" width="5.09765625" style="3" customWidth="1"/>
    <col min="9967" max="9967" width="12.59765625" style="3" customWidth="1"/>
    <col min="9968" max="9968" width="5.8984375" style="3" customWidth="1"/>
    <col min="9969" max="9969" width="7.296875" style="3" customWidth="1"/>
    <col min="9970" max="9970" width="8.69921875" style="3" customWidth="1"/>
    <col min="9971" max="9971" width="3.59765625" style="3" customWidth="1"/>
    <col min="9972" max="9972" width="4.8984375" style="3" customWidth="1"/>
    <col min="9973" max="9973" width="8.69921875" style="3" customWidth="1"/>
    <col min="9974" max="9974" width="1" style="3" customWidth="1"/>
    <col min="9975" max="9975" width="3.3984375" style="3" customWidth="1"/>
    <col min="9976" max="9976" width="30.69921875" style="3" customWidth="1"/>
    <col min="9977" max="9977" width="5.8984375" style="3" customWidth="1"/>
    <col min="9978" max="9978" width="2.69921875" style="3" customWidth="1"/>
    <col min="9979" max="9979" width="1.69921875" style="3" customWidth="1"/>
    <col min="9980" max="9980" width="4.69921875" style="3" customWidth="1"/>
    <col min="9981" max="9981" width="1.796875" style="3" customWidth="1"/>
    <col min="9982" max="9982" width="4.69921875" style="3" customWidth="1"/>
    <col min="9983" max="10205" width="8.8984375" style="3"/>
    <col min="10206" max="10206" width="3.59765625" style="3" customWidth="1"/>
    <col min="10207" max="10207" width="4.19921875" style="3" customWidth="1"/>
    <col min="10208" max="10208" width="3.19921875" style="3" customWidth="1"/>
    <col min="10209" max="10209" width="2.69921875" style="3" customWidth="1"/>
    <col min="10210" max="10210" width="0.796875" style="3" customWidth="1"/>
    <col min="10211" max="10211" width="1.296875" style="3" customWidth="1"/>
    <col min="10212" max="10212" width="4.796875" style="3" customWidth="1"/>
    <col min="10213" max="10213" width="2.796875" style="3" customWidth="1"/>
    <col min="10214" max="10214" width="2.8984375" style="3" customWidth="1"/>
    <col min="10215" max="10215" width="6" style="3" customWidth="1"/>
    <col min="10216" max="10216" width="3.59765625" style="3" customWidth="1"/>
    <col min="10217" max="10217" width="8.296875" style="3" customWidth="1"/>
    <col min="10218" max="10218" width="5.19921875" style="3" customWidth="1"/>
    <col min="10219" max="10219" width="4.09765625" style="3" customWidth="1"/>
    <col min="10220" max="10220" width="11.296875" style="3" customWidth="1"/>
    <col min="10221" max="10221" width="1.796875" style="3" customWidth="1"/>
    <col min="10222" max="10222" width="5.09765625" style="3" customWidth="1"/>
    <col min="10223" max="10223" width="12.59765625" style="3" customWidth="1"/>
    <col min="10224" max="10224" width="5.8984375" style="3" customWidth="1"/>
    <col min="10225" max="10225" width="7.296875" style="3" customWidth="1"/>
    <col min="10226" max="10226" width="8.69921875" style="3" customWidth="1"/>
    <col min="10227" max="10227" width="3.59765625" style="3" customWidth="1"/>
    <col min="10228" max="10228" width="4.8984375" style="3" customWidth="1"/>
    <col min="10229" max="10229" width="8.69921875" style="3" customWidth="1"/>
    <col min="10230" max="10230" width="1" style="3" customWidth="1"/>
    <col min="10231" max="10231" width="3.3984375" style="3" customWidth="1"/>
    <col min="10232" max="10232" width="30.69921875" style="3" customWidth="1"/>
    <col min="10233" max="10233" width="5.8984375" style="3" customWidth="1"/>
    <col min="10234" max="10234" width="2.69921875" style="3" customWidth="1"/>
    <col min="10235" max="10235" width="1.69921875" style="3" customWidth="1"/>
    <col min="10236" max="10236" width="4.69921875" style="3" customWidth="1"/>
    <col min="10237" max="10237" width="1.796875" style="3" customWidth="1"/>
    <col min="10238" max="10238" width="4.69921875" style="3" customWidth="1"/>
    <col min="10239" max="10461" width="8.8984375" style="3"/>
    <col min="10462" max="10462" width="3.59765625" style="3" customWidth="1"/>
    <col min="10463" max="10463" width="4.19921875" style="3" customWidth="1"/>
    <col min="10464" max="10464" width="3.19921875" style="3" customWidth="1"/>
    <col min="10465" max="10465" width="2.69921875" style="3" customWidth="1"/>
    <col min="10466" max="10466" width="0.796875" style="3" customWidth="1"/>
    <col min="10467" max="10467" width="1.296875" style="3" customWidth="1"/>
    <col min="10468" max="10468" width="4.796875" style="3" customWidth="1"/>
    <col min="10469" max="10469" width="2.796875" style="3" customWidth="1"/>
    <col min="10470" max="10470" width="2.8984375" style="3" customWidth="1"/>
    <col min="10471" max="10471" width="6" style="3" customWidth="1"/>
    <col min="10472" max="10472" width="3.59765625" style="3" customWidth="1"/>
    <col min="10473" max="10473" width="8.296875" style="3" customWidth="1"/>
    <col min="10474" max="10474" width="5.19921875" style="3" customWidth="1"/>
    <col min="10475" max="10475" width="4.09765625" style="3" customWidth="1"/>
    <col min="10476" max="10476" width="11.296875" style="3" customWidth="1"/>
    <col min="10477" max="10477" width="1.796875" style="3" customWidth="1"/>
    <col min="10478" max="10478" width="5.09765625" style="3" customWidth="1"/>
    <col min="10479" max="10479" width="12.59765625" style="3" customWidth="1"/>
    <col min="10480" max="10480" width="5.8984375" style="3" customWidth="1"/>
    <col min="10481" max="10481" width="7.296875" style="3" customWidth="1"/>
    <col min="10482" max="10482" width="8.69921875" style="3" customWidth="1"/>
    <col min="10483" max="10483" width="3.59765625" style="3" customWidth="1"/>
    <col min="10484" max="10484" width="4.8984375" style="3" customWidth="1"/>
    <col min="10485" max="10485" width="8.69921875" style="3" customWidth="1"/>
    <col min="10486" max="10486" width="1" style="3" customWidth="1"/>
    <col min="10487" max="10487" width="3.3984375" style="3" customWidth="1"/>
    <col min="10488" max="10488" width="30.69921875" style="3" customWidth="1"/>
    <col min="10489" max="10489" width="5.8984375" style="3" customWidth="1"/>
    <col min="10490" max="10490" width="2.69921875" style="3" customWidth="1"/>
    <col min="10491" max="10491" width="1.69921875" style="3" customWidth="1"/>
    <col min="10492" max="10492" width="4.69921875" style="3" customWidth="1"/>
    <col min="10493" max="10493" width="1.796875" style="3" customWidth="1"/>
    <col min="10494" max="10494" width="4.69921875" style="3" customWidth="1"/>
    <col min="10495" max="10717" width="8.8984375" style="3"/>
    <col min="10718" max="10718" width="3.59765625" style="3" customWidth="1"/>
    <col min="10719" max="10719" width="4.19921875" style="3" customWidth="1"/>
    <col min="10720" max="10720" width="3.19921875" style="3" customWidth="1"/>
    <col min="10721" max="10721" width="2.69921875" style="3" customWidth="1"/>
    <col min="10722" max="10722" width="0.796875" style="3" customWidth="1"/>
    <col min="10723" max="10723" width="1.296875" style="3" customWidth="1"/>
    <col min="10724" max="10724" width="4.796875" style="3" customWidth="1"/>
    <col min="10725" max="10725" width="2.796875" style="3" customWidth="1"/>
    <col min="10726" max="10726" width="2.8984375" style="3" customWidth="1"/>
    <col min="10727" max="10727" width="6" style="3" customWidth="1"/>
    <col min="10728" max="10728" width="3.59765625" style="3" customWidth="1"/>
    <col min="10729" max="10729" width="8.296875" style="3" customWidth="1"/>
    <col min="10730" max="10730" width="5.19921875" style="3" customWidth="1"/>
    <col min="10731" max="10731" width="4.09765625" style="3" customWidth="1"/>
    <col min="10732" max="10732" width="11.296875" style="3" customWidth="1"/>
    <col min="10733" max="10733" width="1.796875" style="3" customWidth="1"/>
    <col min="10734" max="10734" width="5.09765625" style="3" customWidth="1"/>
    <col min="10735" max="10735" width="12.59765625" style="3" customWidth="1"/>
    <col min="10736" max="10736" width="5.8984375" style="3" customWidth="1"/>
    <col min="10737" max="10737" width="7.296875" style="3" customWidth="1"/>
    <col min="10738" max="10738" width="8.69921875" style="3" customWidth="1"/>
    <col min="10739" max="10739" width="3.59765625" style="3" customWidth="1"/>
    <col min="10740" max="10740" width="4.8984375" style="3" customWidth="1"/>
    <col min="10741" max="10741" width="8.69921875" style="3" customWidth="1"/>
    <col min="10742" max="10742" width="1" style="3" customWidth="1"/>
    <col min="10743" max="10743" width="3.3984375" style="3" customWidth="1"/>
    <col min="10744" max="10744" width="30.69921875" style="3" customWidth="1"/>
    <col min="10745" max="10745" width="5.8984375" style="3" customWidth="1"/>
    <col min="10746" max="10746" width="2.69921875" style="3" customWidth="1"/>
    <col min="10747" max="10747" width="1.69921875" style="3" customWidth="1"/>
    <col min="10748" max="10748" width="4.69921875" style="3" customWidth="1"/>
    <col min="10749" max="10749" width="1.796875" style="3" customWidth="1"/>
    <col min="10750" max="10750" width="4.69921875" style="3" customWidth="1"/>
    <col min="10751" max="10973" width="8.8984375" style="3"/>
    <col min="10974" max="10974" width="3.59765625" style="3" customWidth="1"/>
    <col min="10975" max="10975" width="4.19921875" style="3" customWidth="1"/>
    <col min="10976" max="10976" width="3.19921875" style="3" customWidth="1"/>
    <col min="10977" max="10977" width="2.69921875" style="3" customWidth="1"/>
    <col min="10978" max="10978" width="0.796875" style="3" customWidth="1"/>
    <col min="10979" max="10979" width="1.296875" style="3" customWidth="1"/>
    <col min="10980" max="10980" width="4.796875" style="3" customWidth="1"/>
    <col min="10981" max="10981" width="2.796875" style="3" customWidth="1"/>
    <col min="10982" max="10982" width="2.8984375" style="3" customWidth="1"/>
    <col min="10983" max="10983" width="6" style="3" customWidth="1"/>
    <col min="10984" max="10984" width="3.59765625" style="3" customWidth="1"/>
    <col min="10985" max="10985" width="8.296875" style="3" customWidth="1"/>
    <col min="10986" max="10986" width="5.19921875" style="3" customWidth="1"/>
    <col min="10987" max="10987" width="4.09765625" style="3" customWidth="1"/>
    <col min="10988" max="10988" width="11.296875" style="3" customWidth="1"/>
    <col min="10989" max="10989" width="1.796875" style="3" customWidth="1"/>
    <col min="10990" max="10990" width="5.09765625" style="3" customWidth="1"/>
    <col min="10991" max="10991" width="12.59765625" style="3" customWidth="1"/>
    <col min="10992" max="10992" width="5.8984375" style="3" customWidth="1"/>
    <col min="10993" max="10993" width="7.296875" style="3" customWidth="1"/>
    <col min="10994" max="10994" width="8.69921875" style="3" customWidth="1"/>
    <col min="10995" max="10995" width="3.59765625" style="3" customWidth="1"/>
    <col min="10996" max="10996" width="4.8984375" style="3" customWidth="1"/>
    <col min="10997" max="10997" width="8.69921875" style="3" customWidth="1"/>
    <col min="10998" max="10998" width="1" style="3" customWidth="1"/>
    <col min="10999" max="10999" width="3.3984375" style="3" customWidth="1"/>
    <col min="11000" max="11000" width="30.69921875" style="3" customWidth="1"/>
    <col min="11001" max="11001" width="5.8984375" style="3" customWidth="1"/>
    <col min="11002" max="11002" width="2.69921875" style="3" customWidth="1"/>
    <col min="11003" max="11003" width="1.69921875" style="3" customWidth="1"/>
    <col min="11004" max="11004" width="4.69921875" style="3" customWidth="1"/>
    <col min="11005" max="11005" width="1.796875" style="3" customWidth="1"/>
    <col min="11006" max="11006" width="4.69921875" style="3" customWidth="1"/>
    <col min="11007" max="11229" width="8.8984375" style="3"/>
    <col min="11230" max="11230" width="3.59765625" style="3" customWidth="1"/>
    <col min="11231" max="11231" width="4.19921875" style="3" customWidth="1"/>
    <col min="11232" max="11232" width="3.19921875" style="3" customWidth="1"/>
    <col min="11233" max="11233" width="2.69921875" style="3" customWidth="1"/>
    <col min="11234" max="11234" width="0.796875" style="3" customWidth="1"/>
    <col min="11235" max="11235" width="1.296875" style="3" customWidth="1"/>
    <col min="11236" max="11236" width="4.796875" style="3" customWidth="1"/>
    <col min="11237" max="11237" width="2.796875" style="3" customWidth="1"/>
    <col min="11238" max="11238" width="2.8984375" style="3" customWidth="1"/>
    <col min="11239" max="11239" width="6" style="3" customWidth="1"/>
    <col min="11240" max="11240" width="3.59765625" style="3" customWidth="1"/>
    <col min="11241" max="11241" width="8.296875" style="3" customWidth="1"/>
    <col min="11242" max="11242" width="5.19921875" style="3" customWidth="1"/>
    <col min="11243" max="11243" width="4.09765625" style="3" customWidth="1"/>
    <col min="11244" max="11244" width="11.296875" style="3" customWidth="1"/>
    <col min="11245" max="11245" width="1.796875" style="3" customWidth="1"/>
    <col min="11246" max="11246" width="5.09765625" style="3" customWidth="1"/>
    <col min="11247" max="11247" width="12.59765625" style="3" customWidth="1"/>
    <col min="11248" max="11248" width="5.8984375" style="3" customWidth="1"/>
    <col min="11249" max="11249" width="7.296875" style="3" customWidth="1"/>
    <col min="11250" max="11250" width="8.69921875" style="3" customWidth="1"/>
    <col min="11251" max="11251" width="3.59765625" style="3" customWidth="1"/>
    <col min="11252" max="11252" width="4.8984375" style="3" customWidth="1"/>
    <col min="11253" max="11253" width="8.69921875" style="3" customWidth="1"/>
    <col min="11254" max="11254" width="1" style="3" customWidth="1"/>
    <col min="11255" max="11255" width="3.3984375" style="3" customWidth="1"/>
    <col min="11256" max="11256" width="30.69921875" style="3" customWidth="1"/>
    <col min="11257" max="11257" width="5.8984375" style="3" customWidth="1"/>
    <col min="11258" max="11258" width="2.69921875" style="3" customWidth="1"/>
    <col min="11259" max="11259" width="1.69921875" style="3" customWidth="1"/>
    <col min="11260" max="11260" width="4.69921875" style="3" customWidth="1"/>
    <col min="11261" max="11261" width="1.796875" style="3" customWidth="1"/>
    <col min="11262" max="11262" width="4.69921875" style="3" customWidth="1"/>
    <col min="11263" max="11485" width="8.8984375" style="3"/>
    <col min="11486" max="11486" width="3.59765625" style="3" customWidth="1"/>
    <col min="11487" max="11487" width="4.19921875" style="3" customWidth="1"/>
    <col min="11488" max="11488" width="3.19921875" style="3" customWidth="1"/>
    <col min="11489" max="11489" width="2.69921875" style="3" customWidth="1"/>
    <col min="11490" max="11490" width="0.796875" style="3" customWidth="1"/>
    <col min="11491" max="11491" width="1.296875" style="3" customWidth="1"/>
    <col min="11492" max="11492" width="4.796875" style="3" customWidth="1"/>
    <col min="11493" max="11493" width="2.796875" style="3" customWidth="1"/>
    <col min="11494" max="11494" width="2.8984375" style="3" customWidth="1"/>
    <col min="11495" max="11495" width="6" style="3" customWidth="1"/>
    <col min="11496" max="11496" width="3.59765625" style="3" customWidth="1"/>
    <col min="11497" max="11497" width="8.296875" style="3" customWidth="1"/>
    <col min="11498" max="11498" width="5.19921875" style="3" customWidth="1"/>
    <col min="11499" max="11499" width="4.09765625" style="3" customWidth="1"/>
    <col min="11500" max="11500" width="11.296875" style="3" customWidth="1"/>
    <col min="11501" max="11501" width="1.796875" style="3" customWidth="1"/>
    <col min="11502" max="11502" width="5.09765625" style="3" customWidth="1"/>
    <col min="11503" max="11503" width="12.59765625" style="3" customWidth="1"/>
    <col min="11504" max="11504" width="5.8984375" style="3" customWidth="1"/>
    <col min="11505" max="11505" width="7.296875" style="3" customWidth="1"/>
    <col min="11506" max="11506" width="8.69921875" style="3" customWidth="1"/>
    <col min="11507" max="11507" width="3.59765625" style="3" customWidth="1"/>
    <col min="11508" max="11508" width="4.8984375" style="3" customWidth="1"/>
    <col min="11509" max="11509" width="8.69921875" style="3" customWidth="1"/>
    <col min="11510" max="11510" width="1" style="3" customWidth="1"/>
    <col min="11511" max="11511" width="3.3984375" style="3" customWidth="1"/>
    <col min="11512" max="11512" width="30.69921875" style="3" customWidth="1"/>
    <col min="11513" max="11513" width="5.8984375" style="3" customWidth="1"/>
    <col min="11514" max="11514" width="2.69921875" style="3" customWidth="1"/>
    <col min="11515" max="11515" width="1.69921875" style="3" customWidth="1"/>
    <col min="11516" max="11516" width="4.69921875" style="3" customWidth="1"/>
    <col min="11517" max="11517" width="1.796875" style="3" customWidth="1"/>
    <col min="11518" max="11518" width="4.69921875" style="3" customWidth="1"/>
    <col min="11519" max="11741" width="8.8984375" style="3"/>
    <col min="11742" max="11742" width="3.59765625" style="3" customWidth="1"/>
    <col min="11743" max="11743" width="4.19921875" style="3" customWidth="1"/>
    <col min="11744" max="11744" width="3.19921875" style="3" customWidth="1"/>
    <col min="11745" max="11745" width="2.69921875" style="3" customWidth="1"/>
    <col min="11746" max="11746" width="0.796875" style="3" customWidth="1"/>
    <col min="11747" max="11747" width="1.296875" style="3" customWidth="1"/>
    <col min="11748" max="11748" width="4.796875" style="3" customWidth="1"/>
    <col min="11749" max="11749" width="2.796875" style="3" customWidth="1"/>
    <col min="11750" max="11750" width="2.8984375" style="3" customWidth="1"/>
    <col min="11751" max="11751" width="6" style="3" customWidth="1"/>
    <col min="11752" max="11752" width="3.59765625" style="3" customWidth="1"/>
    <col min="11753" max="11753" width="8.296875" style="3" customWidth="1"/>
    <col min="11754" max="11754" width="5.19921875" style="3" customWidth="1"/>
    <col min="11755" max="11755" width="4.09765625" style="3" customWidth="1"/>
    <col min="11756" max="11756" width="11.296875" style="3" customWidth="1"/>
    <col min="11757" max="11757" width="1.796875" style="3" customWidth="1"/>
    <col min="11758" max="11758" width="5.09765625" style="3" customWidth="1"/>
    <col min="11759" max="11759" width="12.59765625" style="3" customWidth="1"/>
    <col min="11760" max="11760" width="5.8984375" style="3" customWidth="1"/>
    <col min="11761" max="11761" width="7.296875" style="3" customWidth="1"/>
    <col min="11762" max="11762" width="8.69921875" style="3" customWidth="1"/>
    <col min="11763" max="11763" width="3.59765625" style="3" customWidth="1"/>
    <col min="11764" max="11764" width="4.8984375" style="3" customWidth="1"/>
    <col min="11765" max="11765" width="8.69921875" style="3" customWidth="1"/>
    <col min="11766" max="11766" width="1" style="3" customWidth="1"/>
    <col min="11767" max="11767" width="3.3984375" style="3" customWidth="1"/>
    <col min="11768" max="11768" width="30.69921875" style="3" customWidth="1"/>
    <col min="11769" max="11769" width="5.8984375" style="3" customWidth="1"/>
    <col min="11770" max="11770" width="2.69921875" style="3" customWidth="1"/>
    <col min="11771" max="11771" width="1.69921875" style="3" customWidth="1"/>
    <col min="11772" max="11772" width="4.69921875" style="3" customWidth="1"/>
    <col min="11773" max="11773" width="1.796875" style="3" customWidth="1"/>
    <col min="11774" max="11774" width="4.69921875" style="3" customWidth="1"/>
    <col min="11775" max="11997" width="8.8984375" style="3"/>
    <col min="11998" max="11998" width="3.59765625" style="3" customWidth="1"/>
    <col min="11999" max="11999" width="4.19921875" style="3" customWidth="1"/>
    <col min="12000" max="12000" width="3.19921875" style="3" customWidth="1"/>
    <col min="12001" max="12001" width="2.69921875" style="3" customWidth="1"/>
    <col min="12002" max="12002" width="0.796875" style="3" customWidth="1"/>
    <col min="12003" max="12003" width="1.296875" style="3" customWidth="1"/>
    <col min="12004" max="12004" width="4.796875" style="3" customWidth="1"/>
    <col min="12005" max="12005" width="2.796875" style="3" customWidth="1"/>
    <col min="12006" max="12006" width="2.8984375" style="3" customWidth="1"/>
    <col min="12007" max="12007" width="6" style="3" customWidth="1"/>
    <col min="12008" max="12008" width="3.59765625" style="3" customWidth="1"/>
    <col min="12009" max="12009" width="8.296875" style="3" customWidth="1"/>
    <col min="12010" max="12010" width="5.19921875" style="3" customWidth="1"/>
    <col min="12011" max="12011" width="4.09765625" style="3" customWidth="1"/>
    <col min="12012" max="12012" width="11.296875" style="3" customWidth="1"/>
    <col min="12013" max="12013" width="1.796875" style="3" customWidth="1"/>
    <col min="12014" max="12014" width="5.09765625" style="3" customWidth="1"/>
    <col min="12015" max="12015" width="12.59765625" style="3" customWidth="1"/>
    <col min="12016" max="12016" width="5.8984375" style="3" customWidth="1"/>
    <col min="12017" max="12017" width="7.296875" style="3" customWidth="1"/>
    <col min="12018" max="12018" width="8.69921875" style="3" customWidth="1"/>
    <col min="12019" max="12019" width="3.59765625" style="3" customWidth="1"/>
    <col min="12020" max="12020" width="4.8984375" style="3" customWidth="1"/>
    <col min="12021" max="12021" width="8.69921875" style="3" customWidth="1"/>
    <col min="12022" max="12022" width="1" style="3" customWidth="1"/>
    <col min="12023" max="12023" width="3.3984375" style="3" customWidth="1"/>
    <col min="12024" max="12024" width="30.69921875" style="3" customWidth="1"/>
    <col min="12025" max="12025" width="5.8984375" style="3" customWidth="1"/>
    <col min="12026" max="12026" width="2.69921875" style="3" customWidth="1"/>
    <col min="12027" max="12027" width="1.69921875" style="3" customWidth="1"/>
    <col min="12028" max="12028" width="4.69921875" style="3" customWidth="1"/>
    <col min="12029" max="12029" width="1.796875" style="3" customWidth="1"/>
    <col min="12030" max="12030" width="4.69921875" style="3" customWidth="1"/>
    <col min="12031" max="12253" width="8.8984375" style="3"/>
    <col min="12254" max="12254" width="3.59765625" style="3" customWidth="1"/>
    <col min="12255" max="12255" width="4.19921875" style="3" customWidth="1"/>
    <col min="12256" max="12256" width="3.19921875" style="3" customWidth="1"/>
    <col min="12257" max="12257" width="2.69921875" style="3" customWidth="1"/>
    <col min="12258" max="12258" width="0.796875" style="3" customWidth="1"/>
    <col min="12259" max="12259" width="1.296875" style="3" customWidth="1"/>
    <col min="12260" max="12260" width="4.796875" style="3" customWidth="1"/>
    <col min="12261" max="12261" width="2.796875" style="3" customWidth="1"/>
    <col min="12262" max="12262" width="2.8984375" style="3" customWidth="1"/>
    <col min="12263" max="12263" width="6" style="3" customWidth="1"/>
    <col min="12264" max="12264" width="3.59765625" style="3" customWidth="1"/>
    <col min="12265" max="12265" width="8.296875" style="3" customWidth="1"/>
    <col min="12266" max="12266" width="5.19921875" style="3" customWidth="1"/>
    <col min="12267" max="12267" width="4.09765625" style="3" customWidth="1"/>
    <col min="12268" max="12268" width="11.296875" style="3" customWidth="1"/>
    <col min="12269" max="12269" width="1.796875" style="3" customWidth="1"/>
    <col min="12270" max="12270" width="5.09765625" style="3" customWidth="1"/>
    <col min="12271" max="12271" width="12.59765625" style="3" customWidth="1"/>
    <col min="12272" max="12272" width="5.8984375" style="3" customWidth="1"/>
    <col min="12273" max="12273" width="7.296875" style="3" customWidth="1"/>
    <col min="12274" max="12274" width="8.69921875" style="3" customWidth="1"/>
    <col min="12275" max="12275" width="3.59765625" style="3" customWidth="1"/>
    <col min="12276" max="12276" width="4.8984375" style="3" customWidth="1"/>
    <col min="12277" max="12277" width="8.69921875" style="3" customWidth="1"/>
    <col min="12278" max="12278" width="1" style="3" customWidth="1"/>
    <col min="12279" max="12279" width="3.3984375" style="3" customWidth="1"/>
    <col min="12280" max="12280" width="30.69921875" style="3" customWidth="1"/>
    <col min="12281" max="12281" width="5.8984375" style="3" customWidth="1"/>
    <col min="12282" max="12282" width="2.69921875" style="3" customWidth="1"/>
    <col min="12283" max="12283" width="1.69921875" style="3" customWidth="1"/>
    <col min="12284" max="12284" width="4.69921875" style="3" customWidth="1"/>
    <col min="12285" max="12285" width="1.796875" style="3" customWidth="1"/>
    <col min="12286" max="12286" width="4.69921875" style="3" customWidth="1"/>
    <col min="12287" max="12509" width="8.8984375" style="3"/>
    <col min="12510" max="12510" width="3.59765625" style="3" customWidth="1"/>
    <col min="12511" max="12511" width="4.19921875" style="3" customWidth="1"/>
    <col min="12512" max="12512" width="3.19921875" style="3" customWidth="1"/>
    <col min="12513" max="12513" width="2.69921875" style="3" customWidth="1"/>
    <col min="12514" max="12514" width="0.796875" style="3" customWidth="1"/>
    <col min="12515" max="12515" width="1.296875" style="3" customWidth="1"/>
    <col min="12516" max="12516" width="4.796875" style="3" customWidth="1"/>
    <col min="12517" max="12517" width="2.796875" style="3" customWidth="1"/>
    <col min="12518" max="12518" width="2.8984375" style="3" customWidth="1"/>
    <col min="12519" max="12519" width="6" style="3" customWidth="1"/>
    <col min="12520" max="12520" width="3.59765625" style="3" customWidth="1"/>
    <col min="12521" max="12521" width="8.296875" style="3" customWidth="1"/>
    <col min="12522" max="12522" width="5.19921875" style="3" customWidth="1"/>
    <col min="12523" max="12523" width="4.09765625" style="3" customWidth="1"/>
    <col min="12524" max="12524" width="11.296875" style="3" customWidth="1"/>
    <col min="12525" max="12525" width="1.796875" style="3" customWidth="1"/>
    <col min="12526" max="12526" width="5.09765625" style="3" customWidth="1"/>
    <col min="12527" max="12527" width="12.59765625" style="3" customWidth="1"/>
    <col min="12528" max="12528" width="5.8984375" style="3" customWidth="1"/>
    <col min="12529" max="12529" width="7.296875" style="3" customWidth="1"/>
    <col min="12530" max="12530" width="8.69921875" style="3" customWidth="1"/>
    <col min="12531" max="12531" width="3.59765625" style="3" customWidth="1"/>
    <col min="12532" max="12532" width="4.8984375" style="3" customWidth="1"/>
    <col min="12533" max="12533" width="8.69921875" style="3" customWidth="1"/>
    <col min="12534" max="12534" width="1" style="3" customWidth="1"/>
    <col min="12535" max="12535" width="3.3984375" style="3" customWidth="1"/>
    <col min="12536" max="12536" width="30.69921875" style="3" customWidth="1"/>
    <col min="12537" max="12537" width="5.8984375" style="3" customWidth="1"/>
    <col min="12538" max="12538" width="2.69921875" style="3" customWidth="1"/>
    <col min="12539" max="12539" width="1.69921875" style="3" customWidth="1"/>
    <col min="12540" max="12540" width="4.69921875" style="3" customWidth="1"/>
    <col min="12541" max="12541" width="1.796875" style="3" customWidth="1"/>
    <col min="12542" max="12542" width="4.69921875" style="3" customWidth="1"/>
    <col min="12543" max="12765" width="8.8984375" style="3"/>
    <col min="12766" max="12766" width="3.59765625" style="3" customWidth="1"/>
    <col min="12767" max="12767" width="4.19921875" style="3" customWidth="1"/>
    <col min="12768" max="12768" width="3.19921875" style="3" customWidth="1"/>
    <col min="12769" max="12769" width="2.69921875" style="3" customWidth="1"/>
    <col min="12770" max="12770" width="0.796875" style="3" customWidth="1"/>
    <col min="12771" max="12771" width="1.296875" style="3" customWidth="1"/>
    <col min="12772" max="12772" width="4.796875" style="3" customWidth="1"/>
    <col min="12773" max="12773" width="2.796875" style="3" customWidth="1"/>
    <col min="12774" max="12774" width="2.8984375" style="3" customWidth="1"/>
    <col min="12775" max="12775" width="6" style="3" customWidth="1"/>
    <col min="12776" max="12776" width="3.59765625" style="3" customWidth="1"/>
    <col min="12777" max="12777" width="8.296875" style="3" customWidth="1"/>
    <col min="12778" max="12778" width="5.19921875" style="3" customWidth="1"/>
    <col min="12779" max="12779" width="4.09765625" style="3" customWidth="1"/>
    <col min="12780" max="12780" width="11.296875" style="3" customWidth="1"/>
    <col min="12781" max="12781" width="1.796875" style="3" customWidth="1"/>
    <col min="12782" max="12782" width="5.09765625" style="3" customWidth="1"/>
    <col min="12783" max="12783" width="12.59765625" style="3" customWidth="1"/>
    <col min="12784" max="12784" width="5.8984375" style="3" customWidth="1"/>
    <col min="12785" max="12785" width="7.296875" style="3" customWidth="1"/>
    <col min="12786" max="12786" width="8.69921875" style="3" customWidth="1"/>
    <col min="12787" max="12787" width="3.59765625" style="3" customWidth="1"/>
    <col min="12788" max="12788" width="4.8984375" style="3" customWidth="1"/>
    <col min="12789" max="12789" width="8.69921875" style="3" customWidth="1"/>
    <col min="12790" max="12790" width="1" style="3" customWidth="1"/>
    <col min="12791" max="12791" width="3.3984375" style="3" customWidth="1"/>
    <col min="12792" max="12792" width="30.69921875" style="3" customWidth="1"/>
    <col min="12793" max="12793" width="5.8984375" style="3" customWidth="1"/>
    <col min="12794" max="12794" width="2.69921875" style="3" customWidth="1"/>
    <col min="12795" max="12795" width="1.69921875" style="3" customWidth="1"/>
    <col min="12796" max="12796" width="4.69921875" style="3" customWidth="1"/>
    <col min="12797" max="12797" width="1.796875" style="3" customWidth="1"/>
    <col min="12798" max="12798" width="4.69921875" style="3" customWidth="1"/>
    <col min="12799" max="13021" width="8.8984375" style="3"/>
    <col min="13022" max="13022" width="3.59765625" style="3" customWidth="1"/>
    <col min="13023" max="13023" width="4.19921875" style="3" customWidth="1"/>
    <col min="13024" max="13024" width="3.19921875" style="3" customWidth="1"/>
    <col min="13025" max="13025" width="2.69921875" style="3" customWidth="1"/>
    <col min="13026" max="13026" width="0.796875" style="3" customWidth="1"/>
    <col min="13027" max="13027" width="1.296875" style="3" customWidth="1"/>
    <col min="13028" max="13028" width="4.796875" style="3" customWidth="1"/>
    <col min="13029" max="13029" width="2.796875" style="3" customWidth="1"/>
    <col min="13030" max="13030" width="2.8984375" style="3" customWidth="1"/>
    <col min="13031" max="13031" width="6" style="3" customWidth="1"/>
    <col min="13032" max="13032" width="3.59765625" style="3" customWidth="1"/>
    <col min="13033" max="13033" width="8.296875" style="3" customWidth="1"/>
    <col min="13034" max="13034" width="5.19921875" style="3" customWidth="1"/>
    <col min="13035" max="13035" width="4.09765625" style="3" customWidth="1"/>
    <col min="13036" max="13036" width="11.296875" style="3" customWidth="1"/>
    <col min="13037" max="13037" width="1.796875" style="3" customWidth="1"/>
    <col min="13038" max="13038" width="5.09765625" style="3" customWidth="1"/>
    <col min="13039" max="13039" width="12.59765625" style="3" customWidth="1"/>
    <col min="13040" max="13040" width="5.8984375" style="3" customWidth="1"/>
    <col min="13041" max="13041" width="7.296875" style="3" customWidth="1"/>
    <col min="13042" max="13042" width="8.69921875" style="3" customWidth="1"/>
    <col min="13043" max="13043" width="3.59765625" style="3" customWidth="1"/>
    <col min="13044" max="13044" width="4.8984375" style="3" customWidth="1"/>
    <col min="13045" max="13045" width="8.69921875" style="3" customWidth="1"/>
    <col min="13046" max="13046" width="1" style="3" customWidth="1"/>
    <col min="13047" max="13047" width="3.3984375" style="3" customWidth="1"/>
    <col min="13048" max="13048" width="30.69921875" style="3" customWidth="1"/>
    <col min="13049" max="13049" width="5.8984375" style="3" customWidth="1"/>
    <col min="13050" max="13050" width="2.69921875" style="3" customWidth="1"/>
    <col min="13051" max="13051" width="1.69921875" style="3" customWidth="1"/>
    <col min="13052" max="13052" width="4.69921875" style="3" customWidth="1"/>
    <col min="13053" max="13053" width="1.796875" style="3" customWidth="1"/>
    <col min="13054" max="13054" width="4.69921875" style="3" customWidth="1"/>
    <col min="13055" max="13277" width="8.8984375" style="3"/>
    <col min="13278" max="13278" width="3.59765625" style="3" customWidth="1"/>
    <col min="13279" max="13279" width="4.19921875" style="3" customWidth="1"/>
    <col min="13280" max="13280" width="3.19921875" style="3" customWidth="1"/>
    <col min="13281" max="13281" width="2.69921875" style="3" customWidth="1"/>
    <col min="13282" max="13282" width="0.796875" style="3" customWidth="1"/>
    <col min="13283" max="13283" width="1.296875" style="3" customWidth="1"/>
    <col min="13284" max="13284" width="4.796875" style="3" customWidth="1"/>
    <col min="13285" max="13285" width="2.796875" style="3" customWidth="1"/>
    <col min="13286" max="13286" width="2.8984375" style="3" customWidth="1"/>
    <col min="13287" max="13287" width="6" style="3" customWidth="1"/>
    <col min="13288" max="13288" width="3.59765625" style="3" customWidth="1"/>
    <col min="13289" max="13289" width="8.296875" style="3" customWidth="1"/>
    <col min="13290" max="13290" width="5.19921875" style="3" customWidth="1"/>
    <col min="13291" max="13291" width="4.09765625" style="3" customWidth="1"/>
    <col min="13292" max="13292" width="11.296875" style="3" customWidth="1"/>
    <col min="13293" max="13293" width="1.796875" style="3" customWidth="1"/>
    <col min="13294" max="13294" width="5.09765625" style="3" customWidth="1"/>
    <col min="13295" max="13295" width="12.59765625" style="3" customWidth="1"/>
    <col min="13296" max="13296" width="5.8984375" style="3" customWidth="1"/>
    <col min="13297" max="13297" width="7.296875" style="3" customWidth="1"/>
    <col min="13298" max="13298" width="8.69921875" style="3" customWidth="1"/>
    <col min="13299" max="13299" width="3.59765625" style="3" customWidth="1"/>
    <col min="13300" max="13300" width="4.8984375" style="3" customWidth="1"/>
    <col min="13301" max="13301" width="8.69921875" style="3" customWidth="1"/>
    <col min="13302" max="13302" width="1" style="3" customWidth="1"/>
    <col min="13303" max="13303" width="3.3984375" style="3" customWidth="1"/>
    <col min="13304" max="13304" width="30.69921875" style="3" customWidth="1"/>
    <col min="13305" max="13305" width="5.8984375" style="3" customWidth="1"/>
    <col min="13306" max="13306" width="2.69921875" style="3" customWidth="1"/>
    <col min="13307" max="13307" width="1.69921875" style="3" customWidth="1"/>
    <col min="13308" max="13308" width="4.69921875" style="3" customWidth="1"/>
    <col min="13309" max="13309" width="1.796875" style="3" customWidth="1"/>
    <col min="13310" max="13310" width="4.69921875" style="3" customWidth="1"/>
    <col min="13311" max="13533" width="8.8984375" style="3"/>
    <col min="13534" max="13534" width="3.59765625" style="3" customWidth="1"/>
    <col min="13535" max="13535" width="4.19921875" style="3" customWidth="1"/>
    <col min="13536" max="13536" width="3.19921875" style="3" customWidth="1"/>
    <col min="13537" max="13537" width="2.69921875" style="3" customWidth="1"/>
    <col min="13538" max="13538" width="0.796875" style="3" customWidth="1"/>
    <col min="13539" max="13539" width="1.296875" style="3" customWidth="1"/>
    <col min="13540" max="13540" width="4.796875" style="3" customWidth="1"/>
    <col min="13541" max="13541" width="2.796875" style="3" customWidth="1"/>
    <col min="13542" max="13542" width="2.8984375" style="3" customWidth="1"/>
    <col min="13543" max="13543" width="6" style="3" customWidth="1"/>
    <col min="13544" max="13544" width="3.59765625" style="3" customWidth="1"/>
    <col min="13545" max="13545" width="8.296875" style="3" customWidth="1"/>
    <col min="13546" max="13546" width="5.19921875" style="3" customWidth="1"/>
    <col min="13547" max="13547" width="4.09765625" style="3" customWidth="1"/>
    <col min="13548" max="13548" width="11.296875" style="3" customWidth="1"/>
    <col min="13549" max="13549" width="1.796875" style="3" customWidth="1"/>
    <col min="13550" max="13550" width="5.09765625" style="3" customWidth="1"/>
    <col min="13551" max="13551" width="12.59765625" style="3" customWidth="1"/>
    <col min="13552" max="13552" width="5.8984375" style="3" customWidth="1"/>
    <col min="13553" max="13553" width="7.296875" style="3" customWidth="1"/>
    <col min="13554" max="13554" width="8.69921875" style="3" customWidth="1"/>
    <col min="13555" max="13555" width="3.59765625" style="3" customWidth="1"/>
    <col min="13556" max="13556" width="4.8984375" style="3" customWidth="1"/>
    <col min="13557" max="13557" width="8.69921875" style="3" customWidth="1"/>
    <col min="13558" max="13558" width="1" style="3" customWidth="1"/>
    <col min="13559" max="13559" width="3.3984375" style="3" customWidth="1"/>
    <col min="13560" max="13560" width="30.69921875" style="3" customWidth="1"/>
    <col min="13561" max="13561" width="5.8984375" style="3" customWidth="1"/>
    <col min="13562" max="13562" width="2.69921875" style="3" customWidth="1"/>
    <col min="13563" max="13563" width="1.69921875" style="3" customWidth="1"/>
    <col min="13564" max="13564" width="4.69921875" style="3" customWidth="1"/>
    <col min="13565" max="13565" width="1.796875" style="3" customWidth="1"/>
    <col min="13566" max="13566" width="4.69921875" style="3" customWidth="1"/>
    <col min="13567" max="13789" width="8.8984375" style="3"/>
    <col min="13790" max="13790" width="3.59765625" style="3" customWidth="1"/>
    <col min="13791" max="13791" width="4.19921875" style="3" customWidth="1"/>
    <col min="13792" max="13792" width="3.19921875" style="3" customWidth="1"/>
    <col min="13793" max="13793" width="2.69921875" style="3" customWidth="1"/>
    <col min="13794" max="13794" width="0.796875" style="3" customWidth="1"/>
    <col min="13795" max="13795" width="1.296875" style="3" customWidth="1"/>
    <col min="13796" max="13796" width="4.796875" style="3" customWidth="1"/>
    <col min="13797" max="13797" width="2.796875" style="3" customWidth="1"/>
    <col min="13798" max="13798" width="2.8984375" style="3" customWidth="1"/>
    <col min="13799" max="13799" width="6" style="3" customWidth="1"/>
    <col min="13800" max="13800" width="3.59765625" style="3" customWidth="1"/>
    <col min="13801" max="13801" width="8.296875" style="3" customWidth="1"/>
    <col min="13802" max="13802" width="5.19921875" style="3" customWidth="1"/>
    <col min="13803" max="13803" width="4.09765625" style="3" customWidth="1"/>
    <col min="13804" max="13804" width="11.296875" style="3" customWidth="1"/>
    <col min="13805" max="13805" width="1.796875" style="3" customWidth="1"/>
    <col min="13806" max="13806" width="5.09765625" style="3" customWidth="1"/>
    <col min="13807" max="13807" width="12.59765625" style="3" customWidth="1"/>
    <col min="13808" max="13808" width="5.8984375" style="3" customWidth="1"/>
    <col min="13809" max="13809" width="7.296875" style="3" customWidth="1"/>
    <col min="13810" max="13810" width="8.69921875" style="3" customWidth="1"/>
    <col min="13811" max="13811" width="3.59765625" style="3" customWidth="1"/>
    <col min="13812" max="13812" width="4.8984375" style="3" customWidth="1"/>
    <col min="13813" max="13813" width="8.69921875" style="3" customWidth="1"/>
    <col min="13814" max="13814" width="1" style="3" customWidth="1"/>
    <col min="13815" max="13815" width="3.3984375" style="3" customWidth="1"/>
    <col min="13816" max="13816" width="30.69921875" style="3" customWidth="1"/>
    <col min="13817" max="13817" width="5.8984375" style="3" customWidth="1"/>
    <col min="13818" max="13818" width="2.69921875" style="3" customWidth="1"/>
    <col min="13819" max="13819" width="1.69921875" style="3" customWidth="1"/>
    <col min="13820" max="13820" width="4.69921875" style="3" customWidth="1"/>
    <col min="13821" max="13821" width="1.796875" style="3" customWidth="1"/>
    <col min="13822" max="13822" width="4.69921875" style="3" customWidth="1"/>
    <col min="13823" max="14045" width="8.8984375" style="3"/>
    <col min="14046" max="14046" width="3.59765625" style="3" customWidth="1"/>
    <col min="14047" max="14047" width="4.19921875" style="3" customWidth="1"/>
    <col min="14048" max="14048" width="3.19921875" style="3" customWidth="1"/>
    <col min="14049" max="14049" width="2.69921875" style="3" customWidth="1"/>
    <col min="14050" max="14050" width="0.796875" style="3" customWidth="1"/>
    <col min="14051" max="14051" width="1.296875" style="3" customWidth="1"/>
    <col min="14052" max="14052" width="4.796875" style="3" customWidth="1"/>
    <col min="14053" max="14053" width="2.796875" style="3" customWidth="1"/>
    <col min="14054" max="14054" width="2.8984375" style="3" customWidth="1"/>
    <col min="14055" max="14055" width="6" style="3" customWidth="1"/>
    <col min="14056" max="14056" width="3.59765625" style="3" customWidth="1"/>
    <col min="14057" max="14057" width="8.296875" style="3" customWidth="1"/>
    <col min="14058" max="14058" width="5.19921875" style="3" customWidth="1"/>
    <col min="14059" max="14059" width="4.09765625" style="3" customWidth="1"/>
    <col min="14060" max="14060" width="11.296875" style="3" customWidth="1"/>
    <col min="14061" max="14061" width="1.796875" style="3" customWidth="1"/>
    <col min="14062" max="14062" width="5.09765625" style="3" customWidth="1"/>
    <col min="14063" max="14063" width="12.59765625" style="3" customWidth="1"/>
    <col min="14064" max="14064" width="5.8984375" style="3" customWidth="1"/>
    <col min="14065" max="14065" width="7.296875" style="3" customWidth="1"/>
    <col min="14066" max="14066" width="8.69921875" style="3" customWidth="1"/>
    <col min="14067" max="14067" width="3.59765625" style="3" customWidth="1"/>
    <col min="14068" max="14068" width="4.8984375" style="3" customWidth="1"/>
    <col min="14069" max="14069" width="8.69921875" style="3" customWidth="1"/>
    <col min="14070" max="14070" width="1" style="3" customWidth="1"/>
    <col min="14071" max="14071" width="3.3984375" style="3" customWidth="1"/>
    <col min="14072" max="14072" width="30.69921875" style="3" customWidth="1"/>
    <col min="14073" max="14073" width="5.8984375" style="3" customWidth="1"/>
    <col min="14074" max="14074" width="2.69921875" style="3" customWidth="1"/>
    <col min="14075" max="14075" width="1.69921875" style="3" customWidth="1"/>
    <col min="14076" max="14076" width="4.69921875" style="3" customWidth="1"/>
    <col min="14077" max="14077" width="1.796875" style="3" customWidth="1"/>
    <col min="14078" max="14078" width="4.69921875" style="3" customWidth="1"/>
    <col min="14079" max="14301" width="8.8984375" style="3"/>
    <col min="14302" max="14302" width="3.59765625" style="3" customWidth="1"/>
    <col min="14303" max="14303" width="4.19921875" style="3" customWidth="1"/>
    <col min="14304" max="14304" width="3.19921875" style="3" customWidth="1"/>
    <col min="14305" max="14305" width="2.69921875" style="3" customWidth="1"/>
    <col min="14306" max="14306" width="0.796875" style="3" customWidth="1"/>
    <col min="14307" max="14307" width="1.296875" style="3" customWidth="1"/>
    <col min="14308" max="14308" width="4.796875" style="3" customWidth="1"/>
    <col min="14309" max="14309" width="2.796875" style="3" customWidth="1"/>
    <col min="14310" max="14310" width="2.8984375" style="3" customWidth="1"/>
    <col min="14311" max="14311" width="6" style="3" customWidth="1"/>
    <col min="14312" max="14312" width="3.59765625" style="3" customWidth="1"/>
    <col min="14313" max="14313" width="8.296875" style="3" customWidth="1"/>
    <col min="14314" max="14314" width="5.19921875" style="3" customWidth="1"/>
    <col min="14315" max="14315" width="4.09765625" style="3" customWidth="1"/>
    <col min="14316" max="14316" width="11.296875" style="3" customWidth="1"/>
    <col min="14317" max="14317" width="1.796875" style="3" customWidth="1"/>
    <col min="14318" max="14318" width="5.09765625" style="3" customWidth="1"/>
    <col min="14319" max="14319" width="12.59765625" style="3" customWidth="1"/>
    <col min="14320" max="14320" width="5.8984375" style="3" customWidth="1"/>
    <col min="14321" max="14321" width="7.296875" style="3" customWidth="1"/>
    <col min="14322" max="14322" width="8.69921875" style="3" customWidth="1"/>
    <col min="14323" max="14323" width="3.59765625" style="3" customWidth="1"/>
    <col min="14324" max="14324" width="4.8984375" style="3" customWidth="1"/>
    <col min="14325" max="14325" width="8.69921875" style="3" customWidth="1"/>
    <col min="14326" max="14326" width="1" style="3" customWidth="1"/>
    <col min="14327" max="14327" width="3.3984375" style="3" customWidth="1"/>
    <col min="14328" max="14328" width="30.69921875" style="3" customWidth="1"/>
    <col min="14329" max="14329" width="5.8984375" style="3" customWidth="1"/>
    <col min="14330" max="14330" width="2.69921875" style="3" customWidth="1"/>
    <col min="14331" max="14331" width="1.69921875" style="3" customWidth="1"/>
    <col min="14332" max="14332" width="4.69921875" style="3" customWidth="1"/>
    <col min="14333" max="14333" width="1.796875" style="3" customWidth="1"/>
    <col min="14334" max="14334" width="4.69921875" style="3" customWidth="1"/>
    <col min="14335" max="14557" width="8.8984375" style="3"/>
    <col min="14558" max="14558" width="3.59765625" style="3" customWidth="1"/>
    <col min="14559" max="14559" width="4.19921875" style="3" customWidth="1"/>
    <col min="14560" max="14560" width="3.19921875" style="3" customWidth="1"/>
    <col min="14561" max="14561" width="2.69921875" style="3" customWidth="1"/>
    <col min="14562" max="14562" width="0.796875" style="3" customWidth="1"/>
    <col min="14563" max="14563" width="1.296875" style="3" customWidth="1"/>
    <col min="14564" max="14564" width="4.796875" style="3" customWidth="1"/>
    <col min="14565" max="14565" width="2.796875" style="3" customWidth="1"/>
    <col min="14566" max="14566" width="2.8984375" style="3" customWidth="1"/>
    <col min="14567" max="14567" width="6" style="3" customWidth="1"/>
    <col min="14568" max="14568" width="3.59765625" style="3" customWidth="1"/>
    <col min="14569" max="14569" width="8.296875" style="3" customWidth="1"/>
    <col min="14570" max="14570" width="5.19921875" style="3" customWidth="1"/>
    <col min="14571" max="14571" width="4.09765625" style="3" customWidth="1"/>
    <col min="14572" max="14572" width="11.296875" style="3" customWidth="1"/>
    <col min="14573" max="14573" width="1.796875" style="3" customWidth="1"/>
    <col min="14574" max="14574" width="5.09765625" style="3" customWidth="1"/>
    <col min="14575" max="14575" width="12.59765625" style="3" customWidth="1"/>
    <col min="14576" max="14576" width="5.8984375" style="3" customWidth="1"/>
    <col min="14577" max="14577" width="7.296875" style="3" customWidth="1"/>
    <col min="14578" max="14578" width="8.69921875" style="3" customWidth="1"/>
    <col min="14579" max="14579" width="3.59765625" style="3" customWidth="1"/>
    <col min="14580" max="14580" width="4.8984375" style="3" customWidth="1"/>
    <col min="14581" max="14581" width="8.69921875" style="3" customWidth="1"/>
    <col min="14582" max="14582" width="1" style="3" customWidth="1"/>
    <col min="14583" max="14583" width="3.3984375" style="3" customWidth="1"/>
    <col min="14584" max="14584" width="30.69921875" style="3" customWidth="1"/>
    <col min="14585" max="14585" width="5.8984375" style="3" customWidth="1"/>
    <col min="14586" max="14586" width="2.69921875" style="3" customWidth="1"/>
    <col min="14587" max="14587" width="1.69921875" style="3" customWidth="1"/>
    <col min="14588" max="14588" width="4.69921875" style="3" customWidth="1"/>
    <col min="14589" max="14589" width="1.796875" style="3" customWidth="1"/>
    <col min="14590" max="14590" width="4.69921875" style="3" customWidth="1"/>
    <col min="14591" max="14813" width="8.8984375" style="3"/>
    <col min="14814" max="14814" width="3.59765625" style="3" customWidth="1"/>
    <col min="14815" max="14815" width="4.19921875" style="3" customWidth="1"/>
    <col min="14816" max="14816" width="3.19921875" style="3" customWidth="1"/>
    <col min="14817" max="14817" width="2.69921875" style="3" customWidth="1"/>
    <col min="14818" max="14818" width="0.796875" style="3" customWidth="1"/>
    <col min="14819" max="14819" width="1.296875" style="3" customWidth="1"/>
    <col min="14820" max="14820" width="4.796875" style="3" customWidth="1"/>
    <col min="14821" max="14821" width="2.796875" style="3" customWidth="1"/>
    <col min="14822" max="14822" width="2.8984375" style="3" customWidth="1"/>
    <col min="14823" max="14823" width="6" style="3" customWidth="1"/>
    <col min="14824" max="14824" width="3.59765625" style="3" customWidth="1"/>
    <col min="14825" max="14825" width="8.296875" style="3" customWidth="1"/>
    <col min="14826" max="14826" width="5.19921875" style="3" customWidth="1"/>
    <col min="14827" max="14827" width="4.09765625" style="3" customWidth="1"/>
    <col min="14828" max="14828" width="11.296875" style="3" customWidth="1"/>
    <col min="14829" max="14829" width="1.796875" style="3" customWidth="1"/>
    <col min="14830" max="14830" width="5.09765625" style="3" customWidth="1"/>
    <col min="14831" max="14831" width="12.59765625" style="3" customWidth="1"/>
    <col min="14832" max="14832" width="5.8984375" style="3" customWidth="1"/>
    <col min="14833" max="14833" width="7.296875" style="3" customWidth="1"/>
    <col min="14834" max="14834" width="8.69921875" style="3" customWidth="1"/>
    <col min="14835" max="14835" width="3.59765625" style="3" customWidth="1"/>
    <col min="14836" max="14836" width="4.8984375" style="3" customWidth="1"/>
    <col min="14837" max="14837" width="8.69921875" style="3" customWidth="1"/>
    <col min="14838" max="14838" width="1" style="3" customWidth="1"/>
    <col min="14839" max="14839" width="3.3984375" style="3" customWidth="1"/>
    <col min="14840" max="14840" width="30.69921875" style="3" customWidth="1"/>
    <col min="14841" max="14841" width="5.8984375" style="3" customWidth="1"/>
    <col min="14842" max="14842" width="2.69921875" style="3" customWidth="1"/>
    <col min="14843" max="14843" width="1.69921875" style="3" customWidth="1"/>
    <col min="14844" max="14844" width="4.69921875" style="3" customWidth="1"/>
    <col min="14845" max="14845" width="1.796875" style="3" customWidth="1"/>
    <col min="14846" max="14846" width="4.69921875" style="3" customWidth="1"/>
    <col min="14847" max="15069" width="8.8984375" style="3"/>
    <col min="15070" max="15070" width="3.59765625" style="3" customWidth="1"/>
    <col min="15071" max="15071" width="4.19921875" style="3" customWidth="1"/>
    <col min="15072" max="15072" width="3.19921875" style="3" customWidth="1"/>
    <col min="15073" max="15073" width="2.69921875" style="3" customWidth="1"/>
    <col min="15074" max="15074" width="0.796875" style="3" customWidth="1"/>
    <col min="15075" max="15075" width="1.296875" style="3" customWidth="1"/>
    <col min="15076" max="15076" width="4.796875" style="3" customWidth="1"/>
    <col min="15077" max="15077" width="2.796875" style="3" customWidth="1"/>
    <col min="15078" max="15078" width="2.8984375" style="3" customWidth="1"/>
    <col min="15079" max="15079" width="6" style="3" customWidth="1"/>
    <col min="15080" max="15080" width="3.59765625" style="3" customWidth="1"/>
    <col min="15081" max="15081" width="8.296875" style="3" customWidth="1"/>
    <col min="15082" max="15082" width="5.19921875" style="3" customWidth="1"/>
    <col min="15083" max="15083" width="4.09765625" style="3" customWidth="1"/>
    <col min="15084" max="15084" width="11.296875" style="3" customWidth="1"/>
    <col min="15085" max="15085" width="1.796875" style="3" customWidth="1"/>
    <col min="15086" max="15086" width="5.09765625" style="3" customWidth="1"/>
    <col min="15087" max="15087" width="12.59765625" style="3" customWidth="1"/>
    <col min="15088" max="15088" width="5.8984375" style="3" customWidth="1"/>
    <col min="15089" max="15089" width="7.296875" style="3" customWidth="1"/>
    <col min="15090" max="15090" width="8.69921875" style="3" customWidth="1"/>
    <col min="15091" max="15091" width="3.59765625" style="3" customWidth="1"/>
    <col min="15092" max="15092" width="4.8984375" style="3" customWidth="1"/>
    <col min="15093" max="15093" width="8.69921875" style="3" customWidth="1"/>
    <col min="15094" max="15094" width="1" style="3" customWidth="1"/>
    <col min="15095" max="15095" width="3.3984375" style="3" customWidth="1"/>
    <col min="15096" max="15096" width="30.69921875" style="3" customWidth="1"/>
    <col min="15097" max="15097" width="5.8984375" style="3" customWidth="1"/>
    <col min="15098" max="15098" width="2.69921875" style="3" customWidth="1"/>
    <col min="15099" max="15099" width="1.69921875" style="3" customWidth="1"/>
    <col min="15100" max="15100" width="4.69921875" style="3" customWidth="1"/>
    <col min="15101" max="15101" width="1.796875" style="3" customWidth="1"/>
    <col min="15102" max="15102" width="4.69921875" style="3" customWidth="1"/>
    <col min="15103" max="15325" width="8.8984375" style="3"/>
    <col min="15326" max="15326" width="3.59765625" style="3" customWidth="1"/>
    <col min="15327" max="15327" width="4.19921875" style="3" customWidth="1"/>
    <col min="15328" max="15328" width="3.19921875" style="3" customWidth="1"/>
    <col min="15329" max="15329" width="2.69921875" style="3" customWidth="1"/>
    <col min="15330" max="15330" width="0.796875" style="3" customWidth="1"/>
    <col min="15331" max="15331" width="1.296875" style="3" customWidth="1"/>
    <col min="15332" max="15332" width="4.796875" style="3" customWidth="1"/>
    <col min="15333" max="15333" width="2.796875" style="3" customWidth="1"/>
    <col min="15334" max="15334" width="2.8984375" style="3" customWidth="1"/>
    <col min="15335" max="15335" width="6" style="3" customWidth="1"/>
    <col min="15336" max="15336" width="3.59765625" style="3" customWidth="1"/>
    <col min="15337" max="15337" width="8.296875" style="3" customWidth="1"/>
    <col min="15338" max="15338" width="5.19921875" style="3" customWidth="1"/>
    <col min="15339" max="15339" width="4.09765625" style="3" customWidth="1"/>
    <col min="15340" max="15340" width="11.296875" style="3" customWidth="1"/>
    <col min="15341" max="15341" width="1.796875" style="3" customWidth="1"/>
    <col min="15342" max="15342" width="5.09765625" style="3" customWidth="1"/>
    <col min="15343" max="15343" width="12.59765625" style="3" customWidth="1"/>
    <col min="15344" max="15344" width="5.8984375" style="3" customWidth="1"/>
    <col min="15345" max="15345" width="7.296875" style="3" customWidth="1"/>
    <col min="15346" max="15346" width="8.69921875" style="3" customWidth="1"/>
    <col min="15347" max="15347" width="3.59765625" style="3" customWidth="1"/>
    <col min="15348" max="15348" width="4.8984375" style="3" customWidth="1"/>
    <col min="15349" max="15349" width="8.69921875" style="3" customWidth="1"/>
    <col min="15350" max="15350" width="1" style="3" customWidth="1"/>
    <col min="15351" max="15351" width="3.3984375" style="3" customWidth="1"/>
    <col min="15352" max="15352" width="30.69921875" style="3" customWidth="1"/>
    <col min="15353" max="15353" width="5.8984375" style="3" customWidth="1"/>
    <col min="15354" max="15354" width="2.69921875" style="3" customWidth="1"/>
    <col min="15355" max="15355" width="1.69921875" style="3" customWidth="1"/>
    <col min="15356" max="15356" width="4.69921875" style="3" customWidth="1"/>
    <col min="15357" max="15357" width="1.796875" style="3" customWidth="1"/>
    <col min="15358" max="15358" width="4.69921875" style="3" customWidth="1"/>
    <col min="15359" max="15581" width="8.8984375" style="3"/>
    <col min="15582" max="15582" width="3.59765625" style="3" customWidth="1"/>
    <col min="15583" max="15583" width="4.19921875" style="3" customWidth="1"/>
    <col min="15584" max="15584" width="3.19921875" style="3" customWidth="1"/>
    <col min="15585" max="15585" width="2.69921875" style="3" customWidth="1"/>
    <col min="15586" max="15586" width="0.796875" style="3" customWidth="1"/>
    <col min="15587" max="15587" width="1.296875" style="3" customWidth="1"/>
    <col min="15588" max="15588" width="4.796875" style="3" customWidth="1"/>
    <col min="15589" max="15589" width="2.796875" style="3" customWidth="1"/>
    <col min="15590" max="15590" width="2.8984375" style="3" customWidth="1"/>
    <col min="15591" max="15591" width="6" style="3" customWidth="1"/>
    <col min="15592" max="15592" width="3.59765625" style="3" customWidth="1"/>
    <col min="15593" max="15593" width="8.296875" style="3" customWidth="1"/>
    <col min="15594" max="15594" width="5.19921875" style="3" customWidth="1"/>
    <col min="15595" max="15595" width="4.09765625" style="3" customWidth="1"/>
    <col min="15596" max="15596" width="11.296875" style="3" customWidth="1"/>
    <col min="15597" max="15597" width="1.796875" style="3" customWidth="1"/>
    <col min="15598" max="15598" width="5.09765625" style="3" customWidth="1"/>
    <col min="15599" max="15599" width="12.59765625" style="3" customWidth="1"/>
    <col min="15600" max="15600" width="5.8984375" style="3" customWidth="1"/>
    <col min="15601" max="15601" width="7.296875" style="3" customWidth="1"/>
    <col min="15602" max="15602" width="8.69921875" style="3" customWidth="1"/>
    <col min="15603" max="15603" width="3.59765625" style="3" customWidth="1"/>
    <col min="15604" max="15604" width="4.8984375" style="3" customWidth="1"/>
    <col min="15605" max="15605" width="8.69921875" style="3" customWidth="1"/>
    <col min="15606" max="15606" width="1" style="3" customWidth="1"/>
    <col min="15607" max="15607" width="3.3984375" style="3" customWidth="1"/>
    <col min="15608" max="15608" width="30.69921875" style="3" customWidth="1"/>
    <col min="15609" max="15609" width="5.8984375" style="3" customWidth="1"/>
    <col min="15610" max="15610" width="2.69921875" style="3" customWidth="1"/>
    <col min="15611" max="15611" width="1.69921875" style="3" customWidth="1"/>
    <col min="15612" max="15612" width="4.69921875" style="3" customWidth="1"/>
    <col min="15613" max="15613" width="1.796875" style="3" customWidth="1"/>
    <col min="15614" max="15614" width="4.69921875" style="3" customWidth="1"/>
    <col min="15615" max="15837" width="8.8984375" style="3"/>
    <col min="15838" max="15838" width="3.59765625" style="3" customWidth="1"/>
    <col min="15839" max="15839" width="4.19921875" style="3" customWidth="1"/>
    <col min="15840" max="15840" width="3.19921875" style="3" customWidth="1"/>
    <col min="15841" max="15841" width="2.69921875" style="3" customWidth="1"/>
    <col min="15842" max="15842" width="0.796875" style="3" customWidth="1"/>
    <col min="15843" max="15843" width="1.296875" style="3" customWidth="1"/>
    <col min="15844" max="15844" width="4.796875" style="3" customWidth="1"/>
    <col min="15845" max="15845" width="2.796875" style="3" customWidth="1"/>
    <col min="15846" max="15846" width="2.8984375" style="3" customWidth="1"/>
    <col min="15847" max="15847" width="6" style="3" customWidth="1"/>
    <col min="15848" max="15848" width="3.59765625" style="3" customWidth="1"/>
    <col min="15849" max="15849" width="8.296875" style="3" customWidth="1"/>
    <col min="15850" max="15850" width="5.19921875" style="3" customWidth="1"/>
    <col min="15851" max="15851" width="4.09765625" style="3" customWidth="1"/>
    <col min="15852" max="15852" width="11.296875" style="3" customWidth="1"/>
    <col min="15853" max="15853" width="1.796875" style="3" customWidth="1"/>
    <col min="15854" max="15854" width="5.09765625" style="3" customWidth="1"/>
    <col min="15855" max="15855" width="12.59765625" style="3" customWidth="1"/>
    <col min="15856" max="15856" width="5.8984375" style="3" customWidth="1"/>
    <col min="15857" max="15857" width="7.296875" style="3" customWidth="1"/>
    <col min="15858" max="15858" width="8.69921875" style="3" customWidth="1"/>
    <col min="15859" max="15859" width="3.59765625" style="3" customWidth="1"/>
    <col min="15860" max="15860" width="4.8984375" style="3" customWidth="1"/>
    <col min="15861" max="15861" width="8.69921875" style="3" customWidth="1"/>
    <col min="15862" max="15862" width="1" style="3" customWidth="1"/>
    <col min="15863" max="15863" width="3.3984375" style="3" customWidth="1"/>
    <col min="15864" max="15864" width="30.69921875" style="3" customWidth="1"/>
    <col min="15865" max="15865" width="5.8984375" style="3" customWidth="1"/>
    <col min="15866" max="15866" width="2.69921875" style="3" customWidth="1"/>
    <col min="15867" max="15867" width="1.69921875" style="3" customWidth="1"/>
    <col min="15868" max="15868" width="4.69921875" style="3" customWidth="1"/>
    <col min="15869" max="15869" width="1.796875" style="3" customWidth="1"/>
    <col min="15870" max="15870" width="4.69921875" style="3" customWidth="1"/>
    <col min="15871" max="16093" width="8.8984375" style="3"/>
    <col min="16094" max="16094" width="3.59765625" style="3" customWidth="1"/>
    <col min="16095" max="16095" width="4.19921875" style="3" customWidth="1"/>
    <col min="16096" max="16096" width="3.19921875" style="3" customWidth="1"/>
    <col min="16097" max="16097" width="2.69921875" style="3" customWidth="1"/>
    <col min="16098" max="16098" width="0.796875" style="3" customWidth="1"/>
    <col min="16099" max="16099" width="1.296875" style="3" customWidth="1"/>
    <col min="16100" max="16100" width="4.796875" style="3" customWidth="1"/>
    <col min="16101" max="16101" width="2.796875" style="3" customWidth="1"/>
    <col min="16102" max="16102" width="2.8984375" style="3" customWidth="1"/>
    <col min="16103" max="16103" width="6" style="3" customWidth="1"/>
    <col min="16104" max="16104" width="3.59765625" style="3" customWidth="1"/>
    <col min="16105" max="16105" width="8.296875" style="3" customWidth="1"/>
    <col min="16106" max="16106" width="5.19921875" style="3" customWidth="1"/>
    <col min="16107" max="16107" width="4.09765625" style="3" customWidth="1"/>
    <col min="16108" max="16108" width="11.296875" style="3" customWidth="1"/>
    <col min="16109" max="16109" width="1.796875" style="3" customWidth="1"/>
    <col min="16110" max="16110" width="5.09765625" style="3" customWidth="1"/>
    <col min="16111" max="16111" width="12.59765625" style="3" customWidth="1"/>
    <col min="16112" max="16112" width="5.8984375" style="3" customWidth="1"/>
    <col min="16113" max="16113" width="7.296875" style="3" customWidth="1"/>
    <col min="16114" max="16114" width="8.69921875" style="3" customWidth="1"/>
    <col min="16115" max="16115" width="3.59765625" style="3" customWidth="1"/>
    <col min="16116" max="16116" width="4.8984375" style="3" customWidth="1"/>
    <col min="16117" max="16117" width="8.69921875" style="3" customWidth="1"/>
    <col min="16118" max="16118" width="1" style="3" customWidth="1"/>
    <col min="16119" max="16119" width="3.3984375" style="3" customWidth="1"/>
    <col min="16120" max="16120" width="30.69921875" style="3" customWidth="1"/>
    <col min="16121" max="16121" width="5.8984375" style="3" customWidth="1"/>
    <col min="16122" max="16122" width="2.69921875" style="3" customWidth="1"/>
    <col min="16123" max="16123" width="1.69921875" style="3" customWidth="1"/>
    <col min="16124" max="16124" width="4.69921875" style="3" customWidth="1"/>
    <col min="16125" max="16125" width="1.796875" style="3" customWidth="1"/>
    <col min="16126" max="16126" width="4.69921875" style="3" customWidth="1"/>
    <col min="16127" max="16384" width="8.8984375" style="3"/>
  </cols>
  <sheetData>
    <row r="1" spans="1:14" ht="30" customHeight="1">
      <c r="A1" s="1"/>
      <c r="B1" s="2"/>
      <c r="C1" s="2"/>
      <c r="D1" s="2"/>
      <c r="E1" s="2"/>
      <c r="F1" s="2"/>
      <c r="G1" s="2"/>
      <c r="H1" s="2"/>
      <c r="I1" s="2"/>
      <c r="J1" s="2"/>
      <c r="K1" s="2"/>
      <c r="L1" s="2"/>
      <c r="M1" s="2"/>
      <c r="N1" s="2"/>
    </row>
    <row r="2" spans="1:14" ht="24.6" customHeight="1"/>
    <row r="3" spans="1:14" ht="13.5" customHeight="1">
      <c r="A3" s="73" t="s">
        <v>52</v>
      </c>
      <c r="B3" s="74"/>
      <c r="C3" s="74"/>
      <c r="D3" s="75"/>
      <c r="E3" s="5"/>
      <c r="F3" s="66" t="s">
        <v>1</v>
      </c>
      <c r="G3" s="67"/>
      <c r="H3" s="67"/>
      <c r="I3" s="68"/>
      <c r="J3" s="62">
        <v>2</v>
      </c>
      <c r="K3" s="69" t="s">
        <v>2</v>
      </c>
      <c r="L3" s="70"/>
      <c r="M3" s="71">
        <v>29</v>
      </c>
      <c r="N3" s="72"/>
    </row>
  </sheetData>
  <sheetProtection formatCells="0" formatColumns="0" formatRows="0"/>
  <mergeCells count="4">
    <mergeCell ref="F3:I3"/>
    <mergeCell ref="K3:L3"/>
    <mergeCell ref="M3:N3"/>
    <mergeCell ref="A3:D3"/>
  </mergeCells>
  <phoneticPr fontId="3" type="noConversion"/>
  <conditionalFormatting sqref="M3:N3 J3">
    <cfRule type="containsBlanks" dxfId="83" priority="10">
      <formula>LEN(TRIM(J3))=0</formula>
    </cfRule>
  </conditionalFormatting>
  <dataValidations count="8">
    <dataValidation type="list" allowBlank="1" showInputMessage="1" showErrorMessage="1" sqref="WAQ982966 J65451 HW65466 RS65466 ABO65466 ALK65466 AVG65466 BFC65466 BOY65466 BYU65466 CIQ65466 CSM65466 DCI65466 DME65466 DWA65466 EFW65466 EPS65466 EZO65466 FJK65466 FTG65466 GDC65466 GMY65466 GWU65466 HGQ65466 HQM65466 IAI65466 IKE65466 IUA65466 JDW65466 JNS65466 JXO65466 KHK65466 KRG65466 LBC65466 LKY65466 LUU65466 MEQ65466 MOM65466 MYI65466 NIE65466 NSA65466 OBW65466 OLS65466 OVO65466 PFK65466 PPG65466 PZC65466 QIY65466 QSU65466 RCQ65466 RMM65466 RWI65466 SGE65466 SQA65466 SZW65466 TJS65466 TTO65466 UDK65466 UNG65466 UXC65466 VGY65466 VQU65466 WAQ65466 WKM65466 WUI65466 J130987 HW131002 RS131002 ABO131002 ALK131002 AVG131002 BFC131002 BOY131002 BYU131002 CIQ131002 CSM131002 DCI131002 DME131002 DWA131002 EFW131002 EPS131002 EZO131002 FJK131002 FTG131002 GDC131002 GMY131002 GWU131002 HGQ131002 HQM131002 IAI131002 IKE131002 IUA131002 JDW131002 JNS131002 JXO131002 KHK131002 KRG131002 LBC131002 LKY131002 LUU131002 MEQ131002 MOM131002 MYI131002 NIE131002 NSA131002 OBW131002 OLS131002 OVO131002 PFK131002 PPG131002 PZC131002 QIY131002 QSU131002 RCQ131002 RMM131002 RWI131002 SGE131002 SQA131002 SZW131002 TJS131002 TTO131002 UDK131002 UNG131002 UXC131002 VGY131002 VQU131002 WAQ131002 WKM131002 WUI131002 J196523 HW196538 RS196538 ABO196538 ALK196538 AVG196538 BFC196538 BOY196538 BYU196538 CIQ196538 CSM196538 DCI196538 DME196538 DWA196538 EFW196538 EPS196538 EZO196538 FJK196538 FTG196538 GDC196538 GMY196538 GWU196538 HGQ196538 HQM196538 IAI196538 IKE196538 IUA196538 JDW196538 JNS196538 JXO196538 KHK196538 KRG196538 LBC196538 LKY196538 LUU196538 MEQ196538 MOM196538 MYI196538 NIE196538 NSA196538 OBW196538 OLS196538 OVO196538 PFK196538 PPG196538 PZC196538 QIY196538 QSU196538 RCQ196538 RMM196538 RWI196538 SGE196538 SQA196538 SZW196538 TJS196538 TTO196538 UDK196538 UNG196538 UXC196538 VGY196538 VQU196538 WAQ196538 WKM196538 WUI196538 J262059 HW262074 RS262074 ABO262074 ALK262074 AVG262074 BFC262074 BOY262074 BYU262074 CIQ262074 CSM262074 DCI262074 DME262074 DWA262074 EFW262074 EPS262074 EZO262074 FJK262074 FTG262074 GDC262074 GMY262074 GWU262074 HGQ262074 HQM262074 IAI262074 IKE262074 IUA262074 JDW262074 JNS262074 JXO262074 KHK262074 KRG262074 LBC262074 LKY262074 LUU262074 MEQ262074 MOM262074 MYI262074 NIE262074 NSA262074 OBW262074 OLS262074 OVO262074 PFK262074 PPG262074 PZC262074 QIY262074 QSU262074 RCQ262074 RMM262074 RWI262074 SGE262074 SQA262074 SZW262074 TJS262074 TTO262074 UDK262074 UNG262074 UXC262074 VGY262074 VQU262074 WAQ262074 WKM262074 WUI262074 J327595 HW327610 RS327610 ABO327610 ALK327610 AVG327610 BFC327610 BOY327610 BYU327610 CIQ327610 CSM327610 DCI327610 DME327610 DWA327610 EFW327610 EPS327610 EZO327610 FJK327610 FTG327610 GDC327610 GMY327610 GWU327610 HGQ327610 HQM327610 IAI327610 IKE327610 IUA327610 JDW327610 JNS327610 JXO327610 KHK327610 KRG327610 LBC327610 LKY327610 LUU327610 MEQ327610 MOM327610 MYI327610 NIE327610 NSA327610 OBW327610 OLS327610 OVO327610 PFK327610 PPG327610 PZC327610 QIY327610 QSU327610 RCQ327610 RMM327610 RWI327610 SGE327610 SQA327610 SZW327610 TJS327610 TTO327610 UDK327610 UNG327610 UXC327610 VGY327610 VQU327610 WAQ327610 WKM327610 WUI327610 J393131 HW393146 RS393146 ABO393146 ALK393146 AVG393146 BFC393146 BOY393146 BYU393146 CIQ393146 CSM393146 DCI393146 DME393146 DWA393146 EFW393146 EPS393146 EZO393146 FJK393146 FTG393146 GDC393146 GMY393146 GWU393146 HGQ393146 HQM393146 IAI393146 IKE393146 IUA393146 JDW393146 JNS393146 JXO393146 KHK393146 KRG393146 LBC393146 LKY393146 LUU393146 MEQ393146 MOM393146 MYI393146 NIE393146 NSA393146 OBW393146 OLS393146 OVO393146 PFK393146 PPG393146 PZC393146 QIY393146 QSU393146 RCQ393146 RMM393146 RWI393146 SGE393146 SQA393146 SZW393146 TJS393146 TTO393146 UDK393146 UNG393146 UXC393146 VGY393146 VQU393146 WAQ393146 WKM393146 WUI393146 J458667 HW458682 RS458682 ABO458682 ALK458682 AVG458682 BFC458682 BOY458682 BYU458682 CIQ458682 CSM458682 DCI458682 DME458682 DWA458682 EFW458682 EPS458682 EZO458682 FJK458682 FTG458682 GDC458682 GMY458682 GWU458682 HGQ458682 HQM458682 IAI458682 IKE458682 IUA458682 JDW458682 JNS458682 JXO458682 KHK458682 KRG458682 LBC458682 LKY458682 LUU458682 MEQ458682 MOM458682 MYI458682 NIE458682 NSA458682 OBW458682 OLS458682 OVO458682 PFK458682 PPG458682 PZC458682 QIY458682 QSU458682 RCQ458682 RMM458682 RWI458682 SGE458682 SQA458682 SZW458682 TJS458682 TTO458682 UDK458682 UNG458682 UXC458682 VGY458682 VQU458682 WAQ458682 WKM458682 WUI458682 J524203 HW524218 RS524218 ABO524218 ALK524218 AVG524218 BFC524218 BOY524218 BYU524218 CIQ524218 CSM524218 DCI524218 DME524218 DWA524218 EFW524218 EPS524218 EZO524218 FJK524218 FTG524218 GDC524218 GMY524218 GWU524218 HGQ524218 HQM524218 IAI524218 IKE524218 IUA524218 JDW524218 JNS524218 JXO524218 KHK524218 KRG524218 LBC524218 LKY524218 LUU524218 MEQ524218 MOM524218 MYI524218 NIE524218 NSA524218 OBW524218 OLS524218 OVO524218 PFK524218 PPG524218 PZC524218 QIY524218 QSU524218 RCQ524218 RMM524218 RWI524218 SGE524218 SQA524218 SZW524218 TJS524218 TTO524218 UDK524218 UNG524218 UXC524218 VGY524218 VQU524218 WAQ524218 WKM524218 WUI524218 J589739 HW589754 RS589754 ABO589754 ALK589754 AVG589754 BFC589754 BOY589754 BYU589754 CIQ589754 CSM589754 DCI589754 DME589754 DWA589754 EFW589754 EPS589754 EZO589754 FJK589754 FTG589754 GDC589754 GMY589754 GWU589754 HGQ589754 HQM589754 IAI589754 IKE589754 IUA589754 JDW589754 JNS589754 JXO589754 KHK589754 KRG589754 LBC589754 LKY589754 LUU589754 MEQ589754 MOM589754 MYI589754 NIE589754 NSA589754 OBW589754 OLS589754 OVO589754 PFK589754 PPG589754 PZC589754 QIY589754 QSU589754 RCQ589754 RMM589754 RWI589754 SGE589754 SQA589754 SZW589754 TJS589754 TTO589754 UDK589754 UNG589754 UXC589754 VGY589754 VQU589754 WAQ589754 WKM589754 WUI589754 J655275 HW655290 RS655290 ABO655290 ALK655290 AVG655290 BFC655290 BOY655290 BYU655290 CIQ655290 CSM655290 DCI655290 DME655290 DWA655290 EFW655290 EPS655290 EZO655290 FJK655290 FTG655290 GDC655290 GMY655290 GWU655290 HGQ655290 HQM655290 IAI655290 IKE655290 IUA655290 JDW655290 JNS655290 JXO655290 KHK655290 KRG655290 LBC655290 LKY655290 LUU655290 MEQ655290 MOM655290 MYI655290 NIE655290 NSA655290 OBW655290 OLS655290 OVO655290 PFK655290 PPG655290 PZC655290 QIY655290 QSU655290 RCQ655290 RMM655290 RWI655290 SGE655290 SQA655290 SZW655290 TJS655290 TTO655290 UDK655290 UNG655290 UXC655290 VGY655290 VQU655290 WAQ655290 WKM655290 WUI655290 J720811 HW720826 RS720826 ABO720826 ALK720826 AVG720826 BFC720826 BOY720826 BYU720826 CIQ720826 CSM720826 DCI720826 DME720826 DWA720826 EFW720826 EPS720826 EZO720826 FJK720826 FTG720826 GDC720826 GMY720826 GWU720826 HGQ720826 HQM720826 IAI720826 IKE720826 IUA720826 JDW720826 JNS720826 JXO720826 KHK720826 KRG720826 LBC720826 LKY720826 LUU720826 MEQ720826 MOM720826 MYI720826 NIE720826 NSA720826 OBW720826 OLS720826 OVO720826 PFK720826 PPG720826 PZC720826 QIY720826 QSU720826 RCQ720826 RMM720826 RWI720826 SGE720826 SQA720826 SZW720826 TJS720826 TTO720826 UDK720826 UNG720826 UXC720826 VGY720826 VQU720826 WAQ720826 WKM720826 WUI720826 J786347 HW786362 RS786362 ABO786362 ALK786362 AVG786362 BFC786362 BOY786362 BYU786362 CIQ786362 CSM786362 DCI786362 DME786362 DWA786362 EFW786362 EPS786362 EZO786362 FJK786362 FTG786362 GDC786362 GMY786362 GWU786362 HGQ786362 HQM786362 IAI786362 IKE786362 IUA786362 JDW786362 JNS786362 JXO786362 KHK786362 KRG786362 LBC786362 LKY786362 LUU786362 MEQ786362 MOM786362 MYI786362 NIE786362 NSA786362 OBW786362 OLS786362 OVO786362 PFK786362 PPG786362 PZC786362 QIY786362 QSU786362 RCQ786362 RMM786362 RWI786362 SGE786362 SQA786362 SZW786362 TJS786362 TTO786362 UDK786362 UNG786362 UXC786362 VGY786362 VQU786362 WAQ786362 WKM786362 WUI786362 J851883 HW851898 RS851898 ABO851898 ALK851898 AVG851898 BFC851898 BOY851898 BYU851898 CIQ851898 CSM851898 DCI851898 DME851898 DWA851898 EFW851898 EPS851898 EZO851898 FJK851898 FTG851898 GDC851898 GMY851898 GWU851898 HGQ851898 HQM851898 IAI851898 IKE851898 IUA851898 JDW851898 JNS851898 JXO851898 KHK851898 KRG851898 LBC851898 LKY851898 LUU851898 MEQ851898 MOM851898 MYI851898 NIE851898 NSA851898 OBW851898 OLS851898 OVO851898 PFK851898 PPG851898 PZC851898 QIY851898 QSU851898 RCQ851898 RMM851898 RWI851898 SGE851898 SQA851898 SZW851898 TJS851898 TTO851898 UDK851898 UNG851898 UXC851898 VGY851898 VQU851898 WAQ851898 WKM851898 WUI851898 J917419 HW917434 RS917434 ABO917434 ALK917434 AVG917434 BFC917434 BOY917434 BYU917434 CIQ917434 CSM917434 DCI917434 DME917434 DWA917434 EFW917434 EPS917434 EZO917434 FJK917434 FTG917434 GDC917434 GMY917434 GWU917434 HGQ917434 HQM917434 IAI917434 IKE917434 IUA917434 JDW917434 JNS917434 JXO917434 KHK917434 KRG917434 LBC917434 LKY917434 LUU917434 MEQ917434 MOM917434 MYI917434 NIE917434 NSA917434 OBW917434 OLS917434 OVO917434 PFK917434 PPG917434 PZC917434 QIY917434 QSU917434 RCQ917434 RMM917434 RWI917434 SGE917434 SQA917434 SZW917434 TJS917434 TTO917434 UDK917434 UNG917434 UXC917434 VGY917434 VQU917434 WAQ917434 WKM917434 WUI917434 J982955 HW982970 RS982970 ABO982970 ALK982970 AVG982970 BFC982970 BOY982970 BYU982970 CIQ982970 CSM982970 DCI982970 DME982970 DWA982970 EFW982970 EPS982970 EZO982970 FJK982970 FTG982970 GDC982970 GMY982970 GWU982970 HGQ982970 HQM982970 IAI982970 IKE982970 IUA982970 JDW982970 JNS982970 JXO982970 KHK982970 KRG982970 LBC982970 LKY982970 LUU982970 MEQ982970 MOM982970 MYI982970 NIE982970 NSA982970 OBW982970 OLS982970 OVO982970 PFK982970 PPG982970 PZC982970 QIY982970 QSU982970 RCQ982970 RMM982970 RWI982970 SGE982970 SQA982970 SZW982970 TJS982970 TTO982970 UDK982970 UNG982970 UXC982970 VGY982970 VQU982970 WAQ982970 WKM982970 WUI982970 WKM982966 J65455 HW65470 RS65470 ABO65470 ALK65470 AVG65470 BFC65470 BOY65470 BYU65470 CIQ65470 CSM65470 DCI65470 DME65470 DWA65470 EFW65470 EPS65470 EZO65470 FJK65470 FTG65470 GDC65470 GMY65470 GWU65470 HGQ65470 HQM65470 IAI65470 IKE65470 IUA65470 JDW65470 JNS65470 JXO65470 KHK65470 KRG65470 LBC65470 LKY65470 LUU65470 MEQ65470 MOM65470 MYI65470 NIE65470 NSA65470 OBW65470 OLS65470 OVO65470 PFK65470 PPG65470 PZC65470 QIY65470 QSU65470 RCQ65470 RMM65470 RWI65470 SGE65470 SQA65470 SZW65470 TJS65470 TTO65470 UDK65470 UNG65470 UXC65470 VGY65470 VQU65470 WAQ65470 WKM65470 WUI65470 J130991 HW131006 RS131006 ABO131006 ALK131006 AVG131006 BFC131006 BOY131006 BYU131006 CIQ131006 CSM131006 DCI131006 DME131006 DWA131006 EFW131006 EPS131006 EZO131006 FJK131006 FTG131006 GDC131006 GMY131006 GWU131006 HGQ131006 HQM131006 IAI131006 IKE131006 IUA131006 JDW131006 JNS131006 JXO131006 KHK131006 KRG131006 LBC131006 LKY131006 LUU131006 MEQ131006 MOM131006 MYI131006 NIE131006 NSA131006 OBW131006 OLS131006 OVO131006 PFK131006 PPG131006 PZC131006 QIY131006 QSU131006 RCQ131006 RMM131006 RWI131006 SGE131006 SQA131006 SZW131006 TJS131006 TTO131006 UDK131006 UNG131006 UXC131006 VGY131006 VQU131006 WAQ131006 WKM131006 WUI131006 J196527 HW196542 RS196542 ABO196542 ALK196542 AVG196542 BFC196542 BOY196542 BYU196542 CIQ196542 CSM196542 DCI196542 DME196542 DWA196542 EFW196542 EPS196542 EZO196542 FJK196542 FTG196542 GDC196542 GMY196542 GWU196542 HGQ196542 HQM196542 IAI196542 IKE196542 IUA196542 JDW196542 JNS196542 JXO196542 KHK196542 KRG196542 LBC196542 LKY196542 LUU196542 MEQ196542 MOM196542 MYI196542 NIE196542 NSA196542 OBW196542 OLS196542 OVO196542 PFK196542 PPG196542 PZC196542 QIY196542 QSU196542 RCQ196542 RMM196542 RWI196542 SGE196542 SQA196542 SZW196542 TJS196542 TTO196542 UDK196542 UNG196542 UXC196542 VGY196542 VQU196542 WAQ196542 WKM196542 WUI196542 J262063 HW262078 RS262078 ABO262078 ALK262078 AVG262078 BFC262078 BOY262078 BYU262078 CIQ262078 CSM262078 DCI262078 DME262078 DWA262078 EFW262078 EPS262078 EZO262078 FJK262078 FTG262078 GDC262078 GMY262078 GWU262078 HGQ262078 HQM262078 IAI262078 IKE262078 IUA262078 JDW262078 JNS262078 JXO262078 KHK262078 KRG262078 LBC262078 LKY262078 LUU262078 MEQ262078 MOM262078 MYI262078 NIE262078 NSA262078 OBW262078 OLS262078 OVO262078 PFK262078 PPG262078 PZC262078 QIY262078 QSU262078 RCQ262078 RMM262078 RWI262078 SGE262078 SQA262078 SZW262078 TJS262078 TTO262078 UDK262078 UNG262078 UXC262078 VGY262078 VQU262078 WAQ262078 WKM262078 WUI262078 J327599 HW327614 RS327614 ABO327614 ALK327614 AVG327614 BFC327614 BOY327614 BYU327614 CIQ327614 CSM327614 DCI327614 DME327614 DWA327614 EFW327614 EPS327614 EZO327614 FJK327614 FTG327614 GDC327614 GMY327614 GWU327614 HGQ327614 HQM327614 IAI327614 IKE327614 IUA327614 JDW327614 JNS327614 JXO327614 KHK327614 KRG327614 LBC327614 LKY327614 LUU327614 MEQ327614 MOM327614 MYI327614 NIE327614 NSA327614 OBW327614 OLS327614 OVO327614 PFK327614 PPG327614 PZC327614 QIY327614 QSU327614 RCQ327614 RMM327614 RWI327614 SGE327614 SQA327614 SZW327614 TJS327614 TTO327614 UDK327614 UNG327614 UXC327614 VGY327614 VQU327614 WAQ327614 WKM327614 WUI327614 J393135 HW393150 RS393150 ABO393150 ALK393150 AVG393150 BFC393150 BOY393150 BYU393150 CIQ393150 CSM393150 DCI393150 DME393150 DWA393150 EFW393150 EPS393150 EZO393150 FJK393150 FTG393150 GDC393150 GMY393150 GWU393150 HGQ393150 HQM393150 IAI393150 IKE393150 IUA393150 JDW393150 JNS393150 JXO393150 KHK393150 KRG393150 LBC393150 LKY393150 LUU393150 MEQ393150 MOM393150 MYI393150 NIE393150 NSA393150 OBW393150 OLS393150 OVO393150 PFK393150 PPG393150 PZC393150 QIY393150 QSU393150 RCQ393150 RMM393150 RWI393150 SGE393150 SQA393150 SZW393150 TJS393150 TTO393150 UDK393150 UNG393150 UXC393150 VGY393150 VQU393150 WAQ393150 WKM393150 WUI393150 J458671 HW458686 RS458686 ABO458686 ALK458686 AVG458686 BFC458686 BOY458686 BYU458686 CIQ458686 CSM458686 DCI458686 DME458686 DWA458686 EFW458686 EPS458686 EZO458686 FJK458686 FTG458686 GDC458686 GMY458686 GWU458686 HGQ458686 HQM458686 IAI458686 IKE458686 IUA458686 JDW458686 JNS458686 JXO458686 KHK458686 KRG458686 LBC458686 LKY458686 LUU458686 MEQ458686 MOM458686 MYI458686 NIE458686 NSA458686 OBW458686 OLS458686 OVO458686 PFK458686 PPG458686 PZC458686 QIY458686 QSU458686 RCQ458686 RMM458686 RWI458686 SGE458686 SQA458686 SZW458686 TJS458686 TTO458686 UDK458686 UNG458686 UXC458686 VGY458686 VQU458686 WAQ458686 WKM458686 WUI458686 J524207 HW524222 RS524222 ABO524222 ALK524222 AVG524222 BFC524222 BOY524222 BYU524222 CIQ524222 CSM524222 DCI524222 DME524222 DWA524222 EFW524222 EPS524222 EZO524222 FJK524222 FTG524222 GDC524222 GMY524222 GWU524222 HGQ524222 HQM524222 IAI524222 IKE524222 IUA524222 JDW524222 JNS524222 JXO524222 KHK524222 KRG524222 LBC524222 LKY524222 LUU524222 MEQ524222 MOM524222 MYI524222 NIE524222 NSA524222 OBW524222 OLS524222 OVO524222 PFK524222 PPG524222 PZC524222 QIY524222 QSU524222 RCQ524222 RMM524222 RWI524222 SGE524222 SQA524222 SZW524222 TJS524222 TTO524222 UDK524222 UNG524222 UXC524222 VGY524222 VQU524222 WAQ524222 WKM524222 WUI524222 J589743 HW589758 RS589758 ABO589758 ALK589758 AVG589758 BFC589758 BOY589758 BYU589758 CIQ589758 CSM589758 DCI589758 DME589758 DWA589758 EFW589758 EPS589758 EZO589758 FJK589758 FTG589758 GDC589758 GMY589758 GWU589758 HGQ589758 HQM589758 IAI589758 IKE589758 IUA589758 JDW589758 JNS589758 JXO589758 KHK589758 KRG589758 LBC589758 LKY589758 LUU589758 MEQ589758 MOM589758 MYI589758 NIE589758 NSA589758 OBW589758 OLS589758 OVO589758 PFK589758 PPG589758 PZC589758 QIY589758 QSU589758 RCQ589758 RMM589758 RWI589758 SGE589758 SQA589758 SZW589758 TJS589758 TTO589758 UDK589758 UNG589758 UXC589758 VGY589758 VQU589758 WAQ589758 WKM589758 WUI589758 J655279 HW655294 RS655294 ABO655294 ALK655294 AVG655294 BFC655294 BOY655294 BYU655294 CIQ655294 CSM655294 DCI655294 DME655294 DWA655294 EFW655294 EPS655294 EZO655294 FJK655294 FTG655294 GDC655294 GMY655294 GWU655294 HGQ655294 HQM655294 IAI655294 IKE655294 IUA655294 JDW655294 JNS655294 JXO655294 KHK655294 KRG655294 LBC655294 LKY655294 LUU655294 MEQ655294 MOM655294 MYI655294 NIE655294 NSA655294 OBW655294 OLS655294 OVO655294 PFK655294 PPG655294 PZC655294 QIY655294 QSU655294 RCQ655294 RMM655294 RWI655294 SGE655294 SQA655294 SZW655294 TJS655294 TTO655294 UDK655294 UNG655294 UXC655294 VGY655294 VQU655294 WAQ655294 WKM655294 WUI655294 J720815 HW720830 RS720830 ABO720830 ALK720830 AVG720830 BFC720830 BOY720830 BYU720830 CIQ720830 CSM720830 DCI720830 DME720830 DWA720830 EFW720830 EPS720830 EZO720830 FJK720830 FTG720830 GDC720830 GMY720830 GWU720830 HGQ720830 HQM720830 IAI720830 IKE720830 IUA720830 JDW720830 JNS720830 JXO720830 KHK720830 KRG720830 LBC720830 LKY720830 LUU720830 MEQ720830 MOM720830 MYI720830 NIE720830 NSA720830 OBW720830 OLS720830 OVO720830 PFK720830 PPG720830 PZC720830 QIY720830 QSU720830 RCQ720830 RMM720830 RWI720830 SGE720830 SQA720830 SZW720830 TJS720830 TTO720830 UDK720830 UNG720830 UXC720830 VGY720830 VQU720830 WAQ720830 WKM720830 WUI720830 J786351 HW786366 RS786366 ABO786366 ALK786366 AVG786366 BFC786366 BOY786366 BYU786366 CIQ786366 CSM786366 DCI786366 DME786366 DWA786366 EFW786366 EPS786366 EZO786366 FJK786366 FTG786366 GDC786366 GMY786366 GWU786366 HGQ786366 HQM786366 IAI786366 IKE786366 IUA786366 JDW786366 JNS786366 JXO786366 KHK786366 KRG786366 LBC786366 LKY786366 LUU786366 MEQ786366 MOM786366 MYI786366 NIE786366 NSA786366 OBW786366 OLS786366 OVO786366 PFK786366 PPG786366 PZC786366 QIY786366 QSU786366 RCQ786366 RMM786366 RWI786366 SGE786366 SQA786366 SZW786366 TJS786366 TTO786366 UDK786366 UNG786366 UXC786366 VGY786366 VQU786366 WAQ786366 WKM786366 WUI786366 J851887 HW851902 RS851902 ABO851902 ALK851902 AVG851902 BFC851902 BOY851902 BYU851902 CIQ851902 CSM851902 DCI851902 DME851902 DWA851902 EFW851902 EPS851902 EZO851902 FJK851902 FTG851902 GDC851902 GMY851902 GWU851902 HGQ851902 HQM851902 IAI851902 IKE851902 IUA851902 JDW851902 JNS851902 JXO851902 KHK851902 KRG851902 LBC851902 LKY851902 LUU851902 MEQ851902 MOM851902 MYI851902 NIE851902 NSA851902 OBW851902 OLS851902 OVO851902 PFK851902 PPG851902 PZC851902 QIY851902 QSU851902 RCQ851902 RMM851902 RWI851902 SGE851902 SQA851902 SZW851902 TJS851902 TTO851902 UDK851902 UNG851902 UXC851902 VGY851902 VQU851902 WAQ851902 WKM851902 WUI851902 J917423 HW917438 RS917438 ABO917438 ALK917438 AVG917438 BFC917438 BOY917438 BYU917438 CIQ917438 CSM917438 DCI917438 DME917438 DWA917438 EFW917438 EPS917438 EZO917438 FJK917438 FTG917438 GDC917438 GMY917438 GWU917438 HGQ917438 HQM917438 IAI917438 IKE917438 IUA917438 JDW917438 JNS917438 JXO917438 KHK917438 KRG917438 LBC917438 LKY917438 LUU917438 MEQ917438 MOM917438 MYI917438 NIE917438 NSA917438 OBW917438 OLS917438 OVO917438 PFK917438 PPG917438 PZC917438 QIY917438 QSU917438 RCQ917438 RMM917438 RWI917438 SGE917438 SQA917438 SZW917438 TJS917438 TTO917438 UDK917438 UNG917438 UXC917438 VGY917438 VQU917438 WAQ917438 WKM917438 WUI917438 J982959 HW982974 RS982974 ABO982974 ALK982974 AVG982974 BFC982974 BOY982974 BYU982974 CIQ982974 CSM982974 DCI982974 DME982974 DWA982974 EFW982974 EPS982974 EZO982974 FJK982974 FTG982974 GDC982974 GMY982974 GWU982974 HGQ982974 HQM982974 IAI982974 IKE982974 IUA982974 JDW982974 JNS982974 JXO982974 KHK982974 KRG982974 LBC982974 LKY982974 LUU982974 MEQ982974 MOM982974 MYI982974 NIE982974 NSA982974 OBW982974 OLS982974 OVO982974 PFK982974 PPG982974 PZC982974 QIY982974 QSU982974 RCQ982974 RMM982974 RWI982974 SGE982974 SQA982974 SZW982974 TJS982974 TTO982974 UDK982974 UNG982974 UXC982974 VGY982974 VQU982974 WAQ982974 WKM982974 WUI982974 WUI982966 J65447 HW65462 RS65462 ABO65462 ALK65462 AVG65462 BFC65462 BOY65462 BYU65462 CIQ65462 CSM65462 DCI65462 DME65462 DWA65462 EFW65462 EPS65462 EZO65462 FJK65462 FTG65462 GDC65462 GMY65462 GWU65462 HGQ65462 HQM65462 IAI65462 IKE65462 IUA65462 JDW65462 JNS65462 JXO65462 KHK65462 KRG65462 LBC65462 LKY65462 LUU65462 MEQ65462 MOM65462 MYI65462 NIE65462 NSA65462 OBW65462 OLS65462 OVO65462 PFK65462 PPG65462 PZC65462 QIY65462 QSU65462 RCQ65462 RMM65462 RWI65462 SGE65462 SQA65462 SZW65462 TJS65462 TTO65462 UDK65462 UNG65462 UXC65462 VGY65462 VQU65462 WAQ65462 WKM65462 WUI65462 J130983 HW130998 RS130998 ABO130998 ALK130998 AVG130998 BFC130998 BOY130998 BYU130998 CIQ130998 CSM130998 DCI130998 DME130998 DWA130998 EFW130998 EPS130998 EZO130998 FJK130998 FTG130998 GDC130998 GMY130998 GWU130998 HGQ130998 HQM130998 IAI130998 IKE130998 IUA130998 JDW130998 JNS130998 JXO130998 KHK130998 KRG130998 LBC130998 LKY130998 LUU130998 MEQ130998 MOM130998 MYI130998 NIE130998 NSA130998 OBW130998 OLS130998 OVO130998 PFK130998 PPG130998 PZC130998 QIY130998 QSU130998 RCQ130998 RMM130998 RWI130998 SGE130998 SQA130998 SZW130998 TJS130998 TTO130998 UDK130998 UNG130998 UXC130998 VGY130998 VQU130998 WAQ130998 WKM130998 WUI130998 J196519 HW196534 RS196534 ABO196534 ALK196534 AVG196534 BFC196534 BOY196534 BYU196534 CIQ196534 CSM196534 DCI196534 DME196534 DWA196534 EFW196534 EPS196534 EZO196534 FJK196534 FTG196534 GDC196534 GMY196534 GWU196534 HGQ196534 HQM196534 IAI196534 IKE196534 IUA196534 JDW196534 JNS196534 JXO196534 KHK196534 KRG196534 LBC196534 LKY196534 LUU196534 MEQ196534 MOM196534 MYI196534 NIE196534 NSA196534 OBW196534 OLS196534 OVO196534 PFK196534 PPG196534 PZC196534 QIY196534 QSU196534 RCQ196534 RMM196534 RWI196534 SGE196534 SQA196534 SZW196534 TJS196534 TTO196534 UDK196534 UNG196534 UXC196534 VGY196534 VQU196534 WAQ196534 WKM196534 WUI196534 J262055 HW262070 RS262070 ABO262070 ALK262070 AVG262070 BFC262070 BOY262070 BYU262070 CIQ262070 CSM262070 DCI262070 DME262070 DWA262070 EFW262070 EPS262070 EZO262070 FJK262070 FTG262070 GDC262070 GMY262070 GWU262070 HGQ262070 HQM262070 IAI262070 IKE262070 IUA262070 JDW262070 JNS262070 JXO262070 KHK262070 KRG262070 LBC262070 LKY262070 LUU262070 MEQ262070 MOM262070 MYI262070 NIE262070 NSA262070 OBW262070 OLS262070 OVO262070 PFK262070 PPG262070 PZC262070 QIY262070 QSU262070 RCQ262070 RMM262070 RWI262070 SGE262070 SQA262070 SZW262070 TJS262070 TTO262070 UDK262070 UNG262070 UXC262070 VGY262070 VQU262070 WAQ262070 WKM262070 WUI262070 J327591 HW327606 RS327606 ABO327606 ALK327606 AVG327606 BFC327606 BOY327606 BYU327606 CIQ327606 CSM327606 DCI327606 DME327606 DWA327606 EFW327606 EPS327606 EZO327606 FJK327606 FTG327606 GDC327606 GMY327606 GWU327606 HGQ327606 HQM327606 IAI327606 IKE327606 IUA327606 JDW327606 JNS327606 JXO327606 KHK327606 KRG327606 LBC327606 LKY327606 LUU327606 MEQ327606 MOM327606 MYI327606 NIE327606 NSA327606 OBW327606 OLS327606 OVO327606 PFK327606 PPG327606 PZC327606 QIY327606 QSU327606 RCQ327606 RMM327606 RWI327606 SGE327606 SQA327606 SZW327606 TJS327606 TTO327606 UDK327606 UNG327606 UXC327606 VGY327606 VQU327606 WAQ327606 WKM327606 WUI327606 J393127 HW393142 RS393142 ABO393142 ALK393142 AVG393142 BFC393142 BOY393142 BYU393142 CIQ393142 CSM393142 DCI393142 DME393142 DWA393142 EFW393142 EPS393142 EZO393142 FJK393142 FTG393142 GDC393142 GMY393142 GWU393142 HGQ393142 HQM393142 IAI393142 IKE393142 IUA393142 JDW393142 JNS393142 JXO393142 KHK393142 KRG393142 LBC393142 LKY393142 LUU393142 MEQ393142 MOM393142 MYI393142 NIE393142 NSA393142 OBW393142 OLS393142 OVO393142 PFK393142 PPG393142 PZC393142 QIY393142 QSU393142 RCQ393142 RMM393142 RWI393142 SGE393142 SQA393142 SZW393142 TJS393142 TTO393142 UDK393142 UNG393142 UXC393142 VGY393142 VQU393142 WAQ393142 WKM393142 WUI393142 J458663 HW458678 RS458678 ABO458678 ALK458678 AVG458678 BFC458678 BOY458678 BYU458678 CIQ458678 CSM458678 DCI458678 DME458678 DWA458678 EFW458678 EPS458678 EZO458678 FJK458678 FTG458678 GDC458678 GMY458678 GWU458678 HGQ458678 HQM458678 IAI458678 IKE458678 IUA458678 JDW458678 JNS458678 JXO458678 KHK458678 KRG458678 LBC458678 LKY458678 LUU458678 MEQ458678 MOM458678 MYI458678 NIE458678 NSA458678 OBW458678 OLS458678 OVO458678 PFK458678 PPG458678 PZC458678 QIY458678 QSU458678 RCQ458678 RMM458678 RWI458678 SGE458678 SQA458678 SZW458678 TJS458678 TTO458678 UDK458678 UNG458678 UXC458678 VGY458678 VQU458678 WAQ458678 WKM458678 WUI458678 J524199 HW524214 RS524214 ABO524214 ALK524214 AVG524214 BFC524214 BOY524214 BYU524214 CIQ524214 CSM524214 DCI524214 DME524214 DWA524214 EFW524214 EPS524214 EZO524214 FJK524214 FTG524214 GDC524214 GMY524214 GWU524214 HGQ524214 HQM524214 IAI524214 IKE524214 IUA524214 JDW524214 JNS524214 JXO524214 KHK524214 KRG524214 LBC524214 LKY524214 LUU524214 MEQ524214 MOM524214 MYI524214 NIE524214 NSA524214 OBW524214 OLS524214 OVO524214 PFK524214 PPG524214 PZC524214 QIY524214 QSU524214 RCQ524214 RMM524214 RWI524214 SGE524214 SQA524214 SZW524214 TJS524214 TTO524214 UDK524214 UNG524214 UXC524214 VGY524214 VQU524214 WAQ524214 WKM524214 WUI524214 J589735 HW589750 RS589750 ABO589750 ALK589750 AVG589750 BFC589750 BOY589750 BYU589750 CIQ589750 CSM589750 DCI589750 DME589750 DWA589750 EFW589750 EPS589750 EZO589750 FJK589750 FTG589750 GDC589750 GMY589750 GWU589750 HGQ589750 HQM589750 IAI589750 IKE589750 IUA589750 JDW589750 JNS589750 JXO589750 KHK589750 KRG589750 LBC589750 LKY589750 LUU589750 MEQ589750 MOM589750 MYI589750 NIE589750 NSA589750 OBW589750 OLS589750 OVO589750 PFK589750 PPG589750 PZC589750 QIY589750 QSU589750 RCQ589750 RMM589750 RWI589750 SGE589750 SQA589750 SZW589750 TJS589750 TTO589750 UDK589750 UNG589750 UXC589750 VGY589750 VQU589750 WAQ589750 WKM589750 WUI589750 J655271 HW655286 RS655286 ABO655286 ALK655286 AVG655286 BFC655286 BOY655286 BYU655286 CIQ655286 CSM655286 DCI655286 DME655286 DWA655286 EFW655286 EPS655286 EZO655286 FJK655286 FTG655286 GDC655286 GMY655286 GWU655286 HGQ655286 HQM655286 IAI655286 IKE655286 IUA655286 JDW655286 JNS655286 JXO655286 KHK655286 KRG655286 LBC655286 LKY655286 LUU655286 MEQ655286 MOM655286 MYI655286 NIE655286 NSA655286 OBW655286 OLS655286 OVO655286 PFK655286 PPG655286 PZC655286 QIY655286 QSU655286 RCQ655286 RMM655286 RWI655286 SGE655286 SQA655286 SZW655286 TJS655286 TTO655286 UDK655286 UNG655286 UXC655286 VGY655286 VQU655286 WAQ655286 WKM655286 WUI655286 J720807 HW720822 RS720822 ABO720822 ALK720822 AVG720822 BFC720822 BOY720822 BYU720822 CIQ720822 CSM720822 DCI720822 DME720822 DWA720822 EFW720822 EPS720822 EZO720822 FJK720822 FTG720822 GDC720822 GMY720822 GWU720822 HGQ720822 HQM720822 IAI720822 IKE720822 IUA720822 JDW720822 JNS720822 JXO720822 KHK720822 KRG720822 LBC720822 LKY720822 LUU720822 MEQ720822 MOM720822 MYI720822 NIE720822 NSA720822 OBW720822 OLS720822 OVO720822 PFK720822 PPG720822 PZC720822 QIY720822 QSU720822 RCQ720822 RMM720822 RWI720822 SGE720822 SQA720822 SZW720822 TJS720822 TTO720822 UDK720822 UNG720822 UXC720822 VGY720822 VQU720822 WAQ720822 WKM720822 WUI720822 J786343 HW786358 RS786358 ABO786358 ALK786358 AVG786358 BFC786358 BOY786358 BYU786358 CIQ786358 CSM786358 DCI786358 DME786358 DWA786358 EFW786358 EPS786358 EZO786358 FJK786358 FTG786358 GDC786358 GMY786358 GWU786358 HGQ786358 HQM786358 IAI786358 IKE786358 IUA786358 JDW786358 JNS786358 JXO786358 KHK786358 KRG786358 LBC786358 LKY786358 LUU786358 MEQ786358 MOM786358 MYI786358 NIE786358 NSA786358 OBW786358 OLS786358 OVO786358 PFK786358 PPG786358 PZC786358 QIY786358 QSU786358 RCQ786358 RMM786358 RWI786358 SGE786358 SQA786358 SZW786358 TJS786358 TTO786358 UDK786358 UNG786358 UXC786358 VGY786358 VQU786358 WAQ786358 WKM786358 WUI786358 J851879 HW851894 RS851894 ABO851894 ALK851894 AVG851894 BFC851894 BOY851894 BYU851894 CIQ851894 CSM851894 DCI851894 DME851894 DWA851894 EFW851894 EPS851894 EZO851894 FJK851894 FTG851894 GDC851894 GMY851894 GWU851894 HGQ851894 HQM851894 IAI851894 IKE851894 IUA851894 JDW851894 JNS851894 JXO851894 KHK851894 KRG851894 LBC851894 LKY851894 LUU851894 MEQ851894 MOM851894 MYI851894 NIE851894 NSA851894 OBW851894 OLS851894 OVO851894 PFK851894 PPG851894 PZC851894 QIY851894 QSU851894 RCQ851894 RMM851894 RWI851894 SGE851894 SQA851894 SZW851894 TJS851894 TTO851894 UDK851894 UNG851894 UXC851894 VGY851894 VQU851894 WAQ851894 WKM851894 WUI851894 J917415 HW917430 RS917430 ABO917430 ALK917430 AVG917430 BFC917430 BOY917430 BYU917430 CIQ917430 CSM917430 DCI917430 DME917430 DWA917430 EFW917430 EPS917430 EZO917430 FJK917430 FTG917430 GDC917430 GMY917430 GWU917430 HGQ917430 HQM917430 IAI917430 IKE917430 IUA917430 JDW917430 JNS917430 JXO917430 KHK917430 KRG917430 LBC917430 LKY917430 LUU917430 MEQ917430 MOM917430 MYI917430 NIE917430 NSA917430 OBW917430 OLS917430 OVO917430 PFK917430 PPG917430 PZC917430 QIY917430 QSU917430 RCQ917430 RMM917430 RWI917430 SGE917430 SQA917430 SZW917430 TJS917430 TTO917430 UDK917430 UNG917430 UXC917430 VGY917430 VQU917430 WAQ917430 WKM917430 WUI917430 J982951 HW982966 RS982966 ABO982966 ALK982966 AVG982966 BFC982966 BOY982966 BYU982966 CIQ982966 CSM982966 DCI982966 DME982966 DWA982966 EFW982966 EPS982966 EZO982966 FJK982966 FTG982966 GDC982966 GMY982966 GWU982966 HGQ982966 HQM982966 IAI982966 IKE982966 IUA982966 JDW982966 JNS982966 JXO982966 KHK982966 KRG982966 LBC982966 LKY982966 LUU982966 MEQ982966 MOM982966 MYI982966 NIE982966 NSA982966 OBW982966 OLS982966 OVO982966 PFK982966 PPG982966 PZC982966 QIY982966 QSU982966 RCQ982966 RMM982966 RWI982966 SGE982966 SQA982966 SZW982966 TJS982966 TTO982966 UDK982966 UNG982966 UXC982966 VGY982966 VQU982966" xr:uid="{992D238C-9F2C-400C-ADE8-AD613984FC68}">
      <formula1>",전문,일반"</formula1>
    </dataValidation>
    <dataValidation type="list" allowBlank="1" showInputMessage="1" showErrorMessage="1" sqref="WKM982951:WKO982951 J65428 HW65443:HY65443 RS65443:RU65443 ABO65443:ABQ65443 ALK65443:ALM65443 AVG65443:AVI65443 BFC65443:BFE65443 BOY65443:BPA65443 BYU65443:BYW65443 CIQ65443:CIS65443 CSM65443:CSO65443 DCI65443:DCK65443 DME65443:DMG65443 DWA65443:DWC65443 EFW65443:EFY65443 EPS65443:EPU65443 EZO65443:EZQ65443 FJK65443:FJM65443 FTG65443:FTI65443 GDC65443:GDE65443 GMY65443:GNA65443 GWU65443:GWW65443 HGQ65443:HGS65443 HQM65443:HQO65443 IAI65443:IAK65443 IKE65443:IKG65443 IUA65443:IUC65443 JDW65443:JDY65443 JNS65443:JNU65443 JXO65443:JXQ65443 KHK65443:KHM65443 KRG65443:KRI65443 LBC65443:LBE65443 LKY65443:LLA65443 LUU65443:LUW65443 MEQ65443:MES65443 MOM65443:MOO65443 MYI65443:MYK65443 NIE65443:NIG65443 NSA65443:NSC65443 OBW65443:OBY65443 OLS65443:OLU65443 OVO65443:OVQ65443 PFK65443:PFM65443 PPG65443:PPI65443 PZC65443:PZE65443 QIY65443:QJA65443 QSU65443:QSW65443 RCQ65443:RCS65443 RMM65443:RMO65443 RWI65443:RWK65443 SGE65443:SGG65443 SQA65443:SQC65443 SZW65443:SZY65443 TJS65443:TJU65443 TTO65443:TTQ65443 UDK65443:UDM65443 UNG65443:UNI65443 UXC65443:UXE65443 VGY65443:VHA65443 VQU65443:VQW65443 WAQ65443:WAS65443 WKM65443:WKO65443 WUI65443:WUK65443 J130964 HW130979:HY130979 RS130979:RU130979 ABO130979:ABQ130979 ALK130979:ALM130979 AVG130979:AVI130979 BFC130979:BFE130979 BOY130979:BPA130979 BYU130979:BYW130979 CIQ130979:CIS130979 CSM130979:CSO130979 DCI130979:DCK130979 DME130979:DMG130979 DWA130979:DWC130979 EFW130979:EFY130979 EPS130979:EPU130979 EZO130979:EZQ130979 FJK130979:FJM130979 FTG130979:FTI130979 GDC130979:GDE130979 GMY130979:GNA130979 GWU130979:GWW130979 HGQ130979:HGS130979 HQM130979:HQO130979 IAI130979:IAK130979 IKE130979:IKG130979 IUA130979:IUC130979 JDW130979:JDY130979 JNS130979:JNU130979 JXO130979:JXQ130979 KHK130979:KHM130979 KRG130979:KRI130979 LBC130979:LBE130979 LKY130979:LLA130979 LUU130979:LUW130979 MEQ130979:MES130979 MOM130979:MOO130979 MYI130979:MYK130979 NIE130979:NIG130979 NSA130979:NSC130979 OBW130979:OBY130979 OLS130979:OLU130979 OVO130979:OVQ130979 PFK130979:PFM130979 PPG130979:PPI130979 PZC130979:PZE130979 QIY130979:QJA130979 QSU130979:QSW130979 RCQ130979:RCS130979 RMM130979:RMO130979 RWI130979:RWK130979 SGE130979:SGG130979 SQA130979:SQC130979 SZW130979:SZY130979 TJS130979:TJU130979 TTO130979:TTQ130979 UDK130979:UDM130979 UNG130979:UNI130979 UXC130979:UXE130979 VGY130979:VHA130979 VQU130979:VQW130979 WAQ130979:WAS130979 WKM130979:WKO130979 WUI130979:WUK130979 J196500 HW196515:HY196515 RS196515:RU196515 ABO196515:ABQ196515 ALK196515:ALM196515 AVG196515:AVI196515 BFC196515:BFE196515 BOY196515:BPA196515 BYU196515:BYW196515 CIQ196515:CIS196515 CSM196515:CSO196515 DCI196515:DCK196515 DME196515:DMG196515 DWA196515:DWC196515 EFW196515:EFY196515 EPS196515:EPU196515 EZO196515:EZQ196515 FJK196515:FJM196515 FTG196515:FTI196515 GDC196515:GDE196515 GMY196515:GNA196515 GWU196515:GWW196515 HGQ196515:HGS196515 HQM196515:HQO196515 IAI196515:IAK196515 IKE196515:IKG196515 IUA196515:IUC196515 JDW196515:JDY196515 JNS196515:JNU196515 JXO196515:JXQ196515 KHK196515:KHM196515 KRG196515:KRI196515 LBC196515:LBE196515 LKY196515:LLA196515 LUU196515:LUW196515 MEQ196515:MES196515 MOM196515:MOO196515 MYI196515:MYK196515 NIE196515:NIG196515 NSA196515:NSC196515 OBW196515:OBY196515 OLS196515:OLU196515 OVO196515:OVQ196515 PFK196515:PFM196515 PPG196515:PPI196515 PZC196515:PZE196515 QIY196515:QJA196515 QSU196515:QSW196515 RCQ196515:RCS196515 RMM196515:RMO196515 RWI196515:RWK196515 SGE196515:SGG196515 SQA196515:SQC196515 SZW196515:SZY196515 TJS196515:TJU196515 TTO196515:TTQ196515 UDK196515:UDM196515 UNG196515:UNI196515 UXC196515:UXE196515 VGY196515:VHA196515 VQU196515:VQW196515 WAQ196515:WAS196515 WKM196515:WKO196515 WUI196515:WUK196515 J262036 HW262051:HY262051 RS262051:RU262051 ABO262051:ABQ262051 ALK262051:ALM262051 AVG262051:AVI262051 BFC262051:BFE262051 BOY262051:BPA262051 BYU262051:BYW262051 CIQ262051:CIS262051 CSM262051:CSO262051 DCI262051:DCK262051 DME262051:DMG262051 DWA262051:DWC262051 EFW262051:EFY262051 EPS262051:EPU262051 EZO262051:EZQ262051 FJK262051:FJM262051 FTG262051:FTI262051 GDC262051:GDE262051 GMY262051:GNA262051 GWU262051:GWW262051 HGQ262051:HGS262051 HQM262051:HQO262051 IAI262051:IAK262051 IKE262051:IKG262051 IUA262051:IUC262051 JDW262051:JDY262051 JNS262051:JNU262051 JXO262051:JXQ262051 KHK262051:KHM262051 KRG262051:KRI262051 LBC262051:LBE262051 LKY262051:LLA262051 LUU262051:LUW262051 MEQ262051:MES262051 MOM262051:MOO262051 MYI262051:MYK262051 NIE262051:NIG262051 NSA262051:NSC262051 OBW262051:OBY262051 OLS262051:OLU262051 OVO262051:OVQ262051 PFK262051:PFM262051 PPG262051:PPI262051 PZC262051:PZE262051 QIY262051:QJA262051 QSU262051:QSW262051 RCQ262051:RCS262051 RMM262051:RMO262051 RWI262051:RWK262051 SGE262051:SGG262051 SQA262051:SQC262051 SZW262051:SZY262051 TJS262051:TJU262051 TTO262051:TTQ262051 UDK262051:UDM262051 UNG262051:UNI262051 UXC262051:UXE262051 VGY262051:VHA262051 VQU262051:VQW262051 WAQ262051:WAS262051 WKM262051:WKO262051 WUI262051:WUK262051 J327572 HW327587:HY327587 RS327587:RU327587 ABO327587:ABQ327587 ALK327587:ALM327587 AVG327587:AVI327587 BFC327587:BFE327587 BOY327587:BPA327587 BYU327587:BYW327587 CIQ327587:CIS327587 CSM327587:CSO327587 DCI327587:DCK327587 DME327587:DMG327587 DWA327587:DWC327587 EFW327587:EFY327587 EPS327587:EPU327587 EZO327587:EZQ327587 FJK327587:FJM327587 FTG327587:FTI327587 GDC327587:GDE327587 GMY327587:GNA327587 GWU327587:GWW327587 HGQ327587:HGS327587 HQM327587:HQO327587 IAI327587:IAK327587 IKE327587:IKG327587 IUA327587:IUC327587 JDW327587:JDY327587 JNS327587:JNU327587 JXO327587:JXQ327587 KHK327587:KHM327587 KRG327587:KRI327587 LBC327587:LBE327587 LKY327587:LLA327587 LUU327587:LUW327587 MEQ327587:MES327587 MOM327587:MOO327587 MYI327587:MYK327587 NIE327587:NIG327587 NSA327587:NSC327587 OBW327587:OBY327587 OLS327587:OLU327587 OVO327587:OVQ327587 PFK327587:PFM327587 PPG327587:PPI327587 PZC327587:PZE327587 QIY327587:QJA327587 QSU327587:QSW327587 RCQ327587:RCS327587 RMM327587:RMO327587 RWI327587:RWK327587 SGE327587:SGG327587 SQA327587:SQC327587 SZW327587:SZY327587 TJS327587:TJU327587 TTO327587:TTQ327587 UDK327587:UDM327587 UNG327587:UNI327587 UXC327587:UXE327587 VGY327587:VHA327587 VQU327587:VQW327587 WAQ327587:WAS327587 WKM327587:WKO327587 WUI327587:WUK327587 J393108 HW393123:HY393123 RS393123:RU393123 ABO393123:ABQ393123 ALK393123:ALM393123 AVG393123:AVI393123 BFC393123:BFE393123 BOY393123:BPA393123 BYU393123:BYW393123 CIQ393123:CIS393123 CSM393123:CSO393123 DCI393123:DCK393123 DME393123:DMG393123 DWA393123:DWC393123 EFW393123:EFY393123 EPS393123:EPU393123 EZO393123:EZQ393123 FJK393123:FJM393123 FTG393123:FTI393123 GDC393123:GDE393123 GMY393123:GNA393123 GWU393123:GWW393123 HGQ393123:HGS393123 HQM393123:HQO393123 IAI393123:IAK393123 IKE393123:IKG393123 IUA393123:IUC393123 JDW393123:JDY393123 JNS393123:JNU393123 JXO393123:JXQ393123 KHK393123:KHM393123 KRG393123:KRI393123 LBC393123:LBE393123 LKY393123:LLA393123 LUU393123:LUW393123 MEQ393123:MES393123 MOM393123:MOO393123 MYI393123:MYK393123 NIE393123:NIG393123 NSA393123:NSC393123 OBW393123:OBY393123 OLS393123:OLU393123 OVO393123:OVQ393123 PFK393123:PFM393123 PPG393123:PPI393123 PZC393123:PZE393123 QIY393123:QJA393123 QSU393123:QSW393123 RCQ393123:RCS393123 RMM393123:RMO393123 RWI393123:RWK393123 SGE393123:SGG393123 SQA393123:SQC393123 SZW393123:SZY393123 TJS393123:TJU393123 TTO393123:TTQ393123 UDK393123:UDM393123 UNG393123:UNI393123 UXC393123:UXE393123 VGY393123:VHA393123 VQU393123:VQW393123 WAQ393123:WAS393123 WKM393123:WKO393123 WUI393123:WUK393123 J458644 HW458659:HY458659 RS458659:RU458659 ABO458659:ABQ458659 ALK458659:ALM458659 AVG458659:AVI458659 BFC458659:BFE458659 BOY458659:BPA458659 BYU458659:BYW458659 CIQ458659:CIS458659 CSM458659:CSO458659 DCI458659:DCK458659 DME458659:DMG458659 DWA458659:DWC458659 EFW458659:EFY458659 EPS458659:EPU458659 EZO458659:EZQ458659 FJK458659:FJM458659 FTG458659:FTI458659 GDC458659:GDE458659 GMY458659:GNA458659 GWU458659:GWW458659 HGQ458659:HGS458659 HQM458659:HQO458659 IAI458659:IAK458659 IKE458659:IKG458659 IUA458659:IUC458659 JDW458659:JDY458659 JNS458659:JNU458659 JXO458659:JXQ458659 KHK458659:KHM458659 KRG458659:KRI458659 LBC458659:LBE458659 LKY458659:LLA458659 LUU458659:LUW458659 MEQ458659:MES458659 MOM458659:MOO458659 MYI458659:MYK458659 NIE458659:NIG458659 NSA458659:NSC458659 OBW458659:OBY458659 OLS458659:OLU458659 OVO458659:OVQ458659 PFK458659:PFM458659 PPG458659:PPI458659 PZC458659:PZE458659 QIY458659:QJA458659 QSU458659:QSW458659 RCQ458659:RCS458659 RMM458659:RMO458659 RWI458659:RWK458659 SGE458659:SGG458659 SQA458659:SQC458659 SZW458659:SZY458659 TJS458659:TJU458659 TTO458659:TTQ458659 UDK458659:UDM458659 UNG458659:UNI458659 UXC458659:UXE458659 VGY458659:VHA458659 VQU458659:VQW458659 WAQ458659:WAS458659 WKM458659:WKO458659 WUI458659:WUK458659 J524180 HW524195:HY524195 RS524195:RU524195 ABO524195:ABQ524195 ALK524195:ALM524195 AVG524195:AVI524195 BFC524195:BFE524195 BOY524195:BPA524195 BYU524195:BYW524195 CIQ524195:CIS524195 CSM524195:CSO524195 DCI524195:DCK524195 DME524195:DMG524195 DWA524195:DWC524195 EFW524195:EFY524195 EPS524195:EPU524195 EZO524195:EZQ524195 FJK524195:FJM524195 FTG524195:FTI524195 GDC524195:GDE524195 GMY524195:GNA524195 GWU524195:GWW524195 HGQ524195:HGS524195 HQM524195:HQO524195 IAI524195:IAK524195 IKE524195:IKG524195 IUA524195:IUC524195 JDW524195:JDY524195 JNS524195:JNU524195 JXO524195:JXQ524195 KHK524195:KHM524195 KRG524195:KRI524195 LBC524195:LBE524195 LKY524195:LLA524195 LUU524195:LUW524195 MEQ524195:MES524195 MOM524195:MOO524195 MYI524195:MYK524195 NIE524195:NIG524195 NSA524195:NSC524195 OBW524195:OBY524195 OLS524195:OLU524195 OVO524195:OVQ524195 PFK524195:PFM524195 PPG524195:PPI524195 PZC524195:PZE524195 QIY524195:QJA524195 QSU524195:QSW524195 RCQ524195:RCS524195 RMM524195:RMO524195 RWI524195:RWK524195 SGE524195:SGG524195 SQA524195:SQC524195 SZW524195:SZY524195 TJS524195:TJU524195 TTO524195:TTQ524195 UDK524195:UDM524195 UNG524195:UNI524195 UXC524195:UXE524195 VGY524195:VHA524195 VQU524195:VQW524195 WAQ524195:WAS524195 WKM524195:WKO524195 WUI524195:WUK524195 J589716 HW589731:HY589731 RS589731:RU589731 ABO589731:ABQ589731 ALK589731:ALM589731 AVG589731:AVI589731 BFC589731:BFE589731 BOY589731:BPA589731 BYU589731:BYW589731 CIQ589731:CIS589731 CSM589731:CSO589731 DCI589731:DCK589731 DME589731:DMG589731 DWA589731:DWC589731 EFW589731:EFY589731 EPS589731:EPU589731 EZO589731:EZQ589731 FJK589731:FJM589731 FTG589731:FTI589731 GDC589731:GDE589731 GMY589731:GNA589731 GWU589731:GWW589731 HGQ589731:HGS589731 HQM589731:HQO589731 IAI589731:IAK589731 IKE589731:IKG589731 IUA589731:IUC589731 JDW589731:JDY589731 JNS589731:JNU589731 JXO589731:JXQ589731 KHK589731:KHM589731 KRG589731:KRI589731 LBC589731:LBE589731 LKY589731:LLA589731 LUU589731:LUW589731 MEQ589731:MES589731 MOM589731:MOO589731 MYI589731:MYK589731 NIE589731:NIG589731 NSA589731:NSC589731 OBW589731:OBY589731 OLS589731:OLU589731 OVO589731:OVQ589731 PFK589731:PFM589731 PPG589731:PPI589731 PZC589731:PZE589731 QIY589731:QJA589731 QSU589731:QSW589731 RCQ589731:RCS589731 RMM589731:RMO589731 RWI589731:RWK589731 SGE589731:SGG589731 SQA589731:SQC589731 SZW589731:SZY589731 TJS589731:TJU589731 TTO589731:TTQ589731 UDK589731:UDM589731 UNG589731:UNI589731 UXC589731:UXE589731 VGY589731:VHA589731 VQU589731:VQW589731 WAQ589731:WAS589731 WKM589731:WKO589731 WUI589731:WUK589731 J655252 HW655267:HY655267 RS655267:RU655267 ABO655267:ABQ655267 ALK655267:ALM655267 AVG655267:AVI655267 BFC655267:BFE655267 BOY655267:BPA655267 BYU655267:BYW655267 CIQ655267:CIS655267 CSM655267:CSO655267 DCI655267:DCK655267 DME655267:DMG655267 DWA655267:DWC655267 EFW655267:EFY655267 EPS655267:EPU655267 EZO655267:EZQ655267 FJK655267:FJM655267 FTG655267:FTI655267 GDC655267:GDE655267 GMY655267:GNA655267 GWU655267:GWW655267 HGQ655267:HGS655267 HQM655267:HQO655267 IAI655267:IAK655267 IKE655267:IKG655267 IUA655267:IUC655267 JDW655267:JDY655267 JNS655267:JNU655267 JXO655267:JXQ655267 KHK655267:KHM655267 KRG655267:KRI655267 LBC655267:LBE655267 LKY655267:LLA655267 LUU655267:LUW655267 MEQ655267:MES655267 MOM655267:MOO655267 MYI655267:MYK655267 NIE655267:NIG655267 NSA655267:NSC655267 OBW655267:OBY655267 OLS655267:OLU655267 OVO655267:OVQ655267 PFK655267:PFM655267 PPG655267:PPI655267 PZC655267:PZE655267 QIY655267:QJA655267 QSU655267:QSW655267 RCQ655267:RCS655267 RMM655267:RMO655267 RWI655267:RWK655267 SGE655267:SGG655267 SQA655267:SQC655267 SZW655267:SZY655267 TJS655267:TJU655267 TTO655267:TTQ655267 UDK655267:UDM655267 UNG655267:UNI655267 UXC655267:UXE655267 VGY655267:VHA655267 VQU655267:VQW655267 WAQ655267:WAS655267 WKM655267:WKO655267 WUI655267:WUK655267 J720788 HW720803:HY720803 RS720803:RU720803 ABO720803:ABQ720803 ALK720803:ALM720803 AVG720803:AVI720803 BFC720803:BFE720803 BOY720803:BPA720803 BYU720803:BYW720803 CIQ720803:CIS720803 CSM720803:CSO720803 DCI720803:DCK720803 DME720803:DMG720803 DWA720803:DWC720803 EFW720803:EFY720803 EPS720803:EPU720803 EZO720803:EZQ720803 FJK720803:FJM720803 FTG720803:FTI720803 GDC720803:GDE720803 GMY720803:GNA720803 GWU720803:GWW720803 HGQ720803:HGS720803 HQM720803:HQO720803 IAI720803:IAK720803 IKE720803:IKG720803 IUA720803:IUC720803 JDW720803:JDY720803 JNS720803:JNU720803 JXO720803:JXQ720803 KHK720803:KHM720803 KRG720803:KRI720803 LBC720803:LBE720803 LKY720803:LLA720803 LUU720803:LUW720803 MEQ720803:MES720803 MOM720803:MOO720803 MYI720803:MYK720803 NIE720803:NIG720803 NSA720803:NSC720803 OBW720803:OBY720803 OLS720803:OLU720803 OVO720803:OVQ720803 PFK720803:PFM720803 PPG720803:PPI720803 PZC720803:PZE720803 QIY720803:QJA720803 QSU720803:QSW720803 RCQ720803:RCS720803 RMM720803:RMO720803 RWI720803:RWK720803 SGE720803:SGG720803 SQA720803:SQC720803 SZW720803:SZY720803 TJS720803:TJU720803 TTO720803:TTQ720803 UDK720803:UDM720803 UNG720803:UNI720803 UXC720803:UXE720803 VGY720803:VHA720803 VQU720803:VQW720803 WAQ720803:WAS720803 WKM720803:WKO720803 WUI720803:WUK720803 J786324 HW786339:HY786339 RS786339:RU786339 ABO786339:ABQ786339 ALK786339:ALM786339 AVG786339:AVI786339 BFC786339:BFE786339 BOY786339:BPA786339 BYU786339:BYW786339 CIQ786339:CIS786339 CSM786339:CSO786339 DCI786339:DCK786339 DME786339:DMG786339 DWA786339:DWC786339 EFW786339:EFY786339 EPS786339:EPU786339 EZO786339:EZQ786339 FJK786339:FJM786339 FTG786339:FTI786339 GDC786339:GDE786339 GMY786339:GNA786339 GWU786339:GWW786339 HGQ786339:HGS786339 HQM786339:HQO786339 IAI786339:IAK786339 IKE786339:IKG786339 IUA786339:IUC786339 JDW786339:JDY786339 JNS786339:JNU786339 JXO786339:JXQ786339 KHK786339:KHM786339 KRG786339:KRI786339 LBC786339:LBE786339 LKY786339:LLA786339 LUU786339:LUW786339 MEQ786339:MES786339 MOM786339:MOO786339 MYI786339:MYK786339 NIE786339:NIG786339 NSA786339:NSC786339 OBW786339:OBY786339 OLS786339:OLU786339 OVO786339:OVQ786339 PFK786339:PFM786339 PPG786339:PPI786339 PZC786339:PZE786339 QIY786339:QJA786339 QSU786339:QSW786339 RCQ786339:RCS786339 RMM786339:RMO786339 RWI786339:RWK786339 SGE786339:SGG786339 SQA786339:SQC786339 SZW786339:SZY786339 TJS786339:TJU786339 TTO786339:TTQ786339 UDK786339:UDM786339 UNG786339:UNI786339 UXC786339:UXE786339 VGY786339:VHA786339 VQU786339:VQW786339 WAQ786339:WAS786339 WKM786339:WKO786339 WUI786339:WUK786339 J851860 HW851875:HY851875 RS851875:RU851875 ABO851875:ABQ851875 ALK851875:ALM851875 AVG851875:AVI851875 BFC851875:BFE851875 BOY851875:BPA851875 BYU851875:BYW851875 CIQ851875:CIS851875 CSM851875:CSO851875 DCI851875:DCK851875 DME851875:DMG851875 DWA851875:DWC851875 EFW851875:EFY851875 EPS851875:EPU851875 EZO851875:EZQ851875 FJK851875:FJM851875 FTG851875:FTI851875 GDC851875:GDE851875 GMY851875:GNA851875 GWU851875:GWW851875 HGQ851875:HGS851875 HQM851875:HQO851875 IAI851875:IAK851875 IKE851875:IKG851875 IUA851875:IUC851875 JDW851875:JDY851875 JNS851875:JNU851875 JXO851875:JXQ851875 KHK851875:KHM851875 KRG851875:KRI851875 LBC851875:LBE851875 LKY851875:LLA851875 LUU851875:LUW851875 MEQ851875:MES851875 MOM851875:MOO851875 MYI851875:MYK851875 NIE851875:NIG851875 NSA851875:NSC851875 OBW851875:OBY851875 OLS851875:OLU851875 OVO851875:OVQ851875 PFK851875:PFM851875 PPG851875:PPI851875 PZC851875:PZE851875 QIY851875:QJA851875 QSU851875:QSW851875 RCQ851875:RCS851875 RMM851875:RMO851875 RWI851875:RWK851875 SGE851875:SGG851875 SQA851875:SQC851875 SZW851875:SZY851875 TJS851875:TJU851875 TTO851875:TTQ851875 UDK851875:UDM851875 UNG851875:UNI851875 UXC851875:UXE851875 VGY851875:VHA851875 VQU851875:VQW851875 WAQ851875:WAS851875 WKM851875:WKO851875 WUI851875:WUK851875 J917396 HW917411:HY917411 RS917411:RU917411 ABO917411:ABQ917411 ALK917411:ALM917411 AVG917411:AVI917411 BFC917411:BFE917411 BOY917411:BPA917411 BYU917411:BYW917411 CIQ917411:CIS917411 CSM917411:CSO917411 DCI917411:DCK917411 DME917411:DMG917411 DWA917411:DWC917411 EFW917411:EFY917411 EPS917411:EPU917411 EZO917411:EZQ917411 FJK917411:FJM917411 FTG917411:FTI917411 GDC917411:GDE917411 GMY917411:GNA917411 GWU917411:GWW917411 HGQ917411:HGS917411 HQM917411:HQO917411 IAI917411:IAK917411 IKE917411:IKG917411 IUA917411:IUC917411 JDW917411:JDY917411 JNS917411:JNU917411 JXO917411:JXQ917411 KHK917411:KHM917411 KRG917411:KRI917411 LBC917411:LBE917411 LKY917411:LLA917411 LUU917411:LUW917411 MEQ917411:MES917411 MOM917411:MOO917411 MYI917411:MYK917411 NIE917411:NIG917411 NSA917411:NSC917411 OBW917411:OBY917411 OLS917411:OLU917411 OVO917411:OVQ917411 PFK917411:PFM917411 PPG917411:PPI917411 PZC917411:PZE917411 QIY917411:QJA917411 QSU917411:QSW917411 RCQ917411:RCS917411 RMM917411:RMO917411 RWI917411:RWK917411 SGE917411:SGG917411 SQA917411:SQC917411 SZW917411:SZY917411 TJS917411:TJU917411 TTO917411:TTQ917411 UDK917411:UDM917411 UNG917411:UNI917411 UXC917411:UXE917411 VGY917411:VHA917411 VQU917411:VQW917411 WAQ917411:WAS917411 WKM917411:WKO917411 WUI917411:WUK917411 J982932 HW982947:HY982947 RS982947:RU982947 ABO982947:ABQ982947 ALK982947:ALM982947 AVG982947:AVI982947 BFC982947:BFE982947 BOY982947:BPA982947 BYU982947:BYW982947 CIQ982947:CIS982947 CSM982947:CSO982947 DCI982947:DCK982947 DME982947:DMG982947 DWA982947:DWC982947 EFW982947:EFY982947 EPS982947:EPU982947 EZO982947:EZQ982947 FJK982947:FJM982947 FTG982947:FTI982947 GDC982947:GDE982947 GMY982947:GNA982947 GWU982947:GWW982947 HGQ982947:HGS982947 HQM982947:HQO982947 IAI982947:IAK982947 IKE982947:IKG982947 IUA982947:IUC982947 JDW982947:JDY982947 JNS982947:JNU982947 JXO982947:JXQ982947 KHK982947:KHM982947 KRG982947:KRI982947 LBC982947:LBE982947 LKY982947:LLA982947 LUU982947:LUW982947 MEQ982947:MES982947 MOM982947:MOO982947 MYI982947:MYK982947 NIE982947:NIG982947 NSA982947:NSC982947 OBW982947:OBY982947 OLS982947:OLU982947 OVO982947:OVQ982947 PFK982947:PFM982947 PPG982947:PPI982947 PZC982947:PZE982947 QIY982947:QJA982947 QSU982947:QSW982947 RCQ982947:RCS982947 RMM982947:RMO982947 RWI982947:RWK982947 SGE982947:SGG982947 SQA982947:SQC982947 SZW982947:SZY982947 TJS982947:TJU982947 TTO982947:TTQ982947 UDK982947:UDM982947 UNG982947:UNI982947 UXC982947:UXE982947 VGY982947:VHA982947 VQU982947:VQW982947 WAQ982947:WAS982947 WKM982947:WKO982947 WUI982947:WUK982947 WUI982951:WUK982951 J65432 HW65447:HY65447 RS65447:RU65447 ABO65447:ABQ65447 ALK65447:ALM65447 AVG65447:AVI65447 BFC65447:BFE65447 BOY65447:BPA65447 BYU65447:BYW65447 CIQ65447:CIS65447 CSM65447:CSO65447 DCI65447:DCK65447 DME65447:DMG65447 DWA65447:DWC65447 EFW65447:EFY65447 EPS65447:EPU65447 EZO65447:EZQ65447 FJK65447:FJM65447 FTG65447:FTI65447 GDC65447:GDE65447 GMY65447:GNA65447 GWU65447:GWW65447 HGQ65447:HGS65447 HQM65447:HQO65447 IAI65447:IAK65447 IKE65447:IKG65447 IUA65447:IUC65447 JDW65447:JDY65447 JNS65447:JNU65447 JXO65447:JXQ65447 KHK65447:KHM65447 KRG65447:KRI65447 LBC65447:LBE65447 LKY65447:LLA65447 LUU65447:LUW65447 MEQ65447:MES65447 MOM65447:MOO65447 MYI65447:MYK65447 NIE65447:NIG65447 NSA65447:NSC65447 OBW65447:OBY65447 OLS65447:OLU65447 OVO65447:OVQ65447 PFK65447:PFM65447 PPG65447:PPI65447 PZC65447:PZE65447 QIY65447:QJA65447 QSU65447:QSW65447 RCQ65447:RCS65447 RMM65447:RMO65447 RWI65447:RWK65447 SGE65447:SGG65447 SQA65447:SQC65447 SZW65447:SZY65447 TJS65447:TJU65447 TTO65447:TTQ65447 UDK65447:UDM65447 UNG65447:UNI65447 UXC65447:UXE65447 VGY65447:VHA65447 VQU65447:VQW65447 WAQ65447:WAS65447 WKM65447:WKO65447 WUI65447:WUK65447 J130968 HW130983:HY130983 RS130983:RU130983 ABO130983:ABQ130983 ALK130983:ALM130983 AVG130983:AVI130983 BFC130983:BFE130983 BOY130983:BPA130983 BYU130983:BYW130983 CIQ130983:CIS130983 CSM130983:CSO130983 DCI130983:DCK130983 DME130983:DMG130983 DWA130983:DWC130983 EFW130983:EFY130983 EPS130983:EPU130983 EZO130983:EZQ130983 FJK130983:FJM130983 FTG130983:FTI130983 GDC130983:GDE130983 GMY130983:GNA130983 GWU130983:GWW130983 HGQ130983:HGS130983 HQM130983:HQO130983 IAI130983:IAK130983 IKE130983:IKG130983 IUA130983:IUC130983 JDW130983:JDY130983 JNS130983:JNU130983 JXO130983:JXQ130983 KHK130983:KHM130983 KRG130983:KRI130983 LBC130983:LBE130983 LKY130983:LLA130983 LUU130983:LUW130983 MEQ130983:MES130983 MOM130983:MOO130983 MYI130983:MYK130983 NIE130983:NIG130983 NSA130983:NSC130983 OBW130983:OBY130983 OLS130983:OLU130983 OVO130983:OVQ130983 PFK130983:PFM130983 PPG130983:PPI130983 PZC130983:PZE130983 QIY130983:QJA130983 QSU130983:QSW130983 RCQ130983:RCS130983 RMM130983:RMO130983 RWI130983:RWK130983 SGE130983:SGG130983 SQA130983:SQC130983 SZW130983:SZY130983 TJS130983:TJU130983 TTO130983:TTQ130983 UDK130983:UDM130983 UNG130983:UNI130983 UXC130983:UXE130983 VGY130983:VHA130983 VQU130983:VQW130983 WAQ130983:WAS130983 WKM130983:WKO130983 WUI130983:WUK130983 J196504 HW196519:HY196519 RS196519:RU196519 ABO196519:ABQ196519 ALK196519:ALM196519 AVG196519:AVI196519 BFC196519:BFE196519 BOY196519:BPA196519 BYU196519:BYW196519 CIQ196519:CIS196519 CSM196519:CSO196519 DCI196519:DCK196519 DME196519:DMG196519 DWA196519:DWC196519 EFW196519:EFY196519 EPS196519:EPU196519 EZO196519:EZQ196519 FJK196519:FJM196519 FTG196519:FTI196519 GDC196519:GDE196519 GMY196519:GNA196519 GWU196519:GWW196519 HGQ196519:HGS196519 HQM196519:HQO196519 IAI196519:IAK196519 IKE196519:IKG196519 IUA196519:IUC196519 JDW196519:JDY196519 JNS196519:JNU196519 JXO196519:JXQ196519 KHK196519:KHM196519 KRG196519:KRI196519 LBC196519:LBE196519 LKY196519:LLA196519 LUU196519:LUW196519 MEQ196519:MES196519 MOM196519:MOO196519 MYI196519:MYK196519 NIE196519:NIG196519 NSA196519:NSC196519 OBW196519:OBY196519 OLS196519:OLU196519 OVO196519:OVQ196519 PFK196519:PFM196519 PPG196519:PPI196519 PZC196519:PZE196519 QIY196519:QJA196519 QSU196519:QSW196519 RCQ196519:RCS196519 RMM196519:RMO196519 RWI196519:RWK196519 SGE196519:SGG196519 SQA196519:SQC196519 SZW196519:SZY196519 TJS196519:TJU196519 TTO196519:TTQ196519 UDK196519:UDM196519 UNG196519:UNI196519 UXC196519:UXE196519 VGY196519:VHA196519 VQU196519:VQW196519 WAQ196519:WAS196519 WKM196519:WKO196519 WUI196519:WUK196519 J262040 HW262055:HY262055 RS262055:RU262055 ABO262055:ABQ262055 ALK262055:ALM262055 AVG262055:AVI262055 BFC262055:BFE262055 BOY262055:BPA262055 BYU262055:BYW262055 CIQ262055:CIS262055 CSM262055:CSO262055 DCI262055:DCK262055 DME262055:DMG262055 DWA262055:DWC262055 EFW262055:EFY262055 EPS262055:EPU262055 EZO262055:EZQ262055 FJK262055:FJM262055 FTG262055:FTI262055 GDC262055:GDE262055 GMY262055:GNA262055 GWU262055:GWW262055 HGQ262055:HGS262055 HQM262055:HQO262055 IAI262055:IAK262055 IKE262055:IKG262055 IUA262055:IUC262055 JDW262055:JDY262055 JNS262055:JNU262055 JXO262055:JXQ262055 KHK262055:KHM262055 KRG262055:KRI262055 LBC262055:LBE262055 LKY262055:LLA262055 LUU262055:LUW262055 MEQ262055:MES262055 MOM262055:MOO262055 MYI262055:MYK262055 NIE262055:NIG262055 NSA262055:NSC262055 OBW262055:OBY262055 OLS262055:OLU262055 OVO262055:OVQ262055 PFK262055:PFM262055 PPG262055:PPI262055 PZC262055:PZE262055 QIY262055:QJA262055 QSU262055:QSW262055 RCQ262055:RCS262055 RMM262055:RMO262055 RWI262055:RWK262055 SGE262055:SGG262055 SQA262055:SQC262055 SZW262055:SZY262055 TJS262055:TJU262055 TTO262055:TTQ262055 UDK262055:UDM262055 UNG262055:UNI262055 UXC262055:UXE262055 VGY262055:VHA262055 VQU262055:VQW262055 WAQ262055:WAS262055 WKM262055:WKO262055 WUI262055:WUK262055 J327576 HW327591:HY327591 RS327591:RU327591 ABO327591:ABQ327591 ALK327591:ALM327591 AVG327591:AVI327591 BFC327591:BFE327591 BOY327591:BPA327591 BYU327591:BYW327591 CIQ327591:CIS327591 CSM327591:CSO327591 DCI327591:DCK327591 DME327591:DMG327591 DWA327591:DWC327591 EFW327591:EFY327591 EPS327591:EPU327591 EZO327591:EZQ327591 FJK327591:FJM327591 FTG327591:FTI327591 GDC327591:GDE327591 GMY327591:GNA327591 GWU327591:GWW327591 HGQ327591:HGS327591 HQM327591:HQO327591 IAI327591:IAK327591 IKE327591:IKG327591 IUA327591:IUC327591 JDW327591:JDY327591 JNS327591:JNU327591 JXO327591:JXQ327591 KHK327591:KHM327591 KRG327591:KRI327591 LBC327591:LBE327591 LKY327591:LLA327591 LUU327591:LUW327591 MEQ327591:MES327591 MOM327591:MOO327591 MYI327591:MYK327591 NIE327591:NIG327591 NSA327591:NSC327591 OBW327591:OBY327591 OLS327591:OLU327591 OVO327591:OVQ327591 PFK327591:PFM327591 PPG327591:PPI327591 PZC327591:PZE327591 QIY327591:QJA327591 QSU327591:QSW327591 RCQ327591:RCS327591 RMM327591:RMO327591 RWI327591:RWK327591 SGE327591:SGG327591 SQA327591:SQC327591 SZW327591:SZY327591 TJS327591:TJU327591 TTO327591:TTQ327591 UDK327591:UDM327591 UNG327591:UNI327591 UXC327591:UXE327591 VGY327591:VHA327591 VQU327591:VQW327591 WAQ327591:WAS327591 WKM327591:WKO327591 WUI327591:WUK327591 J393112 HW393127:HY393127 RS393127:RU393127 ABO393127:ABQ393127 ALK393127:ALM393127 AVG393127:AVI393127 BFC393127:BFE393127 BOY393127:BPA393127 BYU393127:BYW393127 CIQ393127:CIS393127 CSM393127:CSO393127 DCI393127:DCK393127 DME393127:DMG393127 DWA393127:DWC393127 EFW393127:EFY393127 EPS393127:EPU393127 EZO393127:EZQ393127 FJK393127:FJM393127 FTG393127:FTI393127 GDC393127:GDE393127 GMY393127:GNA393127 GWU393127:GWW393127 HGQ393127:HGS393127 HQM393127:HQO393127 IAI393127:IAK393127 IKE393127:IKG393127 IUA393127:IUC393127 JDW393127:JDY393127 JNS393127:JNU393127 JXO393127:JXQ393127 KHK393127:KHM393127 KRG393127:KRI393127 LBC393127:LBE393127 LKY393127:LLA393127 LUU393127:LUW393127 MEQ393127:MES393127 MOM393127:MOO393127 MYI393127:MYK393127 NIE393127:NIG393127 NSA393127:NSC393127 OBW393127:OBY393127 OLS393127:OLU393127 OVO393127:OVQ393127 PFK393127:PFM393127 PPG393127:PPI393127 PZC393127:PZE393127 QIY393127:QJA393127 QSU393127:QSW393127 RCQ393127:RCS393127 RMM393127:RMO393127 RWI393127:RWK393127 SGE393127:SGG393127 SQA393127:SQC393127 SZW393127:SZY393127 TJS393127:TJU393127 TTO393127:TTQ393127 UDK393127:UDM393127 UNG393127:UNI393127 UXC393127:UXE393127 VGY393127:VHA393127 VQU393127:VQW393127 WAQ393127:WAS393127 WKM393127:WKO393127 WUI393127:WUK393127 J458648 HW458663:HY458663 RS458663:RU458663 ABO458663:ABQ458663 ALK458663:ALM458663 AVG458663:AVI458663 BFC458663:BFE458663 BOY458663:BPA458663 BYU458663:BYW458663 CIQ458663:CIS458663 CSM458663:CSO458663 DCI458663:DCK458663 DME458663:DMG458663 DWA458663:DWC458663 EFW458663:EFY458663 EPS458663:EPU458663 EZO458663:EZQ458663 FJK458663:FJM458663 FTG458663:FTI458663 GDC458663:GDE458663 GMY458663:GNA458663 GWU458663:GWW458663 HGQ458663:HGS458663 HQM458663:HQO458663 IAI458663:IAK458663 IKE458663:IKG458663 IUA458663:IUC458663 JDW458663:JDY458663 JNS458663:JNU458663 JXO458663:JXQ458663 KHK458663:KHM458663 KRG458663:KRI458663 LBC458663:LBE458663 LKY458663:LLA458663 LUU458663:LUW458663 MEQ458663:MES458663 MOM458663:MOO458663 MYI458663:MYK458663 NIE458663:NIG458663 NSA458663:NSC458663 OBW458663:OBY458663 OLS458663:OLU458663 OVO458663:OVQ458663 PFK458663:PFM458663 PPG458663:PPI458663 PZC458663:PZE458663 QIY458663:QJA458663 QSU458663:QSW458663 RCQ458663:RCS458663 RMM458663:RMO458663 RWI458663:RWK458663 SGE458663:SGG458663 SQA458663:SQC458663 SZW458663:SZY458663 TJS458663:TJU458663 TTO458663:TTQ458663 UDK458663:UDM458663 UNG458663:UNI458663 UXC458663:UXE458663 VGY458663:VHA458663 VQU458663:VQW458663 WAQ458663:WAS458663 WKM458663:WKO458663 WUI458663:WUK458663 J524184 HW524199:HY524199 RS524199:RU524199 ABO524199:ABQ524199 ALK524199:ALM524199 AVG524199:AVI524199 BFC524199:BFE524199 BOY524199:BPA524199 BYU524199:BYW524199 CIQ524199:CIS524199 CSM524199:CSO524199 DCI524199:DCK524199 DME524199:DMG524199 DWA524199:DWC524199 EFW524199:EFY524199 EPS524199:EPU524199 EZO524199:EZQ524199 FJK524199:FJM524199 FTG524199:FTI524199 GDC524199:GDE524199 GMY524199:GNA524199 GWU524199:GWW524199 HGQ524199:HGS524199 HQM524199:HQO524199 IAI524199:IAK524199 IKE524199:IKG524199 IUA524199:IUC524199 JDW524199:JDY524199 JNS524199:JNU524199 JXO524199:JXQ524199 KHK524199:KHM524199 KRG524199:KRI524199 LBC524199:LBE524199 LKY524199:LLA524199 LUU524199:LUW524199 MEQ524199:MES524199 MOM524199:MOO524199 MYI524199:MYK524199 NIE524199:NIG524199 NSA524199:NSC524199 OBW524199:OBY524199 OLS524199:OLU524199 OVO524199:OVQ524199 PFK524199:PFM524199 PPG524199:PPI524199 PZC524199:PZE524199 QIY524199:QJA524199 QSU524199:QSW524199 RCQ524199:RCS524199 RMM524199:RMO524199 RWI524199:RWK524199 SGE524199:SGG524199 SQA524199:SQC524199 SZW524199:SZY524199 TJS524199:TJU524199 TTO524199:TTQ524199 UDK524199:UDM524199 UNG524199:UNI524199 UXC524199:UXE524199 VGY524199:VHA524199 VQU524199:VQW524199 WAQ524199:WAS524199 WKM524199:WKO524199 WUI524199:WUK524199 J589720 HW589735:HY589735 RS589735:RU589735 ABO589735:ABQ589735 ALK589735:ALM589735 AVG589735:AVI589735 BFC589735:BFE589735 BOY589735:BPA589735 BYU589735:BYW589735 CIQ589735:CIS589735 CSM589735:CSO589735 DCI589735:DCK589735 DME589735:DMG589735 DWA589735:DWC589735 EFW589735:EFY589735 EPS589735:EPU589735 EZO589735:EZQ589735 FJK589735:FJM589735 FTG589735:FTI589735 GDC589735:GDE589735 GMY589735:GNA589735 GWU589735:GWW589735 HGQ589735:HGS589735 HQM589735:HQO589735 IAI589735:IAK589735 IKE589735:IKG589735 IUA589735:IUC589735 JDW589735:JDY589735 JNS589735:JNU589735 JXO589735:JXQ589735 KHK589735:KHM589735 KRG589735:KRI589735 LBC589735:LBE589735 LKY589735:LLA589735 LUU589735:LUW589735 MEQ589735:MES589735 MOM589735:MOO589735 MYI589735:MYK589735 NIE589735:NIG589735 NSA589735:NSC589735 OBW589735:OBY589735 OLS589735:OLU589735 OVO589735:OVQ589735 PFK589735:PFM589735 PPG589735:PPI589735 PZC589735:PZE589735 QIY589735:QJA589735 QSU589735:QSW589735 RCQ589735:RCS589735 RMM589735:RMO589735 RWI589735:RWK589735 SGE589735:SGG589735 SQA589735:SQC589735 SZW589735:SZY589735 TJS589735:TJU589735 TTO589735:TTQ589735 UDK589735:UDM589735 UNG589735:UNI589735 UXC589735:UXE589735 VGY589735:VHA589735 VQU589735:VQW589735 WAQ589735:WAS589735 WKM589735:WKO589735 WUI589735:WUK589735 J655256 HW655271:HY655271 RS655271:RU655271 ABO655271:ABQ655271 ALK655271:ALM655271 AVG655271:AVI655271 BFC655271:BFE655271 BOY655271:BPA655271 BYU655271:BYW655271 CIQ655271:CIS655271 CSM655271:CSO655271 DCI655271:DCK655271 DME655271:DMG655271 DWA655271:DWC655271 EFW655271:EFY655271 EPS655271:EPU655271 EZO655271:EZQ655271 FJK655271:FJM655271 FTG655271:FTI655271 GDC655271:GDE655271 GMY655271:GNA655271 GWU655271:GWW655271 HGQ655271:HGS655271 HQM655271:HQO655271 IAI655271:IAK655271 IKE655271:IKG655271 IUA655271:IUC655271 JDW655271:JDY655271 JNS655271:JNU655271 JXO655271:JXQ655271 KHK655271:KHM655271 KRG655271:KRI655271 LBC655271:LBE655271 LKY655271:LLA655271 LUU655271:LUW655271 MEQ655271:MES655271 MOM655271:MOO655271 MYI655271:MYK655271 NIE655271:NIG655271 NSA655271:NSC655271 OBW655271:OBY655271 OLS655271:OLU655271 OVO655271:OVQ655271 PFK655271:PFM655271 PPG655271:PPI655271 PZC655271:PZE655271 QIY655271:QJA655271 QSU655271:QSW655271 RCQ655271:RCS655271 RMM655271:RMO655271 RWI655271:RWK655271 SGE655271:SGG655271 SQA655271:SQC655271 SZW655271:SZY655271 TJS655271:TJU655271 TTO655271:TTQ655271 UDK655271:UDM655271 UNG655271:UNI655271 UXC655271:UXE655271 VGY655271:VHA655271 VQU655271:VQW655271 WAQ655271:WAS655271 WKM655271:WKO655271 WUI655271:WUK655271 J720792 HW720807:HY720807 RS720807:RU720807 ABO720807:ABQ720807 ALK720807:ALM720807 AVG720807:AVI720807 BFC720807:BFE720807 BOY720807:BPA720807 BYU720807:BYW720807 CIQ720807:CIS720807 CSM720807:CSO720807 DCI720807:DCK720807 DME720807:DMG720807 DWA720807:DWC720807 EFW720807:EFY720807 EPS720807:EPU720807 EZO720807:EZQ720807 FJK720807:FJM720807 FTG720807:FTI720807 GDC720807:GDE720807 GMY720807:GNA720807 GWU720807:GWW720807 HGQ720807:HGS720807 HQM720807:HQO720807 IAI720807:IAK720807 IKE720807:IKG720807 IUA720807:IUC720807 JDW720807:JDY720807 JNS720807:JNU720807 JXO720807:JXQ720807 KHK720807:KHM720807 KRG720807:KRI720807 LBC720807:LBE720807 LKY720807:LLA720807 LUU720807:LUW720807 MEQ720807:MES720807 MOM720807:MOO720807 MYI720807:MYK720807 NIE720807:NIG720807 NSA720807:NSC720807 OBW720807:OBY720807 OLS720807:OLU720807 OVO720807:OVQ720807 PFK720807:PFM720807 PPG720807:PPI720807 PZC720807:PZE720807 QIY720807:QJA720807 QSU720807:QSW720807 RCQ720807:RCS720807 RMM720807:RMO720807 RWI720807:RWK720807 SGE720807:SGG720807 SQA720807:SQC720807 SZW720807:SZY720807 TJS720807:TJU720807 TTO720807:TTQ720807 UDK720807:UDM720807 UNG720807:UNI720807 UXC720807:UXE720807 VGY720807:VHA720807 VQU720807:VQW720807 WAQ720807:WAS720807 WKM720807:WKO720807 WUI720807:WUK720807 J786328 HW786343:HY786343 RS786343:RU786343 ABO786343:ABQ786343 ALK786343:ALM786343 AVG786343:AVI786343 BFC786343:BFE786343 BOY786343:BPA786343 BYU786343:BYW786343 CIQ786343:CIS786343 CSM786343:CSO786343 DCI786343:DCK786343 DME786343:DMG786343 DWA786343:DWC786343 EFW786343:EFY786343 EPS786343:EPU786343 EZO786343:EZQ786343 FJK786343:FJM786343 FTG786343:FTI786343 GDC786343:GDE786343 GMY786343:GNA786343 GWU786343:GWW786343 HGQ786343:HGS786343 HQM786343:HQO786343 IAI786343:IAK786343 IKE786343:IKG786343 IUA786343:IUC786343 JDW786343:JDY786343 JNS786343:JNU786343 JXO786343:JXQ786343 KHK786343:KHM786343 KRG786343:KRI786343 LBC786343:LBE786343 LKY786343:LLA786343 LUU786343:LUW786343 MEQ786343:MES786343 MOM786343:MOO786343 MYI786343:MYK786343 NIE786343:NIG786343 NSA786343:NSC786343 OBW786343:OBY786343 OLS786343:OLU786343 OVO786343:OVQ786343 PFK786343:PFM786343 PPG786343:PPI786343 PZC786343:PZE786343 QIY786343:QJA786343 QSU786343:QSW786343 RCQ786343:RCS786343 RMM786343:RMO786343 RWI786343:RWK786343 SGE786343:SGG786343 SQA786343:SQC786343 SZW786343:SZY786343 TJS786343:TJU786343 TTO786343:TTQ786343 UDK786343:UDM786343 UNG786343:UNI786343 UXC786343:UXE786343 VGY786343:VHA786343 VQU786343:VQW786343 WAQ786343:WAS786343 WKM786343:WKO786343 WUI786343:WUK786343 J851864 HW851879:HY851879 RS851879:RU851879 ABO851879:ABQ851879 ALK851879:ALM851879 AVG851879:AVI851879 BFC851879:BFE851879 BOY851879:BPA851879 BYU851879:BYW851879 CIQ851879:CIS851879 CSM851879:CSO851879 DCI851879:DCK851879 DME851879:DMG851879 DWA851879:DWC851879 EFW851879:EFY851879 EPS851879:EPU851879 EZO851879:EZQ851879 FJK851879:FJM851879 FTG851879:FTI851879 GDC851879:GDE851879 GMY851879:GNA851879 GWU851879:GWW851879 HGQ851879:HGS851879 HQM851879:HQO851879 IAI851879:IAK851879 IKE851879:IKG851879 IUA851879:IUC851879 JDW851879:JDY851879 JNS851879:JNU851879 JXO851879:JXQ851879 KHK851879:KHM851879 KRG851879:KRI851879 LBC851879:LBE851879 LKY851879:LLA851879 LUU851879:LUW851879 MEQ851879:MES851879 MOM851879:MOO851879 MYI851879:MYK851879 NIE851879:NIG851879 NSA851879:NSC851879 OBW851879:OBY851879 OLS851879:OLU851879 OVO851879:OVQ851879 PFK851879:PFM851879 PPG851879:PPI851879 PZC851879:PZE851879 QIY851879:QJA851879 QSU851879:QSW851879 RCQ851879:RCS851879 RMM851879:RMO851879 RWI851879:RWK851879 SGE851879:SGG851879 SQA851879:SQC851879 SZW851879:SZY851879 TJS851879:TJU851879 TTO851879:TTQ851879 UDK851879:UDM851879 UNG851879:UNI851879 UXC851879:UXE851879 VGY851879:VHA851879 VQU851879:VQW851879 WAQ851879:WAS851879 WKM851879:WKO851879 WUI851879:WUK851879 J917400 HW917415:HY917415 RS917415:RU917415 ABO917415:ABQ917415 ALK917415:ALM917415 AVG917415:AVI917415 BFC917415:BFE917415 BOY917415:BPA917415 BYU917415:BYW917415 CIQ917415:CIS917415 CSM917415:CSO917415 DCI917415:DCK917415 DME917415:DMG917415 DWA917415:DWC917415 EFW917415:EFY917415 EPS917415:EPU917415 EZO917415:EZQ917415 FJK917415:FJM917415 FTG917415:FTI917415 GDC917415:GDE917415 GMY917415:GNA917415 GWU917415:GWW917415 HGQ917415:HGS917415 HQM917415:HQO917415 IAI917415:IAK917415 IKE917415:IKG917415 IUA917415:IUC917415 JDW917415:JDY917415 JNS917415:JNU917415 JXO917415:JXQ917415 KHK917415:KHM917415 KRG917415:KRI917415 LBC917415:LBE917415 LKY917415:LLA917415 LUU917415:LUW917415 MEQ917415:MES917415 MOM917415:MOO917415 MYI917415:MYK917415 NIE917415:NIG917415 NSA917415:NSC917415 OBW917415:OBY917415 OLS917415:OLU917415 OVO917415:OVQ917415 PFK917415:PFM917415 PPG917415:PPI917415 PZC917415:PZE917415 QIY917415:QJA917415 QSU917415:QSW917415 RCQ917415:RCS917415 RMM917415:RMO917415 RWI917415:RWK917415 SGE917415:SGG917415 SQA917415:SQC917415 SZW917415:SZY917415 TJS917415:TJU917415 TTO917415:TTQ917415 UDK917415:UDM917415 UNG917415:UNI917415 UXC917415:UXE917415 VGY917415:VHA917415 VQU917415:VQW917415 WAQ917415:WAS917415 WKM917415:WKO917415 WUI917415:WUK917415 J982936 HW982951:HY982951 RS982951:RU982951 ABO982951:ABQ982951 ALK982951:ALM982951 AVG982951:AVI982951 BFC982951:BFE982951 BOY982951:BPA982951 BYU982951:BYW982951 CIQ982951:CIS982951 CSM982951:CSO982951 DCI982951:DCK982951 DME982951:DMG982951 DWA982951:DWC982951 EFW982951:EFY982951 EPS982951:EPU982951 EZO982951:EZQ982951 FJK982951:FJM982951 FTG982951:FTI982951 GDC982951:GDE982951 GMY982951:GNA982951 GWU982951:GWW982951 HGQ982951:HGS982951 HQM982951:HQO982951 IAI982951:IAK982951 IKE982951:IKG982951 IUA982951:IUC982951 JDW982951:JDY982951 JNS982951:JNU982951 JXO982951:JXQ982951 KHK982951:KHM982951 KRG982951:KRI982951 LBC982951:LBE982951 LKY982951:LLA982951 LUU982951:LUW982951 MEQ982951:MES982951 MOM982951:MOO982951 MYI982951:MYK982951 NIE982951:NIG982951 NSA982951:NSC982951 OBW982951:OBY982951 OLS982951:OLU982951 OVO982951:OVQ982951 PFK982951:PFM982951 PPG982951:PPI982951 PZC982951:PZE982951 QIY982951:QJA982951 QSU982951:QSW982951 RCQ982951:RCS982951 RMM982951:RMO982951 RWI982951:RWK982951 SGE982951:SGG982951 SQA982951:SQC982951 SZW982951:SZY982951 TJS982951:TJU982951 TTO982951:TTQ982951 UDK982951:UDM982951 UNG982951:UNI982951 UXC982951:UXE982951 VGY982951:VHA982951 VQU982951:VQW982951 WAQ982951:WAS982951" xr:uid="{DBAB3E2D-2012-49E4-BD2A-E859648D8F3B}">
      <formula1>"㈜성우엔지니어링,㈜씨에이파트너스,㈜천아엔지니어링"</formula1>
    </dataValidation>
    <dataValidation type="list" allowBlank="1" showInputMessage="1" showErrorMessage="1" sqref="WTZ982958 A65434 HN65454 RJ65454 ABF65454 ALB65454 AUX65454 BET65454 BOP65454 BYL65454 CIH65454 CSD65454 DBZ65454 DLV65454 DVR65454 EFN65454 EPJ65454 EZF65454 FJB65454 FSX65454 GCT65454 GMP65454 GWL65454 HGH65454 HQD65454 HZZ65454 IJV65454 ITR65454 JDN65454 JNJ65454 JXF65454 KHB65454 KQX65454 LAT65454 LKP65454 LUL65454 MEH65454 MOD65454 MXZ65454 NHV65454 NRR65454 OBN65454 OLJ65454 OVF65454 PFB65454 POX65454 PYT65454 QIP65454 QSL65454 RCH65454 RMD65454 RVZ65454 SFV65454 SPR65454 SZN65454 TJJ65454 TTF65454 UDB65454 UMX65454 UWT65454 VGP65454 VQL65454 WAH65454 WKD65454 WTZ65454 A130970 HN130990 RJ130990 ABF130990 ALB130990 AUX130990 BET130990 BOP130990 BYL130990 CIH130990 CSD130990 DBZ130990 DLV130990 DVR130990 EFN130990 EPJ130990 EZF130990 FJB130990 FSX130990 GCT130990 GMP130990 GWL130990 HGH130990 HQD130990 HZZ130990 IJV130990 ITR130990 JDN130990 JNJ130990 JXF130990 KHB130990 KQX130990 LAT130990 LKP130990 LUL130990 MEH130990 MOD130990 MXZ130990 NHV130990 NRR130990 OBN130990 OLJ130990 OVF130990 PFB130990 POX130990 PYT130990 QIP130990 QSL130990 RCH130990 RMD130990 RVZ130990 SFV130990 SPR130990 SZN130990 TJJ130990 TTF130990 UDB130990 UMX130990 UWT130990 VGP130990 VQL130990 WAH130990 WKD130990 WTZ130990 A196506 HN196526 RJ196526 ABF196526 ALB196526 AUX196526 BET196526 BOP196526 BYL196526 CIH196526 CSD196526 DBZ196526 DLV196526 DVR196526 EFN196526 EPJ196526 EZF196526 FJB196526 FSX196526 GCT196526 GMP196526 GWL196526 HGH196526 HQD196526 HZZ196526 IJV196526 ITR196526 JDN196526 JNJ196526 JXF196526 KHB196526 KQX196526 LAT196526 LKP196526 LUL196526 MEH196526 MOD196526 MXZ196526 NHV196526 NRR196526 OBN196526 OLJ196526 OVF196526 PFB196526 POX196526 PYT196526 QIP196526 QSL196526 RCH196526 RMD196526 RVZ196526 SFV196526 SPR196526 SZN196526 TJJ196526 TTF196526 UDB196526 UMX196526 UWT196526 VGP196526 VQL196526 WAH196526 WKD196526 WTZ196526 A262042 HN262062 RJ262062 ABF262062 ALB262062 AUX262062 BET262062 BOP262062 BYL262062 CIH262062 CSD262062 DBZ262062 DLV262062 DVR262062 EFN262062 EPJ262062 EZF262062 FJB262062 FSX262062 GCT262062 GMP262062 GWL262062 HGH262062 HQD262062 HZZ262062 IJV262062 ITR262062 JDN262062 JNJ262062 JXF262062 KHB262062 KQX262062 LAT262062 LKP262062 LUL262062 MEH262062 MOD262062 MXZ262062 NHV262062 NRR262062 OBN262062 OLJ262062 OVF262062 PFB262062 POX262062 PYT262062 QIP262062 QSL262062 RCH262062 RMD262062 RVZ262062 SFV262062 SPR262062 SZN262062 TJJ262062 TTF262062 UDB262062 UMX262062 UWT262062 VGP262062 VQL262062 WAH262062 WKD262062 WTZ262062 A327578 HN327598 RJ327598 ABF327598 ALB327598 AUX327598 BET327598 BOP327598 BYL327598 CIH327598 CSD327598 DBZ327598 DLV327598 DVR327598 EFN327598 EPJ327598 EZF327598 FJB327598 FSX327598 GCT327598 GMP327598 GWL327598 HGH327598 HQD327598 HZZ327598 IJV327598 ITR327598 JDN327598 JNJ327598 JXF327598 KHB327598 KQX327598 LAT327598 LKP327598 LUL327598 MEH327598 MOD327598 MXZ327598 NHV327598 NRR327598 OBN327598 OLJ327598 OVF327598 PFB327598 POX327598 PYT327598 QIP327598 QSL327598 RCH327598 RMD327598 RVZ327598 SFV327598 SPR327598 SZN327598 TJJ327598 TTF327598 UDB327598 UMX327598 UWT327598 VGP327598 VQL327598 WAH327598 WKD327598 WTZ327598 A393114 HN393134 RJ393134 ABF393134 ALB393134 AUX393134 BET393134 BOP393134 BYL393134 CIH393134 CSD393134 DBZ393134 DLV393134 DVR393134 EFN393134 EPJ393134 EZF393134 FJB393134 FSX393134 GCT393134 GMP393134 GWL393134 HGH393134 HQD393134 HZZ393134 IJV393134 ITR393134 JDN393134 JNJ393134 JXF393134 KHB393134 KQX393134 LAT393134 LKP393134 LUL393134 MEH393134 MOD393134 MXZ393134 NHV393134 NRR393134 OBN393134 OLJ393134 OVF393134 PFB393134 POX393134 PYT393134 QIP393134 QSL393134 RCH393134 RMD393134 RVZ393134 SFV393134 SPR393134 SZN393134 TJJ393134 TTF393134 UDB393134 UMX393134 UWT393134 VGP393134 VQL393134 WAH393134 WKD393134 WTZ393134 A458650 HN458670 RJ458670 ABF458670 ALB458670 AUX458670 BET458670 BOP458670 BYL458670 CIH458670 CSD458670 DBZ458670 DLV458670 DVR458670 EFN458670 EPJ458670 EZF458670 FJB458670 FSX458670 GCT458670 GMP458670 GWL458670 HGH458670 HQD458670 HZZ458670 IJV458670 ITR458670 JDN458670 JNJ458670 JXF458670 KHB458670 KQX458670 LAT458670 LKP458670 LUL458670 MEH458670 MOD458670 MXZ458670 NHV458670 NRR458670 OBN458670 OLJ458670 OVF458670 PFB458670 POX458670 PYT458670 QIP458670 QSL458670 RCH458670 RMD458670 RVZ458670 SFV458670 SPR458670 SZN458670 TJJ458670 TTF458670 UDB458670 UMX458670 UWT458670 VGP458670 VQL458670 WAH458670 WKD458670 WTZ458670 A524186 HN524206 RJ524206 ABF524206 ALB524206 AUX524206 BET524206 BOP524206 BYL524206 CIH524206 CSD524206 DBZ524206 DLV524206 DVR524206 EFN524206 EPJ524206 EZF524206 FJB524206 FSX524206 GCT524206 GMP524206 GWL524206 HGH524206 HQD524206 HZZ524206 IJV524206 ITR524206 JDN524206 JNJ524206 JXF524206 KHB524206 KQX524206 LAT524206 LKP524206 LUL524206 MEH524206 MOD524206 MXZ524206 NHV524206 NRR524206 OBN524206 OLJ524206 OVF524206 PFB524206 POX524206 PYT524206 QIP524206 QSL524206 RCH524206 RMD524206 RVZ524206 SFV524206 SPR524206 SZN524206 TJJ524206 TTF524206 UDB524206 UMX524206 UWT524206 VGP524206 VQL524206 WAH524206 WKD524206 WTZ524206 A589722 HN589742 RJ589742 ABF589742 ALB589742 AUX589742 BET589742 BOP589742 BYL589742 CIH589742 CSD589742 DBZ589742 DLV589742 DVR589742 EFN589742 EPJ589742 EZF589742 FJB589742 FSX589742 GCT589742 GMP589742 GWL589742 HGH589742 HQD589742 HZZ589742 IJV589742 ITR589742 JDN589742 JNJ589742 JXF589742 KHB589742 KQX589742 LAT589742 LKP589742 LUL589742 MEH589742 MOD589742 MXZ589742 NHV589742 NRR589742 OBN589742 OLJ589742 OVF589742 PFB589742 POX589742 PYT589742 QIP589742 QSL589742 RCH589742 RMD589742 RVZ589742 SFV589742 SPR589742 SZN589742 TJJ589742 TTF589742 UDB589742 UMX589742 UWT589742 VGP589742 VQL589742 WAH589742 WKD589742 WTZ589742 A655258 HN655278 RJ655278 ABF655278 ALB655278 AUX655278 BET655278 BOP655278 BYL655278 CIH655278 CSD655278 DBZ655278 DLV655278 DVR655278 EFN655278 EPJ655278 EZF655278 FJB655278 FSX655278 GCT655278 GMP655278 GWL655278 HGH655278 HQD655278 HZZ655278 IJV655278 ITR655278 JDN655278 JNJ655278 JXF655278 KHB655278 KQX655278 LAT655278 LKP655278 LUL655278 MEH655278 MOD655278 MXZ655278 NHV655278 NRR655278 OBN655278 OLJ655278 OVF655278 PFB655278 POX655278 PYT655278 QIP655278 QSL655278 RCH655278 RMD655278 RVZ655278 SFV655278 SPR655278 SZN655278 TJJ655278 TTF655278 UDB655278 UMX655278 UWT655278 VGP655278 VQL655278 WAH655278 WKD655278 WTZ655278 A720794 HN720814 RJ720814 ABF720814 ALB720814 AUX720814 BET720814 BOP720814 BYL720814 CIH720814 CSD720814 DBZ720814 DLV720814 DVR720814 EFN720814 EPJ720814 EZF720814 FJB720814 FSX720814 GCT720814 GMP720814 GWL720814 HGH720814 HQD720814 HZZ720814 IJV720814 ITR720814 JDN720814 JNJ720814 JXF720814 KHB720814 KQX720814 LAT720814 LKP720814 LUL720814 MEH720814 MOD720814 MXZ720814 NHV720814 NRR720814 OBN720814 OLJ720814 OVF720814 PFB720814 POX720814 PYT720814 QIP720814 QSL720814 RCH720814 RMD720814 RVZ720814 SFV720814 SPR720814 SZN720814 TJJ720814 TTF720814 UDB720814 UMX720814 UWT720814 VGP720814 VQL720814 WAH720814 WKD720814 WTZ720814 A786330 HN786350 RJ786350 ABF786350 ALB786350 AUX786350 BET786350 BOP786350 BYL786350 CIH786350 CSD786350 DBZ786350 DLV786350 DVR786350 EFN786350 EPJ786350 EZF786350 FJB786350 FSX786350 GCT786350 GMP786350 GWL786350 HGH786350 HQD786350 HZZ786350 IJV786350 ITR786350 JDN786350 JNJ786350 JXF786350 KHB786350 KQX786350 LAT786350 LKP786350 LUL786350 MEH786350 MOD786350 MXZ786350 NHV786350 NRR786350 OBN786350 OLJ786350 OVF786350 PFB786350 POX786350 PYT786350 QIP786350 QSL786350 RCH786350 RMD786350 RVZ786350 SFV786350 SPR786350 SZN786350 TJJ786350 TTF786350 UDB786350 UMX786350 UWT786350 VGP786350 VQL786350 WAH786350 WKD786350 WTZ786350 A851866 HN851886 RJ851886 ABF851886 ALB851886 AUX851886 BET851886 BOP851886 BYL851886 CIH851886 CSD851886 DBZ851886 DLV851886 DVR851886 EFN851886 EPJ851886 EZF851886 FJB851886 FSX851886 GCT851886 GMP851886 GWL851886 HGH851886 HQD851886 HZZ851886 IJV851886 ITR851886 JDN851886 JNJ851886 JXF851886 KHB851886 KQX851886 LAT851886 LKP851886 LUL851886 MEH851886 MOD851886 MXZ851886 NHV851886 NRR851886 OBN851886 OLJ851886 OVF851886 PFB851886 POX851886 PYT851886 QIP851886 QSL851886 RCH851886 RMD851886 RVZ851886 SFV851886 SPR851886 SZN851886 TJJ851886 TTF851886 UDB851886 UMX851886 UWT851886 VGP851886 VQL851886 WAH851886 WKD851886 WTZ851886 A917402 HN917422 RJ917422 ABF917422 ALB917422 AUX917422 BET917422 BOP917422 BYL917422 CIH917422 CSD917422 DBZ917422 DLV917422 DVR917422 EFN917422 EPJ917422 EZF917422 FJB917422 FSX917422 GCT917422 GMP917422 GWL917422 HGH917422 HQD917422 HZZ917422 IJV917422 ITR917422 JDN917422 JNJ917422 JXF917422 KHB917422 KQX917422 LAT917422 LKP917422 LUL917422 MEH917422 MOD917422 MXZ917422 NHV917422 NRR917422 OBN917422 OLJ917422 OVF917422 PFB917422 POX917422 PYT917422 QIP917422 QSL917422 RCH917422 RMD917422 RVZ917422 SFV917422 SPR917422 SZN917422 TJJ917422 TTF917422 UDB917422 UMX917422 UWT917422 VGP917422 VQL917422 WAH917422 WKD917422 WTZ917422 A982938 HN982958 RJ982958 ABF982958 ALB982958 AUX982958 BET982958 BOP982958 BYL982958 CIH982958 CSD982958 DBZ982958 DLV982958 DVR982958 EFN982958 EPJ982958 EZF982958 FJB982958 FSX982958 GCT982958 GMP982958 GWL982958 HGH982958 HQD982958 HZZ982958 IJV982958 ITR982958 JDN982958 JNJ982958 JXF982958 KHB982958 KQX982958 LAT982958 LKP982958 LUL982958 MEH982958 MOD982958 MXZ982958 NHV982958 NRR982958 OBN982958 OLJ982958 OVF982958 PFB982958 POX982958 PYT982958 QIP982958 QSL982958 RCH982958 RMD982958 RVZ982958 SFV982958 SPR982958 SZN982958 TJJ982958 TTF982958 UDB982958 UMX982958 UWT982958 VGP982958 VQL982958 WAH982958 WKD982958" xr:uid="{7E949BC7-7F25-46A1-80CC-F291B99E5AF5}">
      <formula1>"신설,증설,개설,이전,정비,그밖"</formula1>
    </dataValidation>
    <dataValidation type="list" allowBlank="1" showInputMessage="1" showErrorMessage="1" sqref="WKJ982952:WKK982952 HT65444:HU65444 RP65444:RQ65444 ABL65444:ABM65444 ALH65444:ALI65444 AVD65444:AVE65444 BEZ65444:BFA65444 BOV65444:BOW65444 BYR65444:BYS65444 CIN65444:CIO65444 CSJ65444:CSK65444 DCF65444:DCG65444 DMB65444:DMC65444 DVX65444:DVY65444 EFT65444:EFU65444 EPP65444:EPQ65444 EZL65444:EZM65444 FJH65444:FJI65444 FTD65444:FTE65444 GCZ65444:GDA65444 GMV65444:GMW65444 GWR65444:GWS65444 HGN65444:HGO65444 HQJ65444:HQK65444 IAF65444:IAG65444 IKB65444:IKC65444 ITX65444:ITY65444 JDT65444:JDU65444 JNP65444:JNQ65444 JXL65444:JXM65444 KHH65444:KHI65444 KRD65444:KRE65444 LAZ65444:LBA65444 LKV65444:LKW65444 LUR65444:LUS65444 MEN65444:MEO65444 MOJ65444:MOK65444 MYF65444:MYG65444 NIB65444:NIC65444 NRX65444:NRY65444 OBT65444:OBU65444 OLP65444:OLQ65444 OVL65444:OVM65444 PFH65444:PFI65444 PPD65444:PPE65444 PYZ65444:PZA65444 QIV65444:QIW65444 QSR65444:QSS65444 RCN65444:RCO65444 RMJ65444:RMK65444 RWF65444:RWG65444 SGB65444:SGC65444 SPX65444:SPY65444 SZT65444:SZU65444 TJP65444:TJQ65444 TTL65444:TTM65444 UDH65444:UDI65444 UND65444:UNE65444 UWZ65444:UXA65444 VGV65444:VGW65444 VQR65444:VQS65444 WAN65444:WAO65444 WKJ65444:WKK65444 WUF65444:WUG65444 HT130980:HU130980 RP130980:RQ130980 ABL130980:ABM130980 ALH130980:ALI130980 AVD130980:AVE130980 BEZ130980:BFA130980 BOV130980:BOW130980 BYR130980:BYS130980 CIN130980:CIO130980 CSJ130980:CSK130980 DCF130980:DCG130980 DMB130980:DMC130980 DVX130980:DVY130980 EFT130980:EFU130980 EPP130980:EPQ130980 EZL130980:EZM130980 FJH130980:FJI130980 FTD130980:FTE130980 GCZ130980:GDA130980 GMV130980:GMW130980 GWR130980:GWS130980 HGN130980:HGO130980 HQJ130980:HQK130980 IAF130980:IAG130980 IKB130980:IKC130980 ITX130980:ITY130980 JDT130980:JDU130980 JNP130980:JNQ130980 JXL130980:JXM130980 KHH130980:KHI130980 KRD130980:KRE130980 LAZ130980:LBA130980 LKV130980:LKW130980 LUR130980:LUS130980 MEN130980:MEO130980 MOJ130980:MOK130980 MYF130980:MYG130980 NIB130980:NIC130980 NRX130980:NRY130980 OBT130980:OBU130980 OLP130980:OLQ130980 OVL130980:OVM130980 PFH130980:PFI130980 PPD130980:PPE130980 PYZ130980:PZA130980 QIV130980:QIW130980 QSR130980:QSS130980 RCN130980:RCO130980 RMJ130980:RMK130980 RWF130980:RWG130980 SGB130980:SGC130980 SPX130980:SPY130980 SZT130980:SZU130980 TJP130980:TJQ130980 TTL130980:TTM130980 UDH130980:UDI130980 UND130980:UNE130980 UWZ130980:UXA130980 VGV130980:VGW130980 VQR130980:VQS130980 WAN130980:WAO130980 WKJ130980:WKK130980 WUF130980:WUG130980 HT196516:HU196516 RP196516:RQ196516 ABL196516:ABM196516 ALH196516:ALI196516 AVD196516:AVE196516 BEZ196516:BFA196516 BOV196516:BOW196516 BYR196516:BYS196516 CIN196516:CIO196516 CSJ196516:CSK196516 DCF196516:DCG196516 DMB196516:DMC196516 DVX196516:DVY196516 EFT196516:EFU196516 EPP196516:EPQ196516 EZL196516:EZM196516 FJH196516:FJI196516 FTD196516:FTE196516 GCZ196516:GDA196516 GMV196516:GMW196516 GWR196516:GWS196516 HGN196516:HGO196516 HQJ196516:HQK196516 IAF196516:IAG196516 IKB196516:IKC196516 ITX196516:ITY196516 JDT196516:JDU196516 JNP196516:JNQ196516 JXL196516:JXM196516 KHH196516:KHI196516 KRD196516:KRE196516 LAZ196516:LBA196516 LKV196516:LKW196516 LUR196516:LUS196516 MEN196516:MEO196516 MOJ196516:MOK196516 MYF196516:MYG196516 NIB196516:NIC196516 NRX196516:NRY196516 OBT196516:OBU196516 OLP196516:OLQ196516 OVL196516:OVM196516 PFH196516:PFI196516 PPD196516:PPE196516 PYZ196516:PZA196516 QIV196516:QIW196516 QSR196516:QSS196516 RCN196516:RCO196516 RMJ196516:RMK196516 RWF196516:RWG196516 SGB196516:SGC196516 SPX196516:SPY196516 SZT196516:SZU196516 TJP196516:TJQ196516 TTL196516:TTM196516 UDH196516:UDI196516 UND196516:UNE196516 UWZ196516:UXA196516 VGV196516:VGW196516 VQR196516:VQS196516 WAN196516:WAO196516 WKJ196516:WKK196516 WUF196516:WUG196516 HT262052:HU262052 RP262052:RQ262052 ABL262052:ABM262052 ALH262052:ALI262052 AVD262052:AVE262052 BEZ262052:BFA262052 BOV262052:BOW262052 BYR262052:BYS262052 CIN262052:CIO262052 CSJ262052:CSK262052 DCF262052:DCG262052 DMB262052:DMC262052 DVX262052:DVY262052 EFT262052:EFU262052 EPP262052:EPQ262052 EZL262052:EZM262052 FJH262052:FJI262052 FTD262052:FTE262052 GCZ262052:GDA262052 GMV262052:GMW262052 GWR262052:GWS262052 HGN262052:HGO262052 HQJ262052:HQK262052 IAF262052:IAG262052 IKB262052:IKC262052 ITX262052:ITY262052 JDT262052:JDU262052 JNP262052:JNQ262052 JXL262052:JXM262052 KHH262052:KHI262052 KRD262052:KRE262052 LAZ262052:LBA262052 LKV262052:LKW262052 LUR262052:LUS262052 MEN262052:MEO262052 MOJ262052:MOK262052 MYF262052:MYG262052 NIB262052:NIC262052 NRX262052:NRY262052 OBT262052:OBU262052 OLP262052:OLQ262052 OVL262052:OVM262052 PFH262052:PFI262052 PPD262052:PPE262052 PYZ262052:PZA262052 QIV262052:QIW262052 QSR262052:QSS262052 RCN262052:RCO262052 RMJ262052:RMK262052 RWF262052:RWG262052 SGB262052:SGC262052 SPX262052:SPY262052 SZT262052:SZU262052 TJP262052:TJQ262052 TTL262052:TTM262052 UDH262052:UDI262052 UND262052:UNE262052 UWZ262052:UXA262052 VGV262052:VGW262052 VQR262052:VQS262052 WAN262052:WAO262052 WKJ262052:WKK262052 WUF262052:WUG262052 HT327588:HU327588 RP327588:RQ327588 ABL327588:ABM327588 ALH327588:ALI327588 AVD327588:AVE327588 BEZ327588:BFA327588 BOV327588:BOW327588 BYR327588:BYS327588 CIN327588:CIO327588 CSJ327588:CSK327588 DCF327588:DCG327588 DMB327588:DMC327588 DVX327588:DVY327588 EFT327588:EFU327588 EPP327588:EPQ327588 EZL327588:EZM327588 FJH327588:FJI327588 FTD327588:FTE327588 GCZ327588:GDA327588 GMV327588:GMW327588 GWR327588:GWS327588 HGN327588:HGO327588 HQJ327588:HQK327588 IAF327588:IAG327588 IKB327588:IKC327588 ITX327588:ITY327588 JDT327588:JDU327588 JNP327588:JNQ327588 JXL327588:JXM327588 KHH327588:KHI327588 KRD327588:KRE327588 LAZ327588:LBA327588 LKV327588:LKW327588 LUR327588:LUS327588 MEN327588:MEO327588 MOJ327588:MOK327588 MYF327588:MYG327588 NIB327588:NIC327588 NRX327588:NRY327588 OBT327588:OBU327588 OLP327588:OLQ327588 OVL327588:OVM327588 PFH327588:PFI327588 PPD327588:PPE327588 PYZ327588:PZA327588 QIV327588:QIW327588 QSR327588:QSS327588 RCN327588:RCO327588 RMJ327588:RMK327588 RWF327588:RWG327588 SGB327588:SGC327588 SPX327588:SPY327588 SZT327588:SZU327588 TJP327588:TJQ327588 TTL327588:TTM327588 UDH327588:UDI327588 UND327588:UNE327588 UWZ327588:UXA327588 VGV327588:VGW327588 VQR327588:VQS327588 WAN327588:WAO327588 WKJ327588:WKK327588 WUF327588:WUG327588 HT393124:HU393124 RP393124:RQ393124 ABL393124:ABM393124 ALH393124:ALI393124 AVD393124:AVE393124 BEZ393124:BFA393124 BOV393124:BOW393124 BYR393124:BYS393124 CIN393124:CIO393124 CSJ393124:CSK393124 DCF393124:DCG393124 DMB393124:DMC393124 DVX393124:DVY393124 EFT393124:EFU393124 EPP393124:EPQ393124 EZL393124:EZM393124 FJH393124:FJI393124 FTD393124:FTE393124 GCZ393124:GDA393124 GMV393124:GMW393124 GWR393124:GWS393124 HGN393124:HGO393124 HQJ393124:HQK393124 IAF393124:IAG393124 IKB393124:IKC393124 ITX393124:ITY393124 JDT393124:JDU393124 JNP393124:JNQ393124 JXL393124:JXM393124 KHH393124:KHI393124 KRD393124:KRE393124 LAZ393124:LBA393124 LKV393124:LKW393124 LUR393124:LUS393124 MEN393124:MEO393124 MOJ393124:MOK393124 MYF393124:MYG393124 NIB393124:NIC393124 NRX393124:NRY393124 OBT393124:OBU393124 OLP393124:OLQ393124 OVL393124:OVM393124 PFH393124:PFI393124 PPD393124:PPE393124 PYZ393124:PZA393124 QIV393124:QIW393124 QSR393124:QSS393124 RCN393124:RCO393124 RMJ393124:RMK393124 RWF393124:RWG393124 SGB393124:SGC393124 SPX393124:SPY393124 SZT393124:SZU393124 TJP393124:TJQ393124 TTL393124:TTM393124 UDH393124:UDI393124 UND393124:UNE393124 UWZ393124:UXA393124 VGV393124:VGW393124 VQR393124:VQS393124 WAN393124:WAO393124 WKJ393124:WKK393124 WUF393124:WUG393124 HT458660:HU458660 RP458660:RQ458660 ABL458660:ABM458660 ALH458660:ALI458660 AVD458660:AVE458660 BEZ458660:BFA458660 BOV458660:BOW458660 BYR458660:BYS458660 CIN458660:CIO458660 CSJ458660:CSK458660 DCF458660:DCG458660 DMB458660:DMC458660 DVX458660:DVY458660 EFT458660:EFU458660 EPP458660:EPQ458660 EZL458660:EZM458660 FJH458660:FJI458660 FTD458660:FTE458660 GCZ458660:GDA458660 GMV458660:GMW458660 GWR458660:GWS458660 HGN458660:HGO458660 HQJ458660:HQK458660 IAF458660:IAG458660 IKB458660:IKC458660 ITX458660:ITY458660 JDT458660:JDU458660 JNP458660:JNQ458660 JXL458660:JXM458660 KHH458660:KHI458660 KRD458660:KRE458660 LAZ458660:LBA458660 LKV458660:LKW458660 LUR458660:LUS458660 MEN458660:MEO458660 MOJ458660:MOK458660 MYF458660:MYG458660 NIB458660:NIC458660 NRX458660:NRY458660 OBT458660:OBU458660 OLP458660:OLQ458660 OVL458660:OVM458660 PFH458660:PFI458660 PPD458660:PPE458660 PYZ458660:PZA458660 QIV458660:QIW458660 QSR458660:QSS458660 RCN458660:RCO458660 RMJ458660:RMK458660 RWF458660:RWG458660 SGB458660:SGC458660 SPX458660:SPY458660 SZT458660:SZU458660 TJP458660:TJQ458660 TTL458660:TTM458660 UDH458660:UDI458660 UND458660:UNE458660 UWZ458660:UXA458660 VGV458660:VGW458660 VQR458660:VQS458660 WAN458660:WAO458660 WKJ458660:WKK458660 WUF458660:WUG458660 HT524196:HU524196 RP524196:RQ524196 ABL524196:ABM524196 ALH524196:ALI524196 AVD524196:AVE524196 BEZ524196:BFA524196 BOV524196:BOW524196 BYR524196:BYS524196 CIN524196:CIO524196 CSJ524196:CSK524196 DCF524196:DCG524196 DMB524196:DMC524196 DVX524196:DVY524196 EFT524196:EFU524196 EPP524196:EPQ524196 EZL524196:EZM524196 FJH524196:FJI524196 FTD524196:FTE524196 GCZ524196:GDA524196 GMV524196:GMW524196 GWR524196:GWS524196 HGN524196:HGO524196 HQJ524196:HQK524196 IAF524196:IAG524196 IKB524196:IKC524196 ITX524196:ITY524196 JDT524196:JDU524196 JNP524196:JNQ524196 JXL524196:JXM524196 KHH524196:KHI524196 KRD524196:KRE524196 LAZ524196:LBA524196 LKV524196:LKW524196 LUR524196:LUS524196 MEN524196:MEO524196 MOJ524196:MOK524196 MYF524196:MYG524196 NIB524196:NIC524196 NRX524196:NRY524196 OBT524196:OBU524196 OLP524196:OLQ524196 OVL524196:OVM524196 PFH524196:PFI524196 PPD524196:PPE524196 PYZ524196:PZA524196 QIV524196:QIW524196 QSR524196:QSS524196 RCN524196:RCO524196 RMJ524196:RMK524196 RWF524196:RWG524196 SGB524196:SGC524196 SPX524196:SPY524196 SZT524196:SZU524196 TJP524196:TJQ524196 TTL524196:TTM524196 UDH524196:UDI524196 UND524196:UNE524196 UWZ524196:UXA524196 VGV524196:VGW524196 VQR524196:VQS524196 WAN524196:WAO524196 WKJ524196:WKK524196 WUF524196:WUG524196 HT589732:HU589732 RP589732:RQ589732 ABL589732:ABM589732 ALH589732:ALI589732 AVD589732:AVE589732 BEZ589732:BFA589732 BOV589732:BOW589732 BYR589732:BYS589732 CIN589732:CIO589732 CSJ589732:CSK589732 DCF589732:DCG589732 DMB589732:DMC589732 DVX589732:DVY589732 EFT589732:EFU589732 EPP589732:EPQ589732 EZL589732:EZM589732 FJH589732:FJI589732 FTD589732:FTE589732 GCZ589732:GDA589732 GMV589732:GMW589732 GWR589732:GWS589732 HGN589732:HGO589732 HQJ589732:HQK589732 IAF589732:IAG589732 IKB589732:IKC589732 ITX589732:ITY589732 JDT589732:JDU589732 JNP589732:JNQ589732 JXL589732:JXM589732 KHH589732:KHI589732 KRD589732:KRE589732 LAZ589732:LBA589732 LKV589732:LKW589732 LUR589732:LUS589732 MEN589732:MEO589732 MOJ589732:MOK589732 MYF589732:MYG589732 NIB589732:NIC589732 NRX589732:NRY589732 OBT589732:OBU589732 OLP589732:OLQ589732 OVL589732:OVM589732 PFH589732:PFI589732 PPD589732:PPE589732 PYZ589732:PZA589732 QIV589732:QIW589732 QSR589732:QSS589732 RCN589732:RCO589732 RMJ589732:RMK589732 RWF589732:RWG589732 SGB589732:SGC589732 SPX589732:SPY589732 SZT589732:SZU589732 TJP589732:TJQ589732 TTL589732:TTM589732 UDH589732:UDI589732 UND589732:UNE589732 UWZ589732:UXA589732 VGV589732:VGW589732 VQR589732:VQS589732 WAN589732:WAO589732 WKJ589732:WKK589732 WUF589732:WUG589732 HT655268:HU655268 RP655268:RQ655268 ABL655268:ABM655268 ALH655268:ALI655268 AVD655268:AVE655268 BEZ655268:BFA655268 BOV655268:BOW655268 BYR655268:BYS655268 CIN655268:CIO655268 CSJ655268:CSK655268 DCF655268:DCG655268 DMB655268:DMC655268 DVX655268:DVY655268 EFT655268:EFU655268 EPP655268:EPQ655268 EZL655268:EZM655268 FJH655268:FJI655268 FTD655268:FTE655268 GCZ655268:GDA655268 GMV655268:GMW655268 GWR655268:GWS655268 HGN655268:HGO655268 HQJ655268:HQK655268 IAF655268:IAG655268 IKB655268:IKC655268 ITX655268:ITY655268 JDT655268:JDU655268 JNP655268:JNQ655268 JXL655268:JXM655268 KHH655268:KHI655268 KRD655268:KRE655268 LAZ655268:LBA655268 LKV655268:LKW655268 LUR655268:LUS655268 MEN655268:MEO655268 MOJ655268:MOK655268 MYF655268:MYG655268 NIB655268:NIC655268 NRX655268:NRY655268 OBT655268:OBU655268 OLP655268:OLQ655268 OVL655268:OVM655268 PFH655268:PFI655268 PPD655268:PPE655268 PYZ655268:PZA655268 QIV655268:QIW655268 QSR655268:QSS655268 RCN655268:RCO655268 RMJ655268:RMK655268 RWF655268:RWG655268 SGB655268:SGC655268 SPX655268:SPY655268 SZT655268:SZU655268 TJP655268:TJQ655268 TTL655268:TTM655268 UDH655268:UDI655268 UND655268:UNE655268 UWZ655268:UXA655268 VGV655268:VGW655268 VQR655268:VQS655268 WAN655268:WAO655268 WKJ655268:WKK655268 WUF655268:WUG655268 HT720804:HU720804 RP720804:RQ720804 ABL720804:ABM720804 ALH720804:ALI720804 AVD720804:AVE720804 BEZ720804:BFA720804 BOV720804:BOW720804 BYR720804:BYS720804 CIN720804:CIO720804 CSJ720804:CSK720804 DCF720804:DCG720804 DMB720804:DMC720804 DVX720804:DVY720804 EFT720804:EFU720804 EPP720804:EPQ720804 EZL720804:EZM720804 FJH720804:FJI720804 FTD720804:FTE720804 GCZ720804:GDA720804 GMV720804:GMW720804 GWR720804:GWS720804 HGN720804:HGO720804 HQJ720804:HQK720804 IAF720804:IAG720804 IKB720804:IKC720804 ITX720804:ITY720804 JDT720804:JDU720804 JNP720804:JNQ720804 JXL720804:JXM720804 KHH720804:KHI720804 KRD720804:KRE720804 LAZ720804:LBA720804 LKV720804:LKW720804 LUR720804:LUS720804 MEN720804:MEO720804 MOJ720804:MOK720804 MYF720804:MYG720804 NIB720804:NIC720804 NRX720804:NRY720804 OBT720804:OBU720804 OLP720804:OLQ720804 OVL720804:OVM720804 PFH720804:PFI720804 PPD720804:PPE720804 PYZ720804:PZA720804 QIV720804:QIW720804 QSR720804:QSS720804 RCN720804:RCO720804 RMJ720804:RMK720804 RWF720804:RWG720804 SGB720804:SGC720804 SPX720804:SPY720804 SZT720804:SZU720804 TJP720804:TJQ720804 TTL720804:TTM720804 UDH720804:UDI720804 UND720804:UNE720804 UWZ720804:UXA720804 VGV720804:VGW720804 VQR720804:VQS720804 WAN720804:WAO720804 WKJ720804:WKK720804 WUF720804:WUG720804 HT786340:HU786340 RP786340:RQ786340 ABL786340:ABM786340 ALH786340:ALI786340 AVD786340:AVE786340 BEZ786340:BFA786340 BOV786340:BOW786340 BYR786340:BYS786340 CIN786340:CIO786340 CSJ786340:CSK786340 DCF786340:DCG786340 DMB786340:DMC786340 DVX786340:DVY786340 EFT786340:EFU786340 EPP786340:EPQ786340 EZL786340:EZM786340 FJH786340:FJI786340 FTD786340:FTE786340 GCZ786340:GDA786340 GMV786340:GMW786340 GWR786340:GWS786340 HGN786340:HGO786340 HQJ786340:HQK786340 IAF786340:IAG786340 IKB786340:IKC786340 ITX786340:ITY786340 JDT786340:JDU786340 JNP786340:JNQ786340 JXL786340:JXM786340 KHH786340:KHI786340 KRD786340:KRE786340 LAZ786340:LBA786340 LKV786340:LKW786340 LUR786340:LUS786340 MEN786340:MEO786340 MOJ786340:MOK786340 MYF786340:MYG786340 NIB786340:NIC786340 NRX786340:NRY786340 OBT786340:OBU786340 OLP786340:OLQ786340 OVL786340:OVM786340 PFH786340:PFI786340 PPD786340:PPE786340 PYZ786340:PZA786340 QIV786340:QIW786340 QSR786340:QSS786340 RCN786340:RCO786340 RMJ786340:RMK786340 RWF786340:RWG786340 SGB786340:SGC786340 SPX786340:SPY786340 SZT786340:SZU786340 TJP786340:TJQ786340 TTL786340:TTM786340 UDH786340:UDI786340 UND786340:UNE786340 UWZ786340:UXA786340 VGV786340:VGW786340 VQR786340:VQS786340 WAN786340:WAO786340 WKJ786340:WKK786340 WUF786340:WUG786340 HT851876:HU851876 RP851876:RQ851876 ABL851876:ABM851876 ALH851876:ALI851876 AVD851876:AVE851876 BEZ851876:BFA851876 BOV851876:BOW851876 BYR851876:BYS851876 CIN851876:CIO851876 CSJ851876:CSK851876 DCF851876:DCG851876 DMB851876:DMC851876 DVX851876:DVY851876 EFT851876:EFU851876 EPP851876:EPQ851876 EZL851876:EZM851876 FJH851876:FJI851876 FTD851876:FTE851876 GCZ851876:GDA851876 GMV851876:GMW851876 GWR851876:GWS851876 HGN851876:HGO851876 HQJ851876:HQK851876 IAF851876:IAG851876 IKB851876:IKC851876 ITX851876:ITY851876 JDT851876:JDU851876 JNP851876:JNQ851876 JXL851876:JXM851876 KHH851876:KHI851876 KRD851876:KRE851876 LAZ851876:LBA851876 LKV851876:LKW851876 LUR851876:LUS851876 MEN851876:MEO851876 MOJ851876:MOK851876 MYF851876:MYG851876 NIB851876:NIC851876 NRX851876:NRY851876 OBT851876:OBU851876 OLP851876:OLQ851876 OVL851876:OVM851876 PFH851876:PFI851876 PPD851876:PPE851876 PYZ851876:PZA851876 QIV851876:QIW851876 QSR851876:QSS851876 RCN851876:RCO851876 RMJ851876:RMK851876 RWF851876:RWG851876 SGB851876:SGC851876 SPX851876:SPY851876 SZT851876:SZU851876 TJP851876:TJQ851876 TTL851876:TTM851876 UDH851876:UDI851876 UND851876:UNE851876 UWZ851876:UXA851876 VGV851876:VGW851876 VQR851876:VQS851876 WAN851876:WAO851876 WKJ851876:WKK851876 WUF851876:WUG851876 HT917412:HU917412 RP917412:RQ917412 ABL917412:ABM917412 ALH917412:ALI917412 AVD917412:AVE917412 BEZ917412:BFA917412 BOV917412:BOW917412 BYR917412:BYS917412 CIN917412:CIO917412 CSJ917412:CSK917412 DCF917412:DCG917412 DMB917412:DMC917412 DVX917412:DVY917412 EFT917412:EFU917412 EPP917412:EPQ917412 EZL917412:EZM917412 FJH917412:FJI917412 FTD917412:FTE917412 GCZ917412:GDA917412 GMV917412:GMW917412 GWR917412:GWS917412 HGN917412:HGO917412 HQJ917412:HQK917412 IAF917412:IAG917412 IKB917412:IKC917412 ITX917412:ITY917412 JDT917412:JDU917412 JNP917412:JNQ917412 JXL917412:JXM917412 KHH917412:KHI917412 KRD917412:KRE917412 LAZ917412:LBA917412 LKV917412:LKW917412 LUR917412:LUS917412 MEN917412:MEO917412 MOJ917412:MOK917412 MYF917412:MYG917412 NIB917412:NIC917412 NRX917412:NRY917412 OBT917412:OBU917412 OLP917412:OLQ917412 OVL917412:OVM917412 PFH917412:PFI917412 PPD917412:PPE917412 PYZ917412:PZA917412 QIV917412:QIW917412 QSR917412:QSS917412 RCN917412:RCO917412 RMJ917412:RMK917412 RWF917412:RWG917412 SGB917412:SGC917412 SPX917412:SPY917412 SZT917412:SZU917412 TJP917412:TJQ917412 TTL917412:TTM917412 UDH917412:UDI917412 UND917412:UNE917412 UWZ917412:UXA917412 VGV917412:VGW917412 VQR917412:VQS917412 WAN917412:WAO917412 WKJ917412:WKK917412 WUF917412:WUG917412 HT982948:HU982948 RP982948:RQ982948 ABL982948:ABM982948 ALH982948:ALI982948 AVD982948:AVE982948 BEZ982948:BFA982948 BOV982948:BOW982948 BYR982948:BYS982948 CIN982948:CIO982948 CSJ982948:CSK982948 DCF982948:DCG982948 DMB982948:DMC982948 DVX982948:DVY982948 EFT982948:EFU982948 EPP982948:EPQ982948 EZL982948:EZM982948 FJH982948:FJI982948 FTD982948:FTE982948 GCZ982948:GDA982948 GMV982948:GMW982948 GWR982948:GWS982948 HGN982948:HGO982948 HQJ982948:HQK982948 IAF982948:IAG982948 IKB982948:IKC982948 ITX982948:ITY982948 JDT982948:JDU982948 JNP982948:JNQ982948 JXL982948:JXM982948 KHH982948:KHI982948 KRD982948:KRE982948 LAZ982948:LBA982948 LKV982948:LKW982948 LUR982948:LUS982948 MEN982948:MEO982948 MOJ982948:MOK982948 MYF982948:MYG982948 NIB982948:NIC982948 NRX982948:NRY982948 OBT982948:OBU982948 OLP982948:OLQ982948 OVL982948:OVM982948 PFH982948:PFI982948 PPD982948:PPE982948 PYZ982948:PZA982948 QIV982948:QIW982948 QSR982948:QSS982948 RCN982948:RCO982948 RMJ982948:RMK982948 RWF982948:RWG982948 SGB982948:SGC982948 SPX982948:SPY982948 SZT982948:SZU982948 TJP982948:TJQ982948 TTL982948:TTM982948 UDH982948:UDI982948 UND982948:UNE982948 UWZ982948:UXA982948 VGV982948:VGW982948 VQR982948:VQS982948 WAN982948:WAO982948 WKJ982948:WKK982948 WUF982948:WUG982948 WUF982952:WUG982952 HT65448:HU65448 RP65448:RQ65448 ABL65448:ABM65448 ALH65448:ALI65448 AVD65448:AVE65448 BEZ65448:BFA65448 BOV65448:BOW65448 BYR65448:BYS65448 CIN65448:CIO65448 CSJ65448:CSK65448 DCF65448:DCG65448 DMB65448:DMC65448 DVX65448:DVY65448 EFT65448:EFU65448 EPP65448:EPQ65448 EZL65448:EZM65448 FJH65448:FJI65448 FTD65448:FTE65448 GCZ65448:GDA65448 GMV65448:GMW65448 GWR65448:GWS65448 HGN65448:HGO65448 HQJ65448:HQK65448 IAF65448:IAG65448 IKB65448:IKC65448 ITX65448:ITY65448 JDT65448:JDU65448 JNP65448:JNQ65448 JXL65448:JXM65448 KHH65448:KHI65448 KRD65448:KRE65448 LAZ65448:LBA65448 LKV65448:LKW65448 LUR65448:LUS65448 MEN65448:MEO65448 MOJ65448:MOK65448 MYF65448:MYG65448 NIB65448:NIC65448 NRX65448:NRY65448 OBT65448:OBU65448 OLP65448:OLQ65448 OVL65448:OVM65448 PFH65448:PFI65448 PPD65448:PPE65448 PYZ65448:PZA65448 QIV65448:QIW65448 QSR65448:QSS65448 RCN65448:RCO65448 RMJ65448:RMK65448 RWF65448:RWG65448 SGB65448:SGC65448 SPX65448:SPY65448 SZT65448:SZU65448 TJP65448:TJQ65448 TTL65448:TTM65448 UDH65448:UDI65448 UND65448:UNE65448 UWZ65448:UXA65448 VGV65448:VGW65448 VQR65448:VQS65448 WAN65448:WAO65448 WKJ65448:WKK65448 WUF65448:WUG65448 HT130984:HU130984 RP130984:RQ130984 ABL130984:ABM130984 ALH130984:ALI130984 AVD130984:AVE130984 BEZ130984:BFA130984 BOV130984:BOW130984 BYR130984:BYS130984 CIN130984:CIO130984 CSJ130984:CSK130984 DCF130984:DCG130984 DMB130984:DMC130984 DVX130984:DVY130984 EFT130984:EFU130984 EPP130984:EPQ130984 EZL130984:EZM130984 FJH130984:FJI130984 FTD130984:FTE130984 GCZ130984:GDA130984 GMV130984:GMW130984 GWR130984:GWS130984 HGN130984:HGO130984 HQJ130984:HQK130984 IAF130984:IAG130984 IKB130984:IKC130984 ITX130984:ITY130984 JDT130984:JDU130984 JNP130984:JNQ130984 JXL130984:JXM130984 KHH130984:KHI130984 KRD130984:KRE130984 LAZ130984:LBA130984 LKV130984:LKW130984 LUR130984:LUS130984 MEN130984:MEO130984 MOJ130984:MOK130984 MYF130984:MYG130984 NIB130984:NIC130984 NRX130984:NRY130984 OBT130984:OBU130984 OLP130984:OLQ130984 OVL130984:OVM130984 PFH130984:PFI130984 PPD130984:PPE130984 PYZ130984:PZA130984 QIV130984:QIW130984 QSR130984:QSS130984 RCN130984:RCO130984 RMJ130984:RMK130984 RWF130984:RWG130984 SGB130984:SGC130984 SPX130984:SPY130984 SZT130984:SZU130984 TJP130984:TJQ130984 TTL130984:TTM130984 UDH130984:UDI130984 UND130984:UNE130984 UWZ130984:UXA130984 VGV130984:VGW130984 VQR130984:VQS130984 WAN130984:WAO130984 WKJ130984:WKK130984 WUF130984:WUG130984 HT196520:HU196520 RP196520:RQ196520 ABL196520:ABM196520 ALH196520:ALI196520 AVD196520:AVE196520 BEZ196520:BFA196520 BOV196520:BOW196520 BYR196520:BYS196520 CIN196520:CIO196520 CSJ196520:CSK196520 DCF196520:DCG196520 DMB196520:DMC196520 DVX196520:DVY196520 EFT196520:EFU196520 EPP196520:EPQ196520 EZL196520:EZM196520 FJH196520:FJI196520 FTD196520:FTE196520 GCZ196520:GDA196520 GMV196520:GMW196520 GWR196520:GWS196520 HGN196520:HGO196520 HQJ196520:HQK196520 IAF196520:IAG196520 IKB196520:IKC196520 ITX196520:ITY196520 JDT196520:JDU196520 JNP196520:JNQ196520 JXL196520:JXM196520 KHH196520:KHI196520 KRD196520:KRE196520 LAZ196520:LBA196520 LKV196520:LKW196520 LUR196520:LUS196520 MEN196520:MEO196520 MOJ196520:MOK196520 MYF196520:MYG196520 NIB196520:NIC196520 NRX196520:NRY196520 OBT196520:OBU196520 OLP196520:OLQ196520 OVL196520:OVM196520 PFH196520:PFI196520 PPD196520:PPE196520 PYZ196520:PZA196520 QIV196520:QIW196520 QSR196520:QSS196520 RCN196520:RCO196520 RMJ196520:RMK196520 RWF196520:RWG196520 SGB196520:SGC196520 SPX196520:SPY196520 SZT196520:SZU196520 TJP196520:TJQ196520 TTL196520:TTM196520 UDH196520:UDI196520 UND196520:UNE196520 UWZ196520:UXA196520 VGV196520:VGW196520 VQR196520:VQS196520 WAN196520:WAO196520 WKJ196520:WKK196520 WUF196520:WUG196520 HT262056:HU262056 RP262056:RQ262056 ABL262056:ABM262056 ALH262056:ALI262056 AVD262056:AVE262056 BEZ262056:BFA262056 BOV262056:BOW262056 BYR262056:BYS262056 CIN262056:CIO262056 CSJ262056:CSK262056 DCF262056:DCG262056 DMB262056:DMC262056 DVX262056:DVY262056 EFT262056:EFU262056 EPP262056:EPQ262056 EZL262056:EZM262056 FJH262056:FJI262056 FTD262056:FTE262056 GCZ262056:GDA262056 GMV262056:GMW262056 GWR262056:GWS262056 HGN262056:HGO262056 HQJ262056:HQK262056 IAF262056:IAG262056 IKB262056:IKC262056 ITX262056:ITY262056 JDT262056:JDU262056 JNP262056:JNQ262056 JXL262056:JXM262056 KHH262056:KHI262056 KRD262056:KRE262056 LAZ262056:LBA262056 LKV262056:LKW262056 LUR262056:LUS262056 MEN262056:MEO262056 MOJ262056:MOK262056 MYF262056:MYG262056 NIB262056:NIC262056 NRX262056:NRY262056 OBT262056:OBU262056 OLP262056:OLQ262056 OVL262056:OVM262056 PFH262056:PFI262056 PPD262056:PPE262056 PYZ262056:PZA262056 QIV262056:QIW262056 QSR262056:QSS262056 RCN262056:RCO262056 RMJ262056:RMK262056 RWF262056:RWG262056 SGB262056:SGC262056 SPX262056:SPY262056 SZT262056:SZU262056 TJP262056:TJQ262056 TTL262056:TTM262056 UDH262056:UDI262056 UND262056:UNE262056 UWZ262056:UXA262056 VGV262056:VGW262056 VQR262056:VQS262056 WAN262056:WAO262056 WKJ262056:WKK262056 WUF262056:WUG262056 HT327592:HU327592 RP327592:RQ327592 ABL327592:ABM327592 ALH327592:ALI327592 AVD327592:AVE327592 BEZ327592:BFA327592 BOV327592:BOW327592 BYR327592:BYS327592 CIN327592:CIO327592 CSJ327592:CSK327592 DCF327592:DCG327592 DMB327592:DMC327592 DVX327592:DVY327592 EFT327592:EFU327592 EPP327592:EPQ327592 EZL327592:EZM327592 FJH327592:FJI327592 FTD327592:FTE327592 GCZ327592:GDA327592 GMV327592:GMW327592 GWR327592:GWS327592 HGN327592:HGO327592 HQJ327592:HQK327592 IAF327592:IAG327592 IKB327592:IKC327592 ITX327592:ITY327592 JDT327592:JDU327592 JNP327592:JNQ327592 JXL327592:JXM327592 KHH327592:KHI327592 KRD327592:KRE327592 LAZ327592:LBA327592 LKV327592:LKW327592 LUR327592:LUS327592 MEN327592:MEO327592 MOJ327592:MOK327592 MYF327592:MYG327592 NIB327592:NIC327592 NRX327592:NRY327592 OBT327592:OBU327592 OLP327592:OLQ327592 OVL327592:OVM327592 PFH327592:PFI327592 PPD327592:PPE327592 PYZ327592:PZA327592 QIV327592:QIW327592 QSR327592:QSS327592 RCN327592:RCO327592 RMJ327592:RMK327592 RWF327592:RWG327592 SGB327592:SGC327592 SPX327592:SPY327592 SZT327592:SZU327592 TJP327592:TJQ327592 TTL327592:TTM327592 UDH327592:UDI327592 UND327592:UNE327592 UWZ327592:UXA327592 VGV327592:VGW327592 VQR327592:VQS327592 WAN327592:WAO327592 WKJ327592:WKK327592 WUF327592:WUG327592 HT393128:HU393128 RP393128:RQ393128 ABL393128:ABM393128 ALH393128:ALI393128 AVD393128:AVE393128 BEZ393128:BFA393128 BOV393128:BOW393128 BYR393128:BYS393128 CIN393128:CIO393128 CSJ393128:CSK393128 DCF393128:DCG393128 DMB393128:DMC393128 DVX393128:DVY393128 EFT393128:EFU393128 EPP393128:EPQ393128 EZL393128:EZM393128 FJH393128:FJI393128 FTD393128:FTE393128 GCZ393128:GDA393128 GMV393128:GMW393128 GWR393128:GWS393128 HGN393128:HGO393128 HQJ393128:HQK393128 IAF393128:IAG393128 IKB393128:IKC393128 ITX393128:ITY393128 JDT393128:JDU393128 JNP393128:JNQ393128 JXL393128:JXM393128 KHH393128:KHI393128 KRD393128:KRE393128 LAZ393128:LBA393128 LKV393128:LKW393128 LUR393128:LUS393128 MEN393128:MEO393128 MOJ393128:MOK393128 MYF393128:MYG393128 NIB393128:NIC393128 NRX393128:NRY393128 OBT393128:OBU393128 OLP393128:OLQ393128 OVL393128:OVM393128 PFH393128:PFI393128 PPD393128:PPE393128 PYZ393128:PZA393128 QIV393128:QIW393128 QSR393128:QSS393128 RCN393128:RCO393128 RMJ393128:RMK393128 RWF393128:RWG393128 SGB393128:SGC393128 SPX393128:SPY393128 SZT393128:SZU393128 TJP393128:TJQ393128 TTL393128:TTM393128 UDH393128:UDI393128 UND393128:UNE393128 UWZ393128:UXA393128 VGV393128:VGW393128 VQR393128:VQS393128 WAN393128:WAO393128 WKJ393128:WKK393128 WUF393128:WUG393128 HT458664:HU458664 RP458664:RQ458664 ABL458664:ABM458664 ALH458664:ALI458664 AVD458664:AVE458664 BEZ458664:BFA458664 BOV458664:BOW458664 BYR458664:BYS458664 CIN458664:CIO458664 CSJ458664:CSK458664 DCF458664:DCG458664 DMB458664:DMC458664 DVX458664:DVY458664 EFT458664:EFU458664 EPP458664:EPQ458664 EZL458664:EZM458664 FJH458664:FJI458664 FTD458664:FTE458664 GCZ458664:GDA458664 GMV458664:GMW458664 GWR458664:GWS458664 HGN458664:HGO458664 HQJ458664:HQK458664 IAF458664:IAG458664 IKB458664:IKC458664 ITX458664:ITY458664 JDT458664:JDU458664 JNP458664:JNQ458664 JXL458664:JXM458664 KHH458664:KHI458664 KRD458664:KRE458664 LAZ458664:LBA458664 LKV458664:LKW458664 LUR458664:LUS458664 MEN458664:MEO458664 MOJ458664:MOK458664 MYF458664:MYG458664 NIB458664:NIC458664 NRX458664:NRY458664 OBT458664:OBU458664 OLP458664:OLQ458664 OVL458664:OVM458664 PFH458664:PFI458664 PPD458664:PPE458664 PYZ458664:PZA458664 QIV458664:QIW458664 QSR458664:QSS458664 RCN458664:RCO458664 RMJ458664:RMK458664 RWF458664:RWG458664 SGB458664:SGC458664 SPX458664:SPY458664 SZT458664:SZU458664 TJP458664:TJQ458664 TTL458664:TTM458664 UDH458664:UDI458664 UND458664:UNE458664 UWZ458664:UXA458664 VGV458664:VGW458664 VQR458664:VQS458664 WAN458664:WAO458664 WKJ458664:WKK458664 WUF458664:WUG458664 HT524200:HU524200 RP524200:RQ524200 ABL524200:ABM524200 ALH524200:ALI524200 AVD524200:AVE524200 BEZ524200:BFA524200 BOV524200:BOW524200 BYR524200:BYS524200 CIN524200:CIO524200 CSJ524200:CSK524200 DCF524200:DCG524200 DMB524200:DMC524200 DVX524200:DVY524200 EFT524200:EFU524200 EPP524200:EPQ524200 EZL524200:EZM524200 FJH524200:FJI524200 FTD524200:FTE524200 GCZ524200:GDA524200 GMV524200:GMW524200 GWR524200:GWS524200 HGN524200:HGO524200 HQJ524200:HQK524200 IAF524200:IAG524200 IKB524200:IKC524200 ITX524200:ITY524200 JDT524200:JDU524200 JNP524200:JNQ524200 JXL524200:JXM524200 KHH524200:KHI524200 KRD524200:KRE524200 LAZ524200:LBA524200 LKV524200:LKW524200 LUR524200:LUS524200 MEN524200:MEO524200 MOJ524200:MOK524200 MYF524200:MYG524200 NIB524200:NIC524200 NRX524200:NRY524200 OBT524200:OBU524200 OLP524200:OLQ524200 OVL524200:OVM524200 PFH524200:PFI524200 PPD524200:PPE524200 PYZ524200:PZA524200 QIV524200:QIW524200 QSR524200:QSS524200 RCN524200:RCO524200 RMJ524200:RMK524200 RWF524200:RWG524200 SGB524200:SGC524200 SPX524200:SPY524200 SZT524200:SZU524200 TJP524200:TJQ524200 TTL524200:TTM524200 UDH524200:UDI524200 UND524200:UNE524200 UWZ524200:UXA524200 VGV524200:VGW524200 VQR524200:VQS524200 WAN524200:WAO524200 WKJ524200:WKK524200 WUF524200:WUG524200 HT589736:HU589736 RP589736:RQ589736 ABL589736:ABM589736 ALH589736:ALI589736 AVD589736:AVE589736 BEZ589736:BFA589736 BOV589736:BOW589736 BYR589736:BYS589736 CIN589736:CIO589736 CSJ589736:CSK589736 DCF589736:DCG589736 DMB589736:DMC589736 DVX589736:DVY589736 EFT589736:EFU589736 EPP589736:EPQ589736 EZL589736:EZM589736 FJH589736:FJI589736 FTD589736:FTE589736 GCZ589736:GDA589736 GMV589736:GMW589736 GWR589736:GWS589736 HGN589736:HGO589736 HQJ589736:HQK589736 IAF589736:IAG589736 IKB589736:IKC589736 ITX589736:ITY589736 JDT589736:JDU589736 JNP589736:JNQ589736 JXL589736:JXM589736 KHH589736:KHI589736 KRD589736:KRE589736 LAZ589736:LBA589736 LKV589736:LKW589736 LUR589736:LUS589736 MEN589736:MEO589736 MOJ589736:MOK589736 MYF589736:MYG589736 NIB589736:NIC589736 NRX589736:NRY589736 OBT589736:OBU589736 OLP589736:OLQ589736 OVL589736:OVM589736 PFH589736:PFI589736 PPD589736:PPE589736 PYZ589736:PZA589736 QIV589736:QIW589736 QSR589736:QSS589736 RCN589736:RCO589736 RMJ589736:RMK589736 RWF589736:RWG589736 SGB589736:SGC589736 SPX589736:SPY589736 SZT589736:SZU589736 TJP589736:TJQ589736 TTL589736:TTM589736 UDH589736:UDI589736 UND589736:UNE589736 UWZ589736:UXA589736 VGV589736:VGW589736 VQR589736:VQS589736 WAN589736:WAO589736 WKJ589736:WKK589736 WUF589736:WUG589736 HT655272:HU655272 RP655272:RQ655272 ABL655272:ABM655272 ALH655272:ALI655272 AVD655272:AVE655272 BEZ655272:BFA655272 BOV655272:BOW655272 BYR655272:BYS655272 CIN655272:CIO655272 CSJ655272:CSK655272 DCF655272:DCG655272 DMB655272:DMC655272 DVX655272:DVY655272 EFT655272:EFU655272 EPP655272:EPQ655272 EZL655272:EZM655272 FJH655272:FJI655272 FTD655272:FTE655272 GCZ655272:GDA655272 GMV655272:GMW655272 GWR655272:GWS655272 HGN655272:HGO655272 HQJ655272:HQK655272 IAF655272:IAG655272 IKB655272:IKC655272 ITX655272:ITY655272 JDT655272:JDU655272 JNP655272:JNQ655272 JXL655272:JXM655272 KHH655272:KHI655272 KRD655272:KRE655272 LAZ655272:LBA655272 LKV655272:LKW655272 LUR655272:LUS655272 MEN655272:MEO655272 MOJ655272:MOK655272 MYF655272:MYG655272 NIB655272:NIC655272 NRX655272:NRY655272 OBT655272:OBU655272 OLP655272:OLQ655272 OVL655272:OVM655272 PFH655272:PFI655272 PPD655272:PPE655272 PYZ655272:PZA655272 QIV655272:QIW655272 QSR655272:QSS655272 RCN655272:RCO655272 RMJ655272:RMK655272 RWF655272:RWG655272 SGB655272:SGC655272 SPX655272:SPY655272 SZT655272:SZU655272 TJP655272:TJQ655272 TTL655272:TTM655272 UDH655272:UDI655272 UND655272:UNE655272 UWZ655272:UXA655272 VGV655272:VGW655272 VQR655272:VQS655272 WAN655272:WAO655272 WKJ655272:WKK655272 WUF655272:WUG655272 HT720808:HU720808 RP720808:RQ720808 ABL720808:ABM720808 ALH720808:ALI720808 AVD720808:AVE720808 BEZ720808:BFA720808 BOV720808:BOW720808 BYR720808:BYS720808 CIN720808:CIO720808 CSJ720808:CSK720808 DCF720808:DCG720808 DMB720808:DMC720808 DVX720808:DVY720808 EFT720808:EFU720808 EPP720808:EPQ720808 EZL720808:EZM720808 FJH720808:FJI720808 FTD720808:FTE720808 GCZ720808:GDA720808 GMV720808:GMW720808 GWR720808:GWS720808 HGN720808:HGO720808 HQJ720808:HQK720808 IAF720808:IAG720808 IKB720808:IKC720808 ITX720808:ITY720808 JDT720808:JDU720808 JNP720808:JNQ720808 JXL720808:JXM720808 KHH720808:KHI720808 KRD720808:KRE720808 LAZ720808:LBA720808 LKV720808:LKW720808 LUR720808:LUS720808 MEN720808:MEO720808 MOJ720808:MOK720808 MYF720808:MYG720808 NIB720808:NIC720808 NRX720808:NRY720808 OBT720808:OBU720808 OLP720808:OLQ720808 OVL720808:OVM720808 PFH720808:PFI720808 PPD720808:PPE720808 PYZ720808:PZA720808 QIV720808:QIW720808 QSR720808:QSS720808 RCN720808:RCO720808 RMJ720808:RMK720808 RWF720808:RWG720808 SGB720808:SGC720808 SPX720808:SPY720808 SZT720808:SZU720808 TJP720808:TJQ720808 TTL720808:TTM720808 UDH720808:UDI720808 UND720808:UNE720808 UWZ720808:UXA720808 VGV720808:VGW720808 VQR720808:VQS720808 WAN720808:WAO720808 WKJ720808:WKK720808 WUF720808:WUG720808 HT786344:HU786344 RP786344:RQ786344 ABL786344:ABM786344 ALH786344:ALI786344 AVD786344:AVE786344 BEZ786344:BFA786344 BOV786344:BOW786344 BYR786344:BYS786344 CIN786344:CIO786344 CSJ786344:CSK786344 DCF786344:DCG786344 DMB786344:DMC786344 DVX786344:DVY786344 EFT786344:EFU786344 EPP786344:EPQ786344 EZL786344:EZM786344 FJH786344:FJI786344 FTD786344:FTE786344 GCZ786344:GDA786344 GMV786344:GMW786344 GWR786344:GWS786344 HGN786344:HGO786344 HQJ786344:HQK786344 IAF786344:IAG786344 IKB786344:IKC786344 ITX786344:ITY786344 JDT786344:JDU786344 JNP786344:JNQ786344 JXL786344:JXM786344 KHH786344:KHI786344 KRD786344:KRE786344 LAZ786344:LBA786344 LKV786344:LKW786344 LUR786344:LUS786344 MEN786344:MEO786344 MOJ786344:MOK786344 MYF786344:MYG786344 NIB786344:NIC786344 NRX786344:NRY786344 OBT786344:OBU786344 OLP786344:OLQ786344 OVL786344:OVM786344 PFH786344:PFI786344 PPD786344:PPE786344 PYZ786344:PZA786344 QIV786344:QIW786344 QSR786344:QSS786344 RCN786344:RCO786344 RMJ786344:RMK786344 RWF786344:RWG786344 SGB786344:SGC786344 SPX786344:SPY786344 SZT786344:SZU786344 TJP786344:TJQ786344 TTL786344:TTM786344 UDH786344:UDI786344 UND786344:UNE786344 UWZ786344:UXA786344 VGV786344:VGW786344 VQR786344:VQS786344 WAN786344:WAO786344 WKJ786344:WKK786344 WUF786344:WUG786344 HT851880:HU851880 RP851880:RQ851880 ABL851880:ABM851880 ALH851880:ALI851880 AVD851880:AVE851880 BEZ851880:BFA851880 BOV851880:BOW851880 BYR851880:BYS851880 CIN851880:CIO851880 CSJ851880:CSK851880 DCF851880:DCG851880 DMB851880:DMC851880 DVX851880:DVY851880 EFT851880:EFU851880 EPP851880:EPQ851880 EZL851880:EZM851880 FJH851880:FJI851880 FTD851880:FTE851880 GCZ851880:GDA851880 GMV851880:GMW851880 GWR851880:GWS851880 HGN851880:HGO851880 HQJ851880:HQK851880 IAF851880:IAG851880 IKB851880:IKC851880 ITX851880:ITY851880 JDT851880:JDU851880 JNP851880:JNQ851880 JXL851880:JXM851880 KHH851880:KHI851880 KRD851880:KRE851880 LAZ851880:LBA851880 LKV851880:LKW851880 LUR851880:LUS851880 MEN851880:MEO851880 MOJ851880:MOK851880 MYF851880:MYG851880 NIB851880:NIC851880 NRX851880:NRY851880 OBT851880:OBU851880 OLP851880:OLQ851880 OVL851880:OVM851880 PFH851880:PFI851880 PPD851880:PPE851880 PYZ851880:PZA851880 QIV851880:QIW851880 QSR851880:QSS851880 RCN851880:RCO851880 RMJ851880:RMK851880 RWF851880:RWG851880 SGB851880:SGC851880 SPX851880:SPY851880 SZT851880:SZU851880 TJP851880:TJQ851880 TTL851880:TTM851880 UDH851880:UDI851880 UND851880:UNE851880 UWZ851880:UXA851880 VGV851880:VGW851880 VQR851880:VQS851880 WAN851880:WAO851880 WKJ851880:WKK851880 WUF851880:WUG851880 HT917416:HU917416 RP917416:RQ917416 ABL917416:ABM917416 ALH917416:ALI917416 AVD917416:AVE917416 BEZ917416:BFA917416 BOV917416:BOW917416 BYR917416:BYS917416 CIN917416:CIO917416 CSJ917416:CSK917416 DCF917416:DCG917416 DMB917416:DMC917416 DVX917416:DVY917416 EFT917416:EFU917416 EPP917416:EPQ917416 EZL917416:EZM917416 FJH917416:FJI917416 FTD917416:FTE917416 GCZ917416:GDA917416 GMV917416:GMW917416 GWR917416:GWS917416 HGN917416:HGO917416 HQJ917416:HQK917416 IAF917416:IAG917416 IKB917416:IKC917416 ITX917416:ITY917416 JDT917416:JDU917416 JNP917416:JNQ917416 JXL917416:JXM917416 KHH917416:KHI917416 KRD917416:KRE917416 LAZ917416:LBA917416 LKV917416:LKW917416 LUR917416:LUS917416 MEN917416:MEO917416 MOJ917416:MOK917416 MYF917416:MYG917416 NIB917416:NIC917416 NRX917416:NRY917416 OBT917416:OBU917416 OLP917416:OLQ917416 OVL917416:OVM917416 PFH917416:PFI917416 PPD917416:PPE917416 PYZ917416:PZA917416 QIV917416:QIW917416 QSR917416:QSS917416 RCN917416:RCO917416 RMJ917416:RMK917416 RWF917416:RWG917416 SGB917416:SGC917416 SPX917416:SPY917416 SZT917416:SZU917416 TJP917416:TJQ917416 TTL917416:TTM917416 UDH917416:UDI917416 UND917416:UNE917416 UWZ917416:UXA917416 VGV917416:VGW917416 VQR917416:VQS917416 WAN917416:WAO917416 WKJ917416:WKK917416 WUF917416:WUG917416 HT982952:HU982952 RP982952:RQ982952 ABL982952:ABM982952 ALH982952:ALI982952 AVD982952:AVE982952 BEZ982952:BFA982952 BOV982952:BOW982952 BYR982952:BYS982952 CIN982952:CIO982952 CSJ982952:CSK982952 DCF982952:DCG982952 DMB982952:DMC982952 DVX982952:DVY982952 EFT982952:EFU982952 EPP982952:EPQ982952 EZL982952:EZM982952 FJH982952:FJI982952 FTD982952:FTE982952 GCZ982952:GDA982952 GMV982952:GMW982952 GWR982952:GWS982952 HGN982952:HGO982952 HQJ982952:HQK982952 IAF982952:IAG982952 IKB982952:IKC982952 ITX982952:ITY982952 JDT982952:JDU982952 JNP982952:JNQ982952 JXL982952:JXM982952 KHH982952:KHI982952 KRD982952:KRE982952 LAZ982952:LBA982952 LKV982952:LKW982952 LUR982952:LUS982952 MEN982952:MEO982952 MOJ982952:MOK982952 MYF982952:MYG982952 NIB982952:NIC982952 NRX982952:NRY982952 OBT982952:OBU982952 OLP982952:OLQ982952 OVL982952:OVM982952 PFH982952:PFI982952 PPD982952:PPE982952 PYZ982952:PZA982952 QIV982952:QIW982952 QSR982952:QSS982952 RCN982952:RCO982952 RMJ982952:RMK982952 RWF982952:RWG982952 SGB982952:SGC982952 SPX982952:SPY982952 SZT982952:SZU982952 TJP982952:TJQ982952 TTL982952:TTM982952 UDH982952:UDI982952 UND982952:UNE982952 UWZ982952:UXA982952 VGV982952:VGW982952 VQR982952:VQS982952 WAN982952:WAO982952 G982908 H982937 G917372 H917401 G851836 H851865 G786300 H786329 G720764 H720793 G655228 H655257 G589692 H589721 G524156 H524185 G458620 H458649 G393084 H393113 G327548 H327577 G262012 H262041 G196476 H196505 G130940 H130969 G65404 H65433 G982904 H982933 G917368 H917397 G851832 H851861 G786296 H786325 G720760 H720789 G655224 H655253 G589688 H589717 G524152 H524181 G458616 H458645 G393080 H393109 G327544 H327573 G262008 H262037 G196472 H196501 G130936 H130965 G65400 H65429" xr:uid="{6E66197B-25D4-41D2-827F-6A76946761A5}">
      <formula1>"상주,일반"</formula1>
    </dataValidation>
    <dataValidation type="list" allowBlank="1" showInputMessage="1" showErrorMessage="1" sqref="VQY982953:VQZ982954 IE65445:IE65446 SA65445:SA65446 ABW65445:ABW65446 ALS65445:ALS65446 AVO65445:AVO65446 BFK65445:BFK65446 BPG65445:BPG65446 BZC65445:BZC65446 CIY65445:CIY65446 CSU65445:CSU65446 DCQ65445:DCQ65446 DMM65445:DMM65446 DWI65445:DWI65446 EGE65445:EGE65446 EQA65445:EQA65446 EZW65445:EZW65446 FJS65445:FJS65446 FTO65445:FTO65446 GDK65445:GDK65446 GNG65445:GNG65446 GXC65445:GXC65446 HGY65445:HGY65446 HQU65445:HQU65446 IAQ65445:IAQ65446 IKM65445:IKM65446 IUI65445:IUI65446 JEE65445:JEE65446 JOA65445:JOA65446 JXW65445:JXW65446 KHS65445:KHS65446 KRO65445:KRO65446 LBK65445:LBK65446 LLG65445:LLG65446 LVC65445:LVC65446 MEY65445:MEY65446 MOU65445:MOU65446 MYQ65445:MYQ65446 NIM65445:NIM65446 NSI65445:NSI65446 OCE65445:OCE65446 OMA65445:OMA65446 OVW65445:OVW65446 PFS65445:PFS65446 PPO65445:PPO65446 PZK65445:PZK65446 QJG65445:QJG65446 QTC65445:QTC65446 RCY65445:RCY65446 RMU65445:RMU65446 RWQ65445:RWQ65446 SGM65445:SGM65446 SQI65445:SQI65446 TAE65445:TAE65446 TKA65445:TKA65446 TTW65445:TTW65446 UDS65445:UDS65446 UNO65445:UNO65446 UXK65445:UXK65446 VHG65445:VHG65446 VRC65445:VRC65446 WAY65445:WAY65446 WKU65445:WKU65446 WUQ65445:WUQ65446 IE130981:IE130982 SA130981:SA130982 ABW130981:ABW130982 ALS130981:ALS130982 AVO130981:AVO130982 BFK130981:BFK130982 BPG130981:BPG130982 BZC130981:BZC130982 CIY130981:CIY130982 CSU130981:CSU130982 DCQ130981:DCQ130982 DMM130981:DMM130982 DWI130981:DWI130982 EGE130981:EGE130982 EQA130981:EQA130982 EZW130981:EZW130982 FJS130981:FJS130982 FTO130981:FTO130982 GDK130981:GDK130982 GNG130981:GNG130982 GXC130981:GXC130982 HGY130981:HGY130982 HQU130981:HQU130982 IAQ130981:IAQ130982 IKM130981:IKM130982 IUI130981:IUI130982 JEE130981:JEE130982 JOA130981:JOA130982 JXW130981:JXW130982 KHS130981:KHS130982 KRO130981:KRO130982 LBK130981:LBK130982 LLG130981:LLG130982 LVC130981:LVC130982 MEY130981:MEY130982 MOU130981:MOU130982 MYQ130981:MYQ130982 NIM130981:NIM130982 NSI130981:NSI130982 OCE130981:OCE130982 OMA130981:OMA130982 OVW130981:OVW130982 PFS130981:PFS130982 PPO130981:PPO130982 PZK130981:PZK130982 QJG130981:QJG130982 QTC130981:QTC130982 RCY130981:RCY130982 RMU130981:RMU130982 RWQ130981:RWQ130982 SGM130981:SGM130982 SQI130981:SQI130982 TAE130981:TAE130982 TKA130981:TKA130982 TTW130981:TTW130982 UDS130981:UDS130982 UNO130981:UNO130982 UXK130981:UXK130982 VHG130981:VHG130982 VRC130981:VRC130982 WAY130981:WAY130982 WKU130981:WKU130982 WUQ130981:WUQ130982 IE196517:IE196518 SA196517:SA196518 ABW196517:ABW196518 ALS196517:ALS196518 AVO196517:AVO196518 BFK196517:BFK196518 BPG196517:BPG196518 BZC196517:BZC196518 CIY196517:CIY196518 CSU196517:CSU196518 DCQ196517:DCQ196518 DMM196517:DMM196518 DWI196517:DWI196518 EGE196517:EGE196518 EQA196517:EQA196518 EZW196517:EZW196518 FJS196517:FJS196518 FTO196517:FTO196518 GDK196517:GDK196518 GNG196517:GNG196518 GXC196517:GXC196518 HGY196517:HGY196518 HQU196517:HQU196518 IAQ196517:IAQ196518 IKM196517:IKM196518 IUI196517:IUI196518 JEE196517:JEE196518 JOA196517:JOA196518 JXW196517:JXW196518 KHS196517:KHS196518 KRO196517:KRO196518 LBK196517:LBK196518 LLG196517:LLG196518 LVC196517:LVC196518 MEY196517:MEY196518 MOU196517:MOU196518 MYQ196517:MYQ196518 NIM196517:NIM196518 NSI196517:NSI196518 OCE196517:OCE196518 OMA196517:OMA196518 OVW196517:OVW196518 PFS196517:PFS196518 PPO196517:PPO196518 PZK196517:PZK196518 QJG196517:QJG196518 QTC196517:QTC196518 RCY196517:RCY196518 RMU196517:RMU196518 RWQ196517:RWQ196518 SGM196517:SGM196518 SQI196517:SQI196518 TAE196517:TAE196518 TKA196517:TKA196518 TTW196517:TTW196518 UDS196517:UDS196518 UNO196517:UNO196518 UXK196517:UXK196518 VHG196517:VHG196518 VRC196517:VRC196518 WAY196517:WAY196518 WKU196517:WKU196518 WUQ196517:WUQ196518 IE262053:IE262054 SA262053:SA262054 ABW262053:ABW262054 ALS262053:ALS262054 AVO262053:AVO262054 BFK262053:BFK262054 BPG262053:BPG262054 BZC262053:BZC262054 CIY262053:CIY262054 CSU262053:CSU262054 DCQ262053:DCQ262054 DMM262053:DMM262054 DWI262053:DWI262054 EGE262053:EGE262054 EQA262053:EQA262054 EZW262053:EZW262054 FJS262053:FJS262054 FTO262053:FTO262054 GDK262053:GDK262054 GNG262053:GNG262054 GXC262053:GXC262054 HGY262053:HGY262054 HQU262053:HQU262054 IAQ262053:IAQ262054 IKM262053:IKM262054 IUI262053:IUI262054 JEE262053:JEE262054 JOA262053:JOA262054 JXW262053:JXW262054 KHS262053:KHS262054 KRO262053:KRO262054 LBK262053:LBK262054 LLG262053:LLG262054 LVC262053:LVC262054 MEY262053:MEY262054 MOU262053:MOU262054 MYQ262053:MYQ262054 NIM262053:NIM262054 NSI262053:NSI262054 OCE262053:OCE262054 OMA262053:OMA262054 OVW262053:OVW262054 PFS262053:PFS262054 PPO262053:PPO262054 PZK262053:PZK262054 QJG262053:QJG262054 QTC262053:QTC262054 RCY262053:RCY262054 RMU262053:RMU262054 RWQ262053:RWQ262054 SGM262053:SGM262054 SQI262053:SQI262054 TAE262053:TAE262054 TKA262053:TKA262054 TTW262053:TTW262054 UDS262053:UDS262054 UNO262053:UNO262054 UXK262053:UXK262054 VHG262053:VHG262054 VRC262053:VRC262054 WAY262053:WAY262054 WKU262053:WKU262054 WUQ262053:WUQ262054 IE327589:IE327590 SA327589:SA327590 ABW327589:ABW327590 ALS327589:ALS327590 AVO327589:AVO327590 BFK327589:BFK327590 BPG327589:BPG327590 BZC327589:BZC327590 CIY327589:CIY327590 CSU327589:CSU327590 DCQ327589:DCQ327590 DMM327589:DMM327590 DWI327589:DWI327590 EGE327589:EGE327590 EQA327589:EQA327590 EZW327589:EZW327590 FJS327589:FJS327590 FTO327589:FTO327590 GDK327589:GDK327590 GNG327589:GNG327590 GXC327589:GXC327590 HGY327589:HGY327590 HQU327589:HQU327590 IAQ327589:IAQ327590 IKM327589:IKM327590 IUI327589:IUI327590 JEE327589:JEE327590 JOA327589:JOA327590 JXW327589:JXW327590 KHS327589:KHS327590 KRO327589:KRO327590 LBK327589:LBK327590 LLG327589:LLG327590 LVC327589:LVC327590 MEY327589:MEY327590 MOU327589:MOU327590 MYQ327589:MYQ327590 NIM327589:NIM327590 NSI327589:NSI327590 OCE327589:OCE327590 OMA327589:OMA327590 OVW327589:OVW327590 PFS327589:PFS327590 PPO327589:PPO327590 PZK327589:PZK327590 QJG327589:QJG327590 QTC327589:QTC327590 RCY327589:RCY327590 RMU327589:RMU327590 RWQ327589:RWQ327590 SGM327589:SGM327590 SQI327589:SQI327590 TAE327589:TAE327590 TKA327589:TKA327590 TTW327589:TTW327590 UDS327589:UDS327590 UNO327589:UNO327590 UXK327589:UXK327590 VHG327589:VHG327590 VRC327589:VRC327590 WAY327589:WAY327590 WKU327589:WKU327590 WUQ327589:WUQ327590 IE393125:IE393126 SA393125:SA393126 ABW393125:ABW393126 ALS393125:ALS393126 AVO393125:AVO393126 BFK393125:BFK393126 BPG393125:BPG393126 BZC393125:BZC393126 CIY393125:CIY393126 CSU393125:CSU393126 DCQ393125:DCQ393126 DMM393125:DMM393126 DWI393125:DWI393126 EGE393125:EGE393126 EQA393125:EQA393126 EZW393125:EZW393126 FJS393125:FJS393126 FTO393125:FTO393126 GDK393125:GDK393126 GNG393125:GNG393126 GXC393125:GXC393126 HGY393125:HGY393126 HQU393125:HQU393126 IAQ393125:IAQ393126 IKM393125:IKM393126 IUI393125:IUI393126 JEE393125:JEE393126 JOA393125:JOA393126 JXW393125:JXW393126 KHS393125:KHS393126 KRO393125:KRO393126 LBK393125:LBK393126 LLG393125:LLG393126 LVC393125:LVC393126 MEY393125:MEY393126 MOU393125:MOU393126 MYQ393125:MYQ393126 NIM393125:NIM393126 NSI393125:NSI393126 OCE393125:OCE393126 OMA393125:OMA393126 OVW393125:OVW393126 PFS393125:PFS393126 PPO393125:PPO393126 PZK393125:PZK393126 QJG393125:QJG393126 QTC393125:QTC393126 RCY393125:RCY393126 RMU393125:RMU393126 RWQ393125:RWQ393126 SGM393125:SGM393126 SQI393125:SQI393126 TAE393125:TAE393126 TKA393125:TKA393126 TTW393125:TTW393126 UDS393125:UDS393126 UNO393125:UNO393126 UXK393125:UXK393126 VHG393125:VHG393126 VRC393125:VRC393126 WAY393125:WAY393126 WKU393125:WKU393126 WUQ393125:WUQ393126 IE458661:IE458662 SA458661:SA458662 ABW458661:ABW458662 ALS458661:ALS458662 AVO458661:AVO458662 BFK458661:BFK458662 BPG458661:BPG458662 BZC458661:BZC458662 CIY458661:CIY458662 CSU458661:CSU458662 DCQ458661:DCQ458662 DMM458661:DMM458662 DWI458661:DWI458662 EGE458661:EGE458662 EQA458661:EQA458662 EZW458661:EZW458662 FJS458661:FJS458662 FTO458661:FTO458662 GDK458661:GDK458662 GNG458661:GNG458662 GXC458661:GXC458662 HGY458661:HGY458662 HQU458661:HQU458662 IAQ458661:IAQ458662 IKM458661:IKM458662 IUI458661:IUI458662 JEE458661:JEE458662 JOA458661:JOA458662 JXW458661:JXW458662 KHS458661:KHS458662 KRO458661:KRO458662 LBK458661:LBK458662 LLG458661:LLG458662 LVC458661:LVC458662 MEY458661:MEY458662 MOU458661:MOU458662 MYQ458661:MYQ458662 NIM458661:NIM458662 NSI458661:NSI458662 OCE458661:OCE458662 OMA458661:OMA458662 OVW458661:OVW458662 PFS458661:PFS458662 PPO458661:PPO458662 PZK458661:PZK458662 QJG458661:QJG458662 QTC458661:QTC458662 RCY458661:RCY458662 RMU458661:RMU458662 RWQ458661:RWQ458662 SGM458661:SGM458662 SQI458661:SQI458662 TAE458661:TAE458662 TKA458661:TKA458662 TTW458661:TTW458662 UDS458661:UDS458662 UNO458661:UNO458662 UXK458661:UXK458662 VHG458661:VHG458662 VRC458661:VRC458662 WAY458661:WAY458662 WKU458661:WKU458662 WUQ458661:WUQ458662 IE524197:IE524198 SA524197:SA524198 ABW524197:ABW524198 ALS524197:ALS524198 AVO524197:AVO524198 BFK524197:BFK524198 BPG524197:BPG524198 BZC524197:BZC524198 CIY524197:CIY524198 CSU524197:CSU524198 DCQ524197:DCQ524198 DMM524197:DMM524198 DWI524197:DWI524198 EGE524197:EGE524198 EQA524197:EQA524198 EZW524197:EZW524198 FJS524197:FJS524198 FTO524197:FTO524198 GDK524197:GDK524198 GNG524197:GNG524198 GXC524197:GXC524198 HGY524197:HGY524198 HQU524197:HQU524198 IAQ524197:IAQ524198 IKM524197:IKM524198 IUI524197:IUI524198 JEE524197:JEE524198 JOA524197:JOA524198 JXW524197:JXW524198 KHS524197:KHS524198 KRO524197:KRO524198 LBK524197:LBK524198 LLG524197:LLG524198 LVC524197:LVC524198 MEY524197:MEY524198 MOU524197:MOU524198 MYQ524197:MYQ524198 NIM524197:NIM524198 NSI524197:NSI524198 OCE524197:OCE524198 OMA524197:OMA524198 OVW524197:OVW524198 PFS524197:PFS524198 PPO524197:PPO524198 PZK524197:PZK524198 QJG524197:QJG524198 QTC524197:QTC524198 RCY524197:RCY524198 RMU524197:RMU524198 RWQ524197:RWQ524198 SGM524197:SGM524198 SQI524197:SQI524198 TAE524197:TAE524198 TKA524197:TKA524198 TTW524197:TTW524198 UDS524197:UDS524198 UNO524197:UNO524198 UXK524197:UXK524198 VHG524197:VHG524198 VRC524197:VRC524198 WAY524197:WAY524198 WKU524197:WKU524198 WUQ524197:WUQ524198 IE589733:IE589734 SA589733:SA589734 ABW589733:ABW589734 ALS589733:ALS589734 AVO589733:AVO589734 BFK589733:BFK589734 BPG589733:BPG589734 BZC589733:BZC589734 CIY589733:CIY589734 CSU589733:CSU589734 DCQ589733:DCQ589734 DMM589733:DMM589734 DWI589733:DWI589734 EGE589733:EGE589734 EQA589733:EQA589734 EZW589733:EZW589734 FJS589733:FJS589734 FTO589733:FTO589734 GDK589733:GDK589734 GNG589733:GNG589734 GXC589733:GXC589734 HGY589733:HGY589734 HQU589733:HQU589734 IAQ589733:IAQ589734 IKM589733:IKM589734 IUI589733:IUI589734 JEE589733:JEE589734 JOA589733:JOA589734 JXW589733:JXW589734 KHS589733:KHS589734 KRO589733:KRO589734 LBK589733:LBK589734 LLG589733:LLG589734 LVC589733:LVC589734 MEY589733:MEY589734 MOU589733:MOU589734 MYQ589733:MYQ589734 NIM589733:NIM589734 NSI589733:NSI589734 OCE589733:OCE589734 OMA589733:OMA589734 OVW589733:OVW589734 PFS589733:PFS589734 PPO589733:PPO589734 PZK589733:PZK589734 QJG589733:QJG589734 QTC589733:QTC589734 RCY589733:RCY589734 RMU589733:RMU589734 RWQ589733:RWQ589734 SGM589733:SGM589734 SQI589733:SQI589734 TAE589733:TAE589734 TKA589733:TKA589734 TTW589733:TTW589734 UDS589733:UDS589734 UNO589733:UNO589734 UXK589733:UXK589734 VHG589733:VHG589734 VRC589733:VRC589734 WAY589733:WAY589734 WKU589733:WKU589734 WUQ589733:WUQ589734 IE655269:IE655270 SA655269:SA655270 ABW655269:ABW655270 ALS655269:ALS655270 AVO655269:AVO655270 BFK655269:BFK655270 BPG655269:BPG655270 BZC655269:BZC655270 CIY655269:CIY655270 CSU655269:CSU655270 DCQ655269:DCQ655270 DMM655269:DMM655270 DWI655269:DWI655270 EGE655269:EGE655270 EQA655269:EQA655270 EZW655269:EZW655270 FJS655269:FJS655270 FTO655269:FTO655270 GDK655269:GDK655270 GNG655269:GNG655270 GXC655269:GXC655270 HGY655269:HGY655270 HQU655269:HQU655270 IAQ655269:IAQ655270 IKM655269:IKM655270 IUI655269:IUI655270 JEE655269:JEE655270 JOA655269:JOA655270 JXW655269:JXW655270 KHS655269:KHS655270 KRO655269:KRO655270 LBK655269:LBK655270 LLG655269:LLG655270 LVC655269:LVC655270 MEY655269:MEY655270 MOU655269:MOU655270 MYQ655269:MYQ655270 NIM655269:NIM655270 NSI655269:NSI655270 OCE655269:OCE655270 OMA655269:OMA655270 OVW655269:OVW655270 PFS655269:PFS655270 PPO655269:PPO655270 PZK655269:PZK655270 QJG655269:QJG655270 QTC655269:QTC655270 RCY655269:RCY655270 RMU655269:RMU655270 RWQ655269:RWQ655270 SGM655269:SGM655270 SQI655269:SQI655270 TAE655269:TAE655270 TKA655269:TKA655270 TTW655269:TTW655270 UDS655269:UDS655270 UNO655269:UNO655270 UXK655269:UXK655270 VHG655269:VHG655270 VRC655269:VRC655270 WAY655269:WAY655270 WKU655269:WKU655270 WUQ655269:WUQ655270 IE720805:IE720806 SA720805:SA720806 ABW720805:ABW720806 ALS720805:ALS720806 AVO720805:AVO720806 BFK720805:BFK720806 BPG720805:BPG720806 BZC720805:BZC720806 CIY720805:CIY720806 CSU720805:CSU720806 DCQ720805:DCQ720806 DMM720805:DMM720806 DWI720805:DWI720806 EGE720805:EGE720806 EQA720805:EQA720806 EZW720805:EZW720806 FJS720805:FJS720806 FTO720805:FTO720806 GDK720805:GDK720806 GNG720805:GNG720806 GXC720805:GXC720806 HGY720805:HGY720806 HQU720805:HQU720806 IAQ720805:IAQ720806 IKM720805:IKM720806 IUI720805:IUI720806 JEE720805:JEE720806 JOA720805:JOA720806 JXW720805:JXW720806 KHS720805:KHS720806 KRO720805:KRO720806 LBK720805:LBK720806 LLG720805:LLG720806 LVC720805:LVC720806 MEY720805:MEY720806 MOU720805:MOU720806 MYQ720805:MYQ720806 NIM720805:NIM720806 NSI720805:NSI720806 OCE720805:OCE720806 OMA720805:OMA720806 OVW720805:OVW720806 PFS720805:PFS720806 PPO720805:PPO720806 PZK720805:PZK720806 QJG720805:QJG720806 QTC720805:QTC720806 RCY720805:RCY720806 RMU720805:RMU720806 RWQ720805:RWQ720806 SGM720805:SGM720806 SQI720805:SQI720806 TAE720805:TAE720806 TKA720805:TKA720806 TTW720805:TTW720806 UDS720805:UDS720806 UNO720805:UNO720806 UXK720805:UXK720806 VHG720805:VHG720806 VRC720805:VRC720806 WAY720805:WAY720806 WKU720805:WKU720806 WUQ720805:WUQ720806 IE786341:IE786342 SA786341:SA786342 ABW786341:ABW786342 ALS786341:ALS786342 AVO786341:AVO786342 BFK786341:BFK786342 BPG786341:BPG786342 BZC786341:BZC786342 CIY786341:CIY786342 CSU786341:CSU786342 DCQ786341:DCQ786342 DMM786341:DMM786342 DWI786341:DWI786342 EGE786341:EGE786342 EQA786341:EQA786342 EZW786341:EZW786342 FJS786341:FJS786342 FTO786341:FTO786342 GDK786341:GDK786342 GNG786341:GNG786342 GXC786341:GXC786342 HGY786341:HGY786342 HQU786341:HQU786342 IAQ786341:IAQ786342 IKM786341:IKM786342 IUI786341:IUI786342 JEE786341:JEE786342 JOA786341:JOA786342 JXW786341:JXW786342 KHS786341:KHS786342 KRO786341:KRO786342 LBK786341:LBK786342 LLG786341:LLG786342 LVC786341:LVC786342 MEY786341:MEY786342 MOU786341:MOU786342 MYQ786341:MYQ786342 NIM786341:NIM786342 NSI786341:NSI786342 OCE786341:OCE786342 OMA786341:OMA786342 OVW786341:OVW786342 PFS786341:PFS786342 PPO786341:PPO786342 PZK786341:PZK786342 QJG786341:QJG786342 QTC786341:QTC786342 RCY786341:RCY786342 RMU786341:RMU786342 RWQ786341:RWQ786342 SGM786341:SGM786342 SQI786341:SQI786342 TAE786341:TAE786342 TKA786341:TKA786342 TTW786341:TTW786342 UDS786341:UDS786342 UNO786341:UNO786342 UXK786341:UXK786342 VHG786341:VHG786342 VRC786341:VRC786342 WAY786341:WAY786342 WKU786341:WKU786342 WUQ786341:WUQ786342 IE851877:IE851878 SA851877:SA851878 ABW851877:ABW851878 ALS851877:ALS851878 AVO851877:AVO851878 BFK851877:BFK851878 BPG851877:BPG851878 BZC851877:BZC851878 CIY851877:CIY851878 CSU851877:CSU851878 DCQ851877:DCQ851878 DMM851877:DMM851878 DWI851877:DWI851878 EGE851877:EGE851878 EQA851877:EQA851878 EZW851877:EZW851878 FJS851877:FJS851878 FTO851877:FTO851878 GDK851877:GDK851878 GNG851877:GNG851878 GXC851877:GXC851878 HGY851877:HGY851878 HQU851877:HQU851878 IAQ851877:IAQ851878 IKM851877:IKM851878 IUI851877:IUI851878 JEE851877:JEE851878 JOA851877:JOA851878 JXW851877:JXW851878 KHS851877:KHS851878 KRO851877:KRO851878 LBK851877:LBK851878 LLG851877:LLG851878 LVC851877:LVC851878 MEY851877:MEY851878 MOU851877:MOU851878 MYQ851877:MYQ851878 NIM851877:NIM851878 NSI851877:NSI851878 OCE851877:OCE851878 OMA851877:OMA851878 OVW851877:OVW851878 PFS851877:PFS851878 PPO851877:PPO851878 PZK851877:PZK851878 QJG851877:QJG851878 QTC851877:QTC851878 RCY851877:RCY851878 RMU851877:RMU851878 RWQ851877:RWQ851878 SGM851877:SGM851878 SQI851877:SQI851878 TAE851877:TAE851878 TKA851877:TKA851878 TTW851877:TTW851878 UDS851877:UDS851878 UNO851877:UNO851878 UXK851877:UXK851878 VHG851877:VHG851878 VRC851877:VRC851878 WAY851877:WAY851878 WKU851877:WKU851878 WUQ851877:WUQ851878 IE917413:IE917414 SA917413:SA917414 ABW917413:ABW917414 ALS917413:ALS917414 AVO917413:AVO917414 BFK917413:BFK917414 BPG917413:BPG917414 BZC917413:BZC917414 CIY917413:CIY917414 CSU917413:CSU917414 DCQ917413:DCQ917414 DMM917413:DMM917414 DWI917413:DWI917414 EGE917413:EGE917414 EQA917413:EQA917414 EZW917413:EZW917414 FJS917413:FJS917414 FTO917413:FTO917414 GDK917413:GDK917414 GNG917413:GNG917414 GXC917413:GXC917414 HGY917413:HGY917414 HQU917413:HQU917414 IAQ917413:IAQ917414 IKM917413:IKM917414 IUI917413:IUI917414 JEE917413:JEE917414 JOA917413:JOA917414 JXW917413:JXW917414 KHS917413:KHS917414 KRO917413:KRO917414 LBK917413:LBK917414 LLG917413:LLG917414 LVC917413:LVC917414 MEY917413:MEY917414 MOU917413:MOU917414 MYQ917413:MYQ917414 NIM917413:NIM917414 NSI917413:NSI917414 OCE917413:OCE917414 OMA917413:OMA917414 OVW917413:OVW917414 PFS917413:PFS917414 PPO917413:PPO917414 PZK917413:PZK917414 QJG917413:QJG917414 QTC917413:QTC917414 RCY917413:RCY917414 RMU917413:RMU917414 RWQ917413:RWQ917414 SGM917413:SGM917414 SQI917413:SQI917414 TAE917413:TAE917414 TKA917413:TKA917414 TTW917413:TTW917414 UDS917413:UDS917414 UNO917413:UNO917414 UXK917413:UXK917414 VHG917413:VHG917414 VRC917413:VRC917414 WAY917413:WAY917414 WKU917413:WKU917414 WUQ917413:WUQ917414 IE982949:IE982950 SA982949:SA982950 ABW982949:ABW982950 ALS982949:ALS982950 AVO982949:AVO982950 BFK982949:BFK982950 BPG982949:BPG982950 BZC982949:BZC982950 CIY982949:CIY982950 CSU982949:CSU982950 DCQ982949:DCQ982950 DMM982949:DMM982950 DWI982949:DWI982950 EGE982949:EGE982950 EQA982949:EQA982950 EZW982949:EZW982950 FJS982949:FJS982950 FTO982949:FTO982950 GDK982949:GDK982950 GNG982949:GNG982950 GXC982949:GXC982950 HGY982949:HGY982950 HQU982949:HQU982950 IAQ982949:IAQ982950 IKM982949:IKM982950 IUI982949:IUI982950 JEE982949:JEE982950 JOA982949:JOA982950 JXW982949:JXW982950 KHS982949:KHS982950 KRO982949:KRO982950 LBK982949:LBK982950 LLG982949:LLG982950 LVC982949:LVC982950 MEY982949:MEY982950 MOU982949:MOU982950 MYQ982949:MYQ982950 NIM982949:NIM982950 NSI982949:NSI982950 OCE982949:OCE982950 OMA982949:OMA982950 OVW982949:OVW982950 PFS982949:PFS982950 PPO982949:PPO982950 PZK982949:PZK982950 QJG982949:QJG982950 QTC982949:QTC982950 RCY982949:RCY982950 RMU982949:RMU982950 RWQ982949:RWQ982950 SGM982949:SGM982950 SQI982949:SQI982950 TAE982949:TAE982950 TKA982949:TKA982950 TTW982949:TTW982950 UDS982949:UDS982950 UNO982949:UNO982950 UXK982949:UXK982950 VHG982949:VHG982950 VRC982949:VRC982950 WAY982949:WAY982950 WKU982949:WKU982950 WUQ982949:WUQ982950 WAU982953:WAV982954 K65430:L65431 IA65445:IB65446 RW65445:RX65446 ABS65445:ABT65446 ALO65445:ALP65446 AVK65445:AVL65446 BFG65445:BFH65446 BPC65445:BPD65446 BYY65445:BYZ65446 CIU65445:CIV65446 CSQ65445:CSR65446 DCM65445:DCN65446 DMI65445:DMJ65446 DWE65445:DWF65446 EGA65445:EGB65446 EPW65445:EPX65446 EZS65445:EZT65446 FJO65445:FJP65446 FTK65445:FTL65446 GDG65445:GDH65446 GNC65445:GND65446 GWY65445:GWZ65446 HGU65445:HGV65446 HQQ65445:HQR65446 IAM65445:IAN65446 IKI65445:IKJ65446 IUE65445:IUF65446 JEA65445:JEB65446 JNW65445:JNX65446 JXS65445:JXT65446 KHO65445:KHP65446 KRK65445:KRL65446 LBG65445:LBH65446 LLC65445:LLD65446 LUY65445:LUZ65446 MEU65445:MEV65446 MOQ65445:MOR65446 MYM65445:MYN65446 NII65445:NIJ65446 NSE65445:NSF65446 OCA65445:OCB65446 OLW65445:OLX65446 OVS65445:OVT65446 PFO65445:PFP65446 PPK65445:PPL65446 PZG65445:PZH65446 QJC65445:QJD65446 QSY65445:QSZ65446 RCU65445:RCV65446 RMQ65445:RMR65446 RWM65445:RWN65446 SGI65445:SGJ65446 SQE65445:SQF65446 TAA65445:TAB65446 TJW65445:TJX65446 TTS65445:TTT65446 UDO65445:UDP65446 UNK65445:UNL65446 UXG65445:UXH65446 VHC65445:VHD65446 VQY65445:VQZ65446 WAU65445:WAV65446 WKQ65445:WKR65446 WUM65445:WUN65446 K130966:L130967 IA130981:IB130982 RW130981:RX130982 ABS130981:ABT130982 ALO130981:ALP130982 AVK130981:AVL130982 BFG130981:BFH130982 BPC130981:BPD130982 BYY130981:BYZ130982 CIU130981:CIV130982 CSQ130981:CSR130982 DCM130981:DCN130982 DMI130981:DMJ130982 DWE130981:DWF130982 EGA130981:EGB130982 EPW130981:EPX130982 EZS130981:EZT130982 FJO130981:FJP130982 FTK130981:FTL130982 GDG130981:GDH130982 GNC130981:GND130982 GWY130981:GWZ130982 HGU130981:HGV130982 HQQ130981:HQR130982 IAM130981:IAN130982 IKI130981:IKJ130982 IUE130981:IUF130982 JEA130981:JEB130982 JNW130981:JNX130982 JXS130981:JXT130982 KHO130981:KHP130982 KRK130981:KRL130982 LBG130981:LBH130982 LLC130981:LLD130982 LUY130981:LUZ130982 MEU130981:MEV130982 MOQ130981:MOR130982 MYM130981:MYN130982 NII130981:NIJ130982 NSE130981:NSF130982 OCA130981:OCB130982 OLW130981:OLX130982 OVS130981:OVT130982 PFO130981:PFP130982 PPK130981:PPL130982 PZG130981:PZH130982 QJC130981:QJD130982 QSY130981:QSZ130982 RCU130981:RCV130982 RMQ130981:RMR130982 RWM130981:RWN130982 SGI130981:SGJ130982 SQE130981:SQF130982 TAA130981:TAB130982 TJW130981:TJX130982 TTS130981:TTT130982 UDO130981:UDP130982 UNK130981:UNL130982 UXG130981:UXH130982 VHC130981:VHD130982 VQY130981:VQZ130982 WAU130981:WAV130982 WKQ130981:WKR130982 WUM130981:WUN130982 K196502:L196503 IA196517:IB196518 RW196517:RX196518 ABS196517:ABT196518 ALO196517:ALP196518 AVK196517:AVL196518 BFG196517:BFH196518 BPC196517:BPD196518 BYY196517:BYZ196518 CIU196517:CIV196518 CSQ196517:CSR196518 DCM196517:DCN196518 DMI196517:DMJ196518 DWE196517:DWF196518 EGA196517:EGB196518 EPW196517:EPX196518 EZS196517:EZT196518 FJO196517:FJP196518 FTK196517:FTL196518 GDG196517:GDH196518 GNC196517:GND196518 GWY196517:GWZ196518 HGU196517:HGV196518 HQQ196517:HQR196518 IAM196517:IAN196518 IKI196517:IKJ196518 IUE196517:IUF196518 JEA196517:JEB196518 JNW196517:JNX196518 JXS196517:JXT196518 KHO196517:KHP196518 KRK196517:KRL196518 LBG196517:LBH196518 LLC196517:LLD196518 LUY196517:LUZ196518 MEU196517:MEV196518 MOQ196517:MOR196518 MYM196517:MYN196518 NII196517:NIJ196518 NSE196517:NSF196518 OCA196517:OCB196518 OLW196517:OLX196518 OVS196517:OVT196518 PFO196517:PFP196518 PPK196517:PPL196518 PZG196517:PZH196518 QJC196517:QJD196518 QSY196517:QSZ196518 RCU196517:RCV196518 RMQ196517:RMR196518 RWM196517:RWN196518 SGI196517:SGJ196518 SQE196517:SQF196518 TAA196517:TAB196518 TJW196517:TJX196518 TTS196517:TTT196518 UDO196517:UDP196518 UNK196517:UNL196518 UXG196517:UXH196518 VHC196517:VHD196518 VQY196517:VQZ196518 WAU196517:WAV196518 WKQ196517:WKR196518 WUM196517:WUN196518 K262038:L262039 IA262053:IB262054 RW262053:RX262054 ABS262053:ABT262054 ALO262053:ALP262054 AVK262053:AVL262054 BFG262053:BFH262054 BPC262053:BPD262054 BYY262053:BYZ262054 CIU262053:CIV262054 CSQ262053:CSR262054 DCM262053:DCN262054 DMI262053:DMJ262054 DWE262053:DWF262054 EGA262053:EGB262054 EPW262053:EPX262054 EZS262053:EZT262054 FJO262053:FJP262054 FTK262053:FTL262054 GDG262053:GDH262054 GNC262053:GND262054 GWY262053:GWZ262054 HGU262053:HGV262054 HQQ262053:HQR262054 IAM262053:IAN262054 IKI262053:IKJ262054 IUE262053:IUF262054 JEA262053:JEB262054 JNW262053:JNX262054 JXS262053:JXT262054 KHO262053:KHP262054 KRK262053:KRL262054 LBG262053:LBH262054 LLC262053:LLD262054 LUY262053:LUZ262054 MEU262053:MEV262054 MOQ262053:MOR262054 MYM262053:MYN262054 NII262053:NIJ262054 NSE262053:NSF262054 OCA262053:OCB262054 OLW262053:OLX262054 OVS262053:OVT262054 PFO262053:PFP262054 PPK262053:PPL262054 PZG262053:PZH262054 QJC262053:QJD262054 QSY262053:QSZ262054 RCU262053:RCV262054 RMQ262053:RMR262054 RWM262053:RWN262054 SGI262053:SGJ262054 SQE262053:SQF262054 TAA262053:TAB262054 TJW262053:TJX262054 TTS262053:TTT262054 UDO262053:UDP262054 UNK262053:UNL262054 UXG262053:UXH262054 VHC262053:VHD262054 VQY262053:VQZ262054 WAU262053:WAV262054 WKQ262053:WKR262054 WUM262053:WUN262054 K327574:L327575 IA327589:IB327590 RW327589:RX327590 ABS327589:ABT327590 ALO327589:ALP327590 AVK327589:AVL327590 BFG327589:BFH327590 BPC327589:BPD327590 BYY327589:BYZ327590 CIU327589:CIV327590 CSQ327589:CSR327590 DCM327589:DCN327590 DMI327589:DMJ327590 DWE327589:DWF327590 EGA327589:EGB327590 EPW327589:EPX327590 EZS327589:EZT327590 FJO327589:FJP327590 FTK327589:FTL327590 GDG327589:GDH327590 GNC327589:GND327590 GWY327589:GWZ327590 HGU327589:HGV327590 HQQ327589:HQR327590 IAM327589:IAN327590 IKI327589:IKJ327590 IUE327589:IUF327590 JEA327589:JEB327590 JNW327589:JNX327590 JXS327589:JXT327590 KHO327589:KHP327590 KRK327589:KRL327590 LBG327589:LBH327590 LLC327589:LLD327590 LUY327589:LUZ327590 MEU327589:MEV327590 MOQ327589:MOR327590 MYM327589:MYN327590 NII327589:NIJ327590 NSE327589:NSF327590 OCA327589:OCB327590 OLW327589:OLX327590 OVS327589:OVT327590 PFO327589:PFP327590 PPK327589:PPL327590 PZG327589:PZH327590 QJC327589:QJD327590 QSY327589:QSZ327590 RCU327589:RCV327590 RMQ327589:RMR327590 RWM327589:RWN327590 SGI327589:SGJ327590 SQE327589:SQF327590 TAA327589:TAB327590 TJW327589:TJX327590 TTS327589:TTT327590 UDO327589:UDP327590 UNK327589:UNL327590 UXG327589:UXH327590 VHC327589:VHD327590 VQY327589:VQZ327590 WAU327589:WAV327590 WKQ327589:WKR327590 WUM327589:WUN327590 K393110:L393111 IA393125:IB393126 RW393125:RX393126 ABS393125:ABT393126 ALO393125:ALP393126 AVK393125:AVL393126 BFG393125:BFH393126 BPC393125:BPD393126 BYY393125:BYZ393126 CIU393125:CIV393126 CSQ393125:CSR393126 DCM393125:DCN393126 DMI393125:DMJ393126 DWE393125:DWF393126 EGA393125:EGB393126 EPW393125:EPX393126 EZS393125:EZT393126 FJO393125:FJP393126 FTK393125:FTL393126 GDG393125:GDH393126 GNC393125:GND393126 GWY393125:GWZ393126 HGU393125:HGV393126 HQQ393125:HQR393126 IAM393125:IAN393126 IKI393125:IKJ393126 IUE393125:IUF393126 JEA393125:JEB393126 JNW393125:JNX393126 JXS393125:JXT393126 KHO393125:KHP393126 KRK393125:KRL393126 LBG393125:LBH393126 LLC393125:LLD393126 LUY393125:LUZ393126 MEU393125:MEV393126 MOQ393125:MOR393126 MYM393125:MYN393126 NII393125:NIJ393126 NSE393125:NSF393126 OCA393125:OCB393126 OLW393125:OLX393126 OVS393125:OVT393126 PFO393125:PFP393126 PPK393125:PPL393126 PZG393125:PZH393126 QJC393125:QJD393126 QSY393125:QSZ393126 RCU393125:RCV393126 RMQ393125:RMR393126 RWM393125:RWN393126 SGI393125:SGJ393126 SQE393125:SQF393126 TAA393125:TAB393126 TJW393125:TJX393126 TTS393125:TTT393126 UDO393125:UDP393126 UNK393125:UNL393126 UXG393125:UXH393126 VHC393125:VHD393126 VQY393125:VQZ393126 WAU393125:WAV393126 WKQ393125:WKR393126 WUM393125:WUN393126 K458646:L458647 IA458661:IB458662 RW458661:RX458662 ABS458661:ABT458662 ALO458661:ALP458662 AVK458661:AVL458662 BFG458661:BFH458662 BPC458661:BPD458662 BYY458661:BYZ458662 CIU458661:CIV458662 CSQ458661:CSR458662 DCM458661:DCN458662 DMI458661:DMJ458662 DWE458661:DWF458662 EGA458661:EGB458662 EPW458661:EPX458662 EZS458661:EZT458662 FJO458661:FJP458662 FTK458661:FTL458662 GDG458661:GDH458662 GNC458661:GND458662 GWY458661:GWZ458662 HGU458661:HGV458662 HQQ458661:HQR458662 IAM458661:IAN458662 IKI458661:IKJ458662 IUE458661:IUF458662 JEA458661:JEB458662 JNW458661:JNX458662 JXS458661:JXT458662 KHO458661:KHP458662 KRK458661:KRL458662 LBG458661:LBH458662 LLC458661:LLD458662 LUY458661:LUZ458662 MEU458661:MEV458662 MOQ458661:MOR458662 MYM458661:MYN458662 NII458661:NIJ458662 NSE458661:NSF458662 OCA458661:OCB458662 OLW458661:OLX458662 OVS458661:OVT458662 PFO458661:PFP458662 PPK458661:PPL458662 PZG458661:PZH458662 QJC458661:QJD458662 QSY458661:QSZ458662 RCU458661:RCV458662 RMQ458661:RMR458662 RWM458661:RWN458662 SGI458661:SGJ458662 SQE458661:SQF458662 TAA458661:TAB458662 TJW458661:TJX458662 TTS458661:TTT458662 UDO458661:UDP458662 UNK458661:UNL458662 UXG458661:UXH458662 VHC458661:VHD458662 VQY458661:VQZ458662 WAU458661:WAV458662 WKQ458661:WKR458662 WUM458661:WUN458662 K524182:L524183 IA524197:IB524198 RW524197:RX524198 ABS524197:ABT524198 ALO524197:ALP524198 AVK524197:AVL524198 BFG524197:BFH524198 BPC524197:BPD524198 BYY524197:BYZ524198 CIU524197:CIV524198 CSQ524197:CSR524198 DCM524197:DCN524198 DMI524197:DMJ524198 DWE524197:DWF524198 EGA524197:EGB524198 EPW524197:EPX524198 EZS524197:EZT524198 FJO524197:FJP524198 FTK524197:FTL524198 GDG524197:GDH524198 GNC524197:GND524198 GWY524197:GWZ524198 HGU524197:HGV524198 HQQ524197:HQR524198 IAM524197:IAN524198 IKI524197:IKJ524198 IUE524197:IUF524198 JEA524197:JEB524198 JNW524197:JNX524198 JXS524197:JXT524198 KHO524197:KHP524198 KRK524197:KRL524198 LBG524197:LBH524198 LLC524197:LLD524198 LUY524197:LUZ524198 MEU524197:MEV524198 MOQ524197:MOR524198 MYM524197:MYN524198 NII524197:NIJ524198 NSE524197:NSF524198 OCA524197:OCB524198 OLW524197:OLX524198 OVS524197:OVT524198 PFO524197:PFP524198 PPK524197:PPL524198 PZG524197:PZH524198 QJC524197:QJD524198 QSY524197:QSZ524198 RCU524197:RCV524198 RMQ524197:RMR524198 RWM524197:RWN524198 SGI524197:SGJ524198 SQE524197:SQF524198 TAA524197:TAB524198 TJW524197:TJX524198 TTS524197:TTT524198 UDO524197:UDP524198 UNK524197:UNL524198 UXG524197:UXH524198 VHC524197:VHD524198 VQY524197:VQZ524198 WAU524197:WAV524198 WKQ524197:WKR524198 WUM524197:WUN524198 K589718:L589719 IA589733:IB589734 RW589733:RX589734 ABS589733:ABT589734 ALO589733:ALP589734 AVK589733:AVL589734 BFG589733:BFH589734 BPC589733:BPD589734 BYY589733:BYZ589734 CIU589733:CIV589734 CSQ589733:CSR589734 DCM589733:DCN589734 DMI589733:DMJ589734 DWE589733:DWF589734 EGA589733:EGB589734 EPW589733:EPX589734 EZS589733:EZT589734 FJO589733:FJP589734 FTK589733:FTL589734 GDG589733:GDH589734 GNC589733:GND589734 GWY589733:GWZ589734 HGU589733:HGV589734 HQQ589733:HQR589734 IAM589733:IAN589734 IKI589733:IKJ589734 IUE589733:IUF589734 JEA589733:JEB589734 JNW589733:JNX589734 JXS589733:JXT589734 KHO589733:KHP589734 KRK589733:KRL589734 LBG589733:LBH589734 LLC589733:LLD589734 LUY589733:LUZ589734 MEU589733:MEV589734 MOQ589733:MOR589734 MYM589733:MYN589734 NII589733:NIJ589734 NSE589733:NSF589734 OCA589733:OCB589734 OLW589733:OLX589734 OVS589733:OVT589734 PFO589733:PFP589734 PPK589733:PPL589734 PZG589733:PZH589734 QJC589733:QJD589734 QSY589733:QSZ589734 RCU589733:RCV589734 RMQ589733:RMR589734 RWM589733:RWN589734 SGI589733:SGJ589734 SQE589733:SQF589734 TAA589733:TAB589734 TJW589733:TJX589734 TTS589733:TTT589734 UDO589733:UDP589734 UNK589733:UNL589734 UXG589733:UXH589734 VHC589733:VHD589734 VQY589733:VQZ589734 WAU589733:WAV589734 WKQ589733:WKR589734 WUM589733:WUN589734 K655254:L655255 IA655269:IB655270 RW655269:RX655270 ABS655269:ABT655270 ALO655269:ALP655270 AVK655269:AVL655270 BFG655269:BFH655270 BPC655269:BPD655270 BYY655269:BYZ655270 CIU655269:CIV655270 CSQ655269:CSR655270 DCM655269:DCN655270 DMI655269:DMJ655270 DWE655269:DWF655270 EGA655269:EGB655270 EPW655269:EPX655270 EZS655269:EZT655270 FJO655269:FJP655270 FTK655269:FTL655270 GDG655269:GDH655270 GNC655269:GND655270 GWY655269:GWZ655270 HGU655269:HGV655270 HQQ655269:HQR655270 IAM655269:IAN655270 IKI655269:IKJ655270 IUE655269:IUF655270 JEA655269:JEB655270 JNW655269:JNX655270 JXS655269:JXT655270 KHO655269:KHP655270 KRK655269:KRL655270 LBG655269:LBH655270 LLC655269:LLD655270 LUY655269:LUZ655270 MEU655269:MEV655270 MOQ655269:MOR655270 MYM655269:MYN655270 NII655269:NIJ655270 NSE655269:NSF655270 OCA655269:OCB655270 OLW655269:OLX655270 OVS655269:OVT655270 PFO655269:PFP655270 PPK655269:PPL655270 PZG655269:PZH655270 QJC655269:QJD655270 QSY655269:QSZ655270 RCU655269:RCV655270 RMQ655269:RMR655270 RWM655269:RWN655270 SGI655269:SGJ655270 SQE655269:SQF655270 TAA655269:TAB655270 TJW655269:TJX655270 TTS655269:TTT655270 UDO655269:UDP655270 UNK655269:UNL655270 UXG655269:UXH655270 VHC655269:VHD655270 VQY655269:VQZ655270 WAU655269:WAV655270 WKQ655269:WKR655270 WUM655269:WUN655270 K720790:L720791 IA720805:IB720806 RW720805:RX720806 ABS720805:ABT720806 ALO720805:ALP720806 AVK720805:AVL720806 BFG720805:BFH720806 BPC720805:BPD720806 BYY720805:BYZ720806 CIU720805:CIV720806 CSQ720805:CSR720806 DCM720805:DCN720806 DMI720805:DMJ720806 DWE720805:DWF720806 EGA720805:EGB720806 EPW720805:EPX720806 EZS720805:EZT720806 FJO720805:FJP720806 FTK720805:FTL720806 GDG720805:GDH720806 GNC720805:GND720806 GWY720805:GWZ720806 HGU720805:HGV720806 HQQ720805:HQR720806 IAM720805:IAN720806 IKI720805:IKJ720806 IUE720805:IUF720806 JEA720805:JEB720806 JNW720805:JNX720806 JXS720805:JXT720806 KHO720805:KHP720806 KRK720805:KRL720806 LBG720805:LBH720806 LLC720805:LLD720806 LUY720805:LUZ720806 MEU720805:MEV720806 MOQ720805:MOR720806 MYM720805:MYN720806 NII720805:NIJ720806 NSE720805:NSF720806 OCA720805:OCB720806 OLW720805:OLX720806 OVS720805:OVT720806 PFO720805:PFP720806 PPK720805:PPL720806 PZG720805:PZH720806 QJC720805:QJD720806 QSY720805:QSZ720806 RCU720805:RCV720806 RMQ720805:RMR720806 RWM720805:RWN720806 SGI720805:SGJ720806 SQE720805:SQF720806 TAA720805:TAB720806 TJW720805:TJX720806 TTS720805:TTT720806 UDO720805:UDP720806 UNK720805:UNL720806 UXG720805:UXH720806 VHC720805:VHD720806 VQY720805:VQZ720806 WAU720805:WAV720806 WKQ720805:WKR720806 WUM720805:WUN720806 K786326:L786327 IA786341:IB786342 RW786341:RX786342 ABS786341:ABT786342 ALO786341:ALP786342 AVK786341:AVL786342 BFG786341:BFH786342 BPC786341:BPD786342 BYY786341:BYZ786342 CIU786341:CIV786342 CSQ786341:CSR786342 DCM786341:DCN786342 DMI786341:DMJ786342 DWE786341:DWF786342 EGA786341:EGB786342 EPW786341:EPX786342 EZS786341:EZT786342 FJO786341:FJP786342 FTK786341:FTL786342 GDG786341:GDH786342 GNC786341:GND786342 GWY786341:GWZ786342 HGU786341:HGV786342 HQQ786341:HQR786342 IAM786341:IAN786342 IKI786341:IKJ786342 IUE786341:IUF786342 JEA786341:JEB786342 JNW786341:JNX786342 JXS786341:JXT786342 KHO786341:KHP786342 KRK786341:KRL786342 LBG786341:LBH786342 LLC786341:LLD786342 LUY786341:LUZ786342 MEU786341:MEV786342 MOQ786341:MOR786342 MYM786341:MYN786342 NII786341:NIJ786342 NSE786341:NSF786342 OCA786341:OCB786342 OLW786341:OLX786342 OVS786341:OVT786342 PFO786341:PFP786342 PPK786341:PPL786342 PZG786341:PZH786342 QJC786341:QJD786342 QSY786341:QSZ786342 RCU786341:RCV786342 RMQ786341:RMR786342 RWM786341:RWN786342 SGI786341:SGJ786342 SQE786341:SQF786342 TAA786341:TAB786342 TJW786341:TJX786342 TTS786341:TTT786342 UDO786341:UDP786342 UNK786341:UNL786342 UXG786341:UXH786342 VHC786341:VHD786342 VQY786341:VQZ786342 WAU786341:WAV786342 WKQ786341:WKR786342 WUM786341:WUN786342 K851862:L851863 IA851877:IB851878 RW851877:RX851878 ABS851877:ABT851878 ALO851877:ALP851878 AVK851877:AVL851878 BFG851877:BFH851878 BPC851877:BPD851878 BYY851877:BYZ851878 CIU851877:CIV851878 CSQ851877:CSR851878 DCM851877:DCN851878 DMI851877:DMJ851878 DWE851877:DWF851878 EGA851877:EGB851878 EPW851877:EPX851878 EZS851877:EZT851878 FJO851877:FJP851878 FTK851877:FTL851878 GDG851877:GDH851878 GNC851877:GND851878 GWY851877:GWZ851878 HGU851877:HGV851878 HQQ851877:HQR851878 IAM851877:IAN851878 IKI851877:IKJ851878 IUE851877:IUF851878 JEA851877:JEB851878 JNW851877:JNX851878 JXS851877:JXT851878 KHO851877:KHP851878 KRK851877:KRL851878 LBG851877:LBH851878 LLC851877:LLD851878 LUY851877:LUZ851878 MEU851877:MEV851878 MOQ851877:MOR851878 MYM851877:MYN851878 NII851877:NIJ851878 NSE851877:NSF851878 OCA851877:OCB851878 OLW851877:OLX851878 OVS851877:OVT851878 PFO851877:PFP851878 PPK851877:PPL851878 PZG851877:PZH851878 QJC851877:QJD851878 QSY851877:QSZ851878 RCU851877:RCV851878 RMQ851877:RMR851878 RWM851877:RWN851878 SGI851877:SGJ851878 SQE851877:SQF851878 TAA851877:TAB851878 TJW851877:TJX851878 TTS851877:TTT851878 UDO851877:UDP851878 UNK851877:UNL851878 UXG851877:UXH851878 VHC851877:VHD851878 VQY851877:VQZ851878 WAU851877:WAV851878 WKQ851877:WKR851878 WUM851877:WUN851878 K917398:L917399 IA917413:IB917414 RW917413:RX917414 ABS917413:ABT917414 ALO917413:ALP917414 AVK917413:AVL917414 BFG917413:BFH917414 BPC917413:BPD917414 BYY917413:BYZ917414 CIU917413:CIV917414 CSQ917413:CSR917414 DCM917413:DCN917414 DMI917413:DMJ917414 DWE917413:DWF917414 EGA917413:EGB917414 EPW917413:EPX917414 EZS917413:EZT917414 FJO917413:FJP917414 FTK917413:FTL917414 GDG917413:GDH917414 GNC917413:GND917414 GWY917413:GWZ917414 HGU917413:HGV917414 HQQ917413:HQR917414 IAM917413:IAN917414 IKI917413:IKJ917414 IUE917413:IUF917414 JEA917413:JEB917414 JNW917413:JNX917414 JXS917413:JXT917414 KHO917413:KHP917414 KRK917413:KRL917414 LBG917413:LBH917414 LLC917413:LLD917414 LUY917413:LUZ917414 MEU917413:MEV917414 MOQ917413:MOR917414 MYM917413:MYN917414 NII917413:NIJ917414 NSE917413:NSF917414 OCA917413:OCB917414 OLW917413:OLX917414 OVS917413:OVT917414 PFO917413:PFP917414 PPK917413:PPL917414 PZG917413:PZH917414 QJC917413:QJD917414 QSY917413:QSZ917414 RCU917413:RCV917414 RMQ917413:RMR917414 RWM917413:RWN917414 SGI917413:SGJ917414 SQE917413:SQF917414 TAA917413:TAB917414 TJW917413:TJX917414 TTS917413:TTT917414 UDO917413:UDP917414 UNK917413:UNL917414 UXG917413:UXH917414 VHC917413:VHD917414 VQY917413:VQZ917414 WAU917413:WAV917414 WKQ917413:WKR917414 WUM917413:WUN917414 K982934:L982935 IA982949:IB982950 RW982949:RX982950 ABS982949:ABT982950 ALO982949:ALP982950 AVK982949:AVL982950 BFG982949:BFH982950 BPC982949:BPD982950 BYY982949:BYZ982950 CIU982949:CIV982950 CSQ982949:CSR982950 DCM982949:DCN982950 DMI982949:DMJ982950 DWE982949:DWF982950 EGA982949:EGB982950 EPW982949:EPX982950 EZS982949:EZT982950 FJO982949:FJP982950 FTK982949:FTL982950 GDG982949:GDH982950 GNC982949:GND982950 GWY982949:GWZ982950 HGU982949:HGV982950 HQQ982949:HQR982950 IAM982949:IAN982950 IKI982949:IKJ982950 IUE982949:IUF982950 JEA982949:JEB982950 JNW982949:JNX982950 JXS982949:JXT982950 KHO982949:KHP982950 KRK982949:KRL982950 LBG982949:LBH982950 LLC982949:LLD982950 LUY982949:LUZ982950 MEU982949:MEV982950 MOQ982949:MOR982950 MYM982949:MYN982950 NII982949:NIJ982950 NSE982949:NSF982950 OCA982949:OCB982950 OLW982949:OLX982950 OVS982949:OVT982950 PFO982949:PFP982950 PPK982949:PPL982950 PZG982949:PZH982950 QJC982949:QJD982950 QSY982949:QSZ982950 RCU982949:RCV982950 RMQ982949:RMR982950 RWM982949:RWN982950 SGI982949:SGJ982950 SQE982949:SQF982950 TAA982949:TAB982950 TJW982949:TJX982950 TTS982949:TTT982950 UDO982949:UDP982950 UNK982949:UNL982950 UXG982949:UXH982950 VHC982949:VHD982950 VQY982949:VQZ982950 WAU982949:WAV982950 WKQ982949:WKR982950 WUM982949:WUN982950 WKQ982953:WKR982954 IE65449:IE65450 SA65449:SA65450 ABW65449:ABW65450 ALS65449:ALS65450 AVO65449:AVO65450 BFK65449:BFK65450 BPG65449:BPG65450 BZC65449:BZC65450 CIY65449:CIY65450 CSU65449:CSU65450 DCQ65449:DCQ65450 DMM65449:DMM65450 DWI65449:DWI65450 EGE65449:EGE65450 EQA65449:EQA65450 EZW65449:EZW65450 FJS65449:FJS65450 FTO65449:FTO65450 GDK65449:GDK65450 GNG65449:GNG65450 GXC65449:GXC65450 HGY65449:HGY65450 HQU65449:HQU65450 IAQ65449:IAQ65450 IKM65449:IKM65450 IUI65449:IUI65450 JEE65449:JEE65450 JOA65449:JOA65450 JXW65449:JXW65450 KHS65449:KHS65450 KRO65449:KRO65450 LBK65449:LBK65450 LLG65449:LLG65450 LVC65449:LVC65450 MEY65449:MEY65450 MOU65449:MOU65450 MYQ65449:MYQ65450 NIM65449:NIM65450 NSI65449:NSI65450 OCE65449:OCE65450 OMA65449:OMA65450 OVW65449:OVW65450 PFS65449:PFS65450 PPO65449:PPO65450 PZK65449:PZK65450 QJG65449:QJG65450 QTC65449:QTC65450 RCY65449:RCY65450 RMU65449:RMU65450 RWQ65449:RWQ65450 SGM65449:SGM65450 SQI65449:SQI65450 TAE65449:TAE65450 TKA65449:TKA65450 TTW65449:TTW65450 UDS65449:UDS65450 UNO65449:UNO65450 UXK65449:UXK65450 VHG65449:VHG65450 VRC65449:VRC65450 WAY65449:WAY65450 WKU65449:WKU65450 WUQ65449:WUQ65450 IE130985:IE130986 SA130985:SA130986 ABW130985:ABW130986 ALS130985:ALS130986 AVO130985:AVO130986 BFK130985:BFK130986 BPG130985:BPG130986 BZC130985:BZC130986 CIY130985:CIY130986 CSU130985:CSU130986 DCQ130985:DCQ130986 DMM130985:DMM130986 DWI130985:DWI130986 EGE130985:EGE130986 EQA130985:EQA130986 EZW130985:EZW130986 FJS130985:FJS130986 FTO130985:FTO130986 GDK130985:GDK130986 GNG130985:GNG130986 GXC130985:GXC130986 HGY130985:HGY130986 HQU130985:HQU130986 IAQ130985:IAQ130986 IKM130985:IKM130986 IUI130985:IUI130986 JEE130985:JEE130986 JOA130985:JOA130986 JXW130985:JXW130986 KHS130985:KHS130986 KRO130985:KRO130986 LBK130985:LBK130986 LLG130985:LLG130986 LVC130985:LVC130986 MEY130985:MEY130986 MOU130985:MOU130986 MYQ130985:MYQ130986 NIM130985:NIM130986 NSI130985:NSI130986 OCE130985:OCE130986 OMA130985:OMA130986 OVW130985:OVW130986 PFS130985:PFS130986 PPO130985:PPO130986 PZK130985:PZK130986 QJG130985:QJG130986 QTC130985:QTC130986 RCY130985:RCY130986 RMU130985:RMU130986 RWQ130985:RWQ130986 SGM130985:SGM130986 SQI130985:SQI130986 TAE130985:TAE130986 TKA130985:TKA130986 TTW130985:TTW130986 UDS130985:UDS130986 UNO130985:UNO130986 UXK130985:UXK130986 VHG130985:VHG130986 VRC130985:VRC130986 WAY130985:WAY130986 WKU130985:WKU130986 WUQ130985:WUQ130986 IE196521:IE196522 SA196521:SA196522 ABW196521:ABW196522 ALS196521:ALS196522 AVO196521:AVO196522 BFK196521:BFK196522 BPG196521:BPG196522 BZC196521:BZC196522 CIY196521:CIY196522 CSU196521:CSU196522 DCQ196521:DCQ196522 DMM196521:DMM196522 DWI196521:DWI196522 EGE196521:EGE196522 EQA196521:EQA196522 EZW196521:EZW196522 FJS196521:FJS196522 FTO196521:FTO196522 GDK196521:GDK196522 GNG196521:GNG196522 GXC196521:GXC196522 HGY196521:HGY196522 HQU196521:HQU196522 IAQ196521:IAQ196522 IKM196521:IKM196522 IUI196521:IUI196522 JEE196521:JEE196522 JOA196521:JOA196522 JXW196521:JXW196522 KHS196521:KHS196522 KRO196521:KRO196522 LBK196521:LBK196522 LLG196521:LLG196522 LVC196521:LVC196522 MEY196521:MEY196522 MOU196521:MOU196522 MYQ196521:MYQ196522 NIM196521:NIM196522 NSI196521:NSI196522 OCE196521:OCE196522 OMA196521:OMA196522 OVW196521:OVW196522 PFS196521:PFS196522 PPO196521:PPO196522 PZK196521:PZK196522 QJG196521:QJG196522 QTC196521:QTC196522 RCY196521:RCY196522 RMU196521:RMU196522 RWQ196521:RWQ196522 SGM196521:SGM196522 SQI196521:SQI196522 TAE196521:TAE196522 TKA196521:TKA196522 TTW196521:TTW196522 UDS196521:UDS196522 UNO196521:UNO196522 UXK196521:UXK196522 VHG196521:VHG196522 VRC196521:VRC196522 WAY196521:WAY196522 WKU196521:WKU196522 WUQ196521:WUQ196522 IE262057:IE262058 SA262057:SA262058 ABW262057:ABW262058 ALS262057:ALS262058 AVO262057:AVO262058 BFK262057:BFK262058 BPG262057:BPG262058 BZC262057:BZC262058 CIY262057:CIY262058 CSU262057:CSU262058 DCQ262057:DCQ262058 DMM262057:DMM262058 DWI262057:DWI262058 EGE262057:EGE262058 EQA262057:EQA262058 EZW262057:EZW262058 FJS262057:FJS262058 FTO262057:FTO262058 GDK262057:GDK262058 GNG262057:GNG262058 GXC262057:GXC262058 HGY262057:HGY262058 HQU262057:HQU262058 IAQ262057:IAQ262058 IKM262057:IKM262058 IUI262057:IUI262058 JEE262057:JEE262058 JOA262057:JOA262058 JXW262057:JXW262058 KHS262057:KHS262058 KRO262057:KRO262058 LBK262057:LBK262058 LLG262057:LLG262058 LVC262057:LVC262058 MEY262057:MEY262058 MOU262057:MOU262058 MYQ262057:MYQ262058 NIM262057:NIM262058 NSI262057:NSI262058 OCE262057:OCE262058 OMA262057:OMA262058 OVW262057:OVW262058 PFS262057:PFS262058 PPO262057:PPO262058 PZK262057:PZK262058 QJG262057:QJG262058 QTC262057:QTC262058 RCY262057:RCY262058 RMU262057:RMU262058 RWQ262057:RWQ262058 SGM262057:SGM262058 SQI262057:SQI262058 TAE262057:TAE262058 TKA262057:TKA262058 TTW262057:TTW262058 UDS262057:UDS262058 UNO262057:UNO262058 UXK262057:UXK262058 VHG262057:VHG262058 VRC262057:VRC262058 WAY262057:WAY262058 WKU262057:WKU262058 WUQ262057:WUQ262058 IE327593:IE327594 SA327593:SA327594 ABW327593:ABW327594 ALS327593:ALS327594 AVO327593:AVO327594 BFK327593:BFK327594 BPG327593:BPG327594 BZC327593:BZC327594 CIY327593:CIY327594 CSU327593:CSU327594 DCQ327593:DCQ327594 DMM327593:DMM327594 DWI327593:DWI327594 EGE327593:EGE327594 EQA327593:EQA327594 EZW327593:EZW327594 FJS327593:FJS327594 FTO327593:FTO327594 GDK327593:GDK327594 GNG327593:GNG327594 GXC327593:GXC327594 HGY327593:HGY327594 HQU327593:HQU327594 IAQ327593:IAQ327594 IKM327593:IKM327594 IUI327593:IUI327594 JEE327593:JEE327594 JOA327593:JOA327594 JXW327593:JXW327594 KHS327593:KHS327594 KRO327593:KRO327594 LBK327593:LBK327594 LLG327593:LLG327594 LVC327593:LVC327594 MEY327593:MEY327594 MOU327593:MOU327594 MYQ327593:MYQ327594 NIM327593:NIM327594 NSI327593:NSI327594 OCE327593:OCE327594 OMA327593:OMA327594 OVW327593:OVW327594 PFS327593:PFS327594 PPO327593:PPO327594 PZK327593:PZK327594 QJG327593:QJG327594 QTC327593:QTC327594 RCY327593:RCY327594 RMU327593:RMU327594 RWQ327593:RWQ327594 SGM327593:SGM327594 SQI327593:SQI327594 TAE327593:TAE327594 TKA327593:TKA327594 TTW327593:TTW327594 UDS327593:UDS327594 UNO327593:UNO327594 UXK327593:UXK327594 VHG327593:VHG327594 VRC327593:VRC327594 WAY327593:WAY327594 WKU327593:WKU327594 WUQ327593:WUQ327594 IE393129:IE393130 SA393129:SA393130 ABW393129:ABW393130 ALS393129:ALS393130 AVO393129:AVO393130 BFK393129:BFK393130 BPG393129:BPG393130 BZC393129:BZC393130 CIY393129:CIY393130 CSU393129:CSU393130 DCQ393129:DCQ393130 DMM393129:DMM393130 DWI393129:DWI393130 EGE393129:EGE393130 EQA393129:EQA393130 EZW393129:EZW393130 FJS393129:FJS393130 FTO393129:FTO393130 GDK393129:GDK393130 GNG393129:GNG393130 GXC393129:GXC393130 HGY393129:HGY393130 HQU393129:HQU393130 IAQ393129:IAQ393130 IKM393129:IKM393130 IUI393129:IUI393130 JEE393129:JEE393130 JOA393129:JOA393130 JXW393129:JXW393130 KHS393129:KHS393130 KRO393129:KRO393130 LBK393129:LBK393130 LLG393129:LLG393130 LVC393129:LVC393130 MEY393129:MEY393130 MOU393129:MOU393130 MYQ393129:MYQ393130 NIM393129:NIM393130 NSI393129:NSI393130 OCE393129:OCE393130 OMA393129:OMA393130 OVW393129:OVW393130 PFS393129:PFS393130 PPO393129:PPO393130 PZK393129:PZK393130 QJG393129:QJG393130 QTC393129:QTC393130 RCY393129:RCY393130 RMU393129:RMU393130 RWQ393129:RWQ393130 SGM393129:SGM393130 SQI393129:SQI393130 TAE393129:TAE393130 TKA393129:TKA393130 TTW393129:TTW393130 UDS393129:UDS393130 UNO393129:UNO393130 UXK393129:UXK393130 VHG393129:VHG393130 VRC393129:VRC393130 WAY393129:WAY393130 WKU393129:WKU393130 WUQ393129:WUQ393130 IE458665:IE458666 SA458665:SA458666 ABW458665:ABW458666 ALS458665:ALS458666 AVO458665:AVO458666 BFK458665:BFK458666 BPG458665:BPG458666 BZC458665:BZC458666 CIY458665:CIY458666 CSU458665:CSU458666 DCQ458665:DCQ458666 DMM458665:DMM458666 DWI458665:DWI458666 EGE458665:EGE458666 EQA458665:EQA458666 EZW458665:EZW458666 FJS458665:FJS458666 FTO458665:FTO458666 GDK458665:GDK458666 GNG458665:GNG458666 GXC458665:GXC458666 HGY458665:HGY458666 HQU458665:HQU458666 IAQ458665:IAQ458666 IKM458665:IKM458666 IUI458665:IUI458666 JEE458665:JEE458666 JOA458665:JOA458666 JXW458665:JXW458666 KHS458665:KHS458666 KRO458665:KRO458666 LBK458665:LBK458666 LLG458665:LLG458666 LVC458665:LVC458666 MEY458665:MEY458666 MOU458665:MOU458666 MYQ458665:MYQ458666 NIM458665:NIM458666 NSI458665:NSI458666 OCE458665:OCE458666 OMA458665:OMA458666 OVW458665:OVW458666 PFS458665:PFS458666 PPO458665:PPO458666 PZK458665:PZK458666 QJG458665:QJG458666 QTC458665:QTC458666 RCY458665:RCY458666 RMU458665:RMU458666 RWQ458665:RWQ458666 SGM458665:SGM458666 SQI458665:SQI458666 TAE458665:TAE458666 TKA458665:TKA458666 TTW458665:TTW458666 UDS458665:UDS458666 UNO458665:UNO458666 UXK458665:UXK458666 VHG458665:VHG458666 VRC458665:VRC458666 WAY458665:WAY458666 WKU458665:WKU458666 WUQ458665:WUQ458666 IE524201:IE524202 SA524201:SA524202 ABW524201:ABW524202 ALS524201:ALS524202 AVO524201:AVO524202 BFK524201:BFK524202 BPG524201:BPG524202 BZC524201:BZC524202 CIY524201:CIY524202 CSU524201:CSU524202 DCQ524201:DCQ524202 DMM524201:DMM524202 DWI524201:DWI524202 EGE524201:EGE524202 EQA524201:EQA524202 EZW524201:EZW524202 FJS524201:FJS524202 FTO524201:FTO524202 GDK524201:GDK524202 GNG524201:GNG524202 GXC524201:GXC524202 HGY524201:HGY524202 HQU524201:HQU524202 IAQ524201:IAQ524202 IKM524201:IKM524202 IUI524201:IUI524202 JEE524201:JEE524202 JOA524201:JOA524202 JXW524201:JXW524202 KHS524201:KHS524202 KRO524201:KRO524202 LBK524201:LBK524202 LLG524201:LLG524202 LVC524201:LVC524202 MEY524201:MEY524202 MOU524201:MOU524202 MYQ524201:MYQ524202 NIM524201:NIM524202 NSI524201:NSI524202 OCE524201:OCE524202 OMA524201:OMA524202 OVW524201:OVW524202 PFS524201:PFS524202 PPO524201:PPO524202 PZK524201:PZK524202 QJG524201:QJG524202 QTC524201:QTC524202 RCY524201:RCY524202 RMU524201:RMU524202 RWQ524201:RWQ524202 SGM524201:SGM524202 SQI524201:SQI524202 TAE524201:TAE524202 TKA524201:TKA524202 TTW524201:TTW524202 UDS524201:UDS524202 UNO524201:UNO524202 UXK524201:UXK524202 VHG524201:VHG524202 VRC524201:VRC524202 WAY524201:WAY524202 WKU524201:WKU524202 WUQ524201:WUQ524202 IE589737:IE589738 SA589737:SA589738 ABW589737:ABW589738 ALS589737:ALS589738 AVO589737:AVO589738 BFK589737:BFK589738 BPG589737:BPG589738 BZC589737:BZC589738 CIY589737:CIY589738 CSU589737:CSU589738 DCQ589737:DCQ589738 DMM589737:DMM589738 DWI589737:DWI589738 EGE589737:EGE589738 EQA589737:EQA589738 EZW589737:EZW589738 FJS589737:FJS589738 FTO589737:FTO589738 GDK589737:GDK589738 GNG589737:GNG589738 GXC589737:GXC589738 HGY589737:HGY589738 HQU589737:HQU589738 IAQ589737:IAQ589738 IKM589737:IKM589738 IUI589737:IUI589738 JEE589737:JEE589738 JOA589737:JOA589738 JXW589737:JXW589738 KHS589737:KHS589738 KRO589737:KRO589738 LBK589737:LBK589738 LLG589737:LLG589738 LVC589737:LVC589738 MEY589737:MEY589738 MOU589737:MOU589738 MYQ589737:MYQ589738 NIM589737:NIM589738 NSI589737:NSI589738 OCE589737:OCE589738 OMA589737:OMA589738 OVW589737:OVW589738 PFS589737:PFS589738 PPO589737:PPO589738 PZK589737:PZK589738 QJG589737:QJG589738 QTC589737:QTC589738 RCY589737:RCY589738 RMU589737:RMU589738 RWQ589737:RWQ589738 SGM589737:SGM589738 SQI589737:SQI589738 TAE589737:TAE589738 TKA589737:TKA589738 TTW589737:TTW589738 UDS589737:UDS589738 UNO589737:UNO589738 UXK589737:UXK589738 VHG589737:VHG589738 VRC589737:VRC589738 WAY589737:WAY589738 WKU589737:WKU589738 WUQ589737:WUQ589738 IE655273:IE655274 SA655273:SA655274 ABW655273:ABW655274 ALS655273:ALS655274 AVO655273:AVO655274 BFK655273:BFK655274 BPG655273:BPG655274 BZC655273:BZC655274 CIY655273:CIY655274 CSU655273:CSU655274 DCQ655273:DCQ655274 DMM655273:DMM655274 DWI655273:DWI655274 EGE655273:EGE655274 EQA655273:EQA655274 EZW655273:EZW655274 FJS655273:FJS655274 FTO655273:FTO655274 GDK655273:GDK655274 GNG655273:GNG655274 GXC655273:GXC655274 HGY655273:HGY655274 HQU655273:HQU655274 IAQ655273:IAQ655274 IKM655273:IKM655274 IUI655273:IUI655274 JEE655273:JEE655274 JOA655273:JOA655274 JXW655273:JXW655274 KHS655273:KHS655274 KRO655273:KRO655274 LBK655273:LBK655274 LLG655273:LLG655274 LVC655273:LVC655274 MEY655273:MEY655274 MOU655273:MOU655274 MYQ655273:MYQ655274 NIM655273:NIM655274 NSI655273:NSI655274 OCE655273:OCE655274 OMA655273:OMA655274 OVW655273:OVW655274 PFS655273:PFS655274 PPO655273:PPO655274 PZK655273:PZK655274 QJG655273:QJG655274 QTC655273:QTC655274 RCY655273:RCY655274 RMU655273:RMU655274 RWQ655273:RWQ655274 SGM655273:SGM655274 SQI655273:SQI655274 TAE655273:TAE655274 TKA655273:TKA655274 TTW655273:TTW655274 UDS655273:UDS655274 UNO655273:UNO655274 UXK655273:UXK655274 VHG655273:VHG655274 VRC655273:VRC655274 WAY655273:WAY655274 WKU655273:WKU655274 WUQ655273:WUQ655274 IE720809:IE720810 SA720809:SA720810 ABW720809:ABW720810 ALS720809:ALS720810 AVO720809:AVO720810 BFK720809:BFK720810 BPG720809:BPG720810 BZC720809:BZC720810 CIY720809:CIY720810 CSU720809:CSU720810 DCQ720809:DCQ720810 DMM720809:DMM720810 DWI720809:DWI720810 EGE720809:EGE720810 EQA720809:EQA720810 EZW720809:EZW720810 FJS720809:FJS720810 FTO720809:FTO720810 GDK720809:GDK720810 GNG720809:GNG720810 GXC720809:GXC720810 HGY720809:HGY720810 HQU720809:HQU720810 IAQ720809:IAQ720810 IKM720809:IKM720810 IUI720809:IUI720810 JEE720809:JEE720810 JOA720809:JOA720810 JXW720809:JXW720810 KHS720809:KHS720810 KRO720809:KRO720810 LBK720809:LBK720810 LLG720809:LLG720810 LVC720809:LVC720810 MEY720809:MEY720810 MOU720809:MOU720810 MYQ720809:MYQ720810 NIM720809:NIM720810 NSI720809:NSI720810 OCE720809:OCE720810 OMA720809:OMA720810 OVW720809:OVW720810 PFS720809:PFS720810 PPO720809:PPO720810 PZK720809:PZK720810 QJG720809:QJG720810 QTC720809:QTC720810 RCY720809:RCY720810 RMU720809:RMU720810 RWQ720809:RWQ720810 SGM720809:SGM720810 SQI720809:SQI720810 TAE720809:TAE720810 TKA720809:TKA720810 TTW720809:TTW720810 UDS720809:UDS720810 UNO720809:UNO720810 UXK720809:UXK720810 VHG720809:VHG720810 VRC720809:VRC720810 WAY720809:WAY720810 WKU720809:WKU720810 WUQ720809:WUQ720810 IE786345:IE786346 SA786345:SA786346 ABW786345:ABW786346 ALS786345:ALS786346 AVO786345:AVO786346 BFK786345:BFK786346 BPG786345:BPG786346 BZC786345:BZC786346 CIY786345:CIY786346 CSU786345:CSU786346 DCQ786345:DCQ786346 DMM786345:DMM786346 DWI786345:DWI786346 EGE786345:EGE786346 EQA786345:EQA786346 EZW786345:EZW786346 FJS786345:FJS786346 FTO786345:FTO786346 GDK786345:GDK786346 GNG786345:GNG786346 GXC786345:GXC786346 HGY786345:HGY786346 HQU786345:HQU786346 IAQ786345:IAQ786346 IKM786345:IKM786346 IUI786345:IUI786346 JEE786345:JEE786346 JOA786345:JOA786346 JXW786345:JXW786346 KHS786345:KHS786346 KRO786345:KRO786346 LBK786345:LBK786346 LLG786345:LLG786346 LVC786345:LVC786346 MEY786345:MEY786346 MOU786345:MOU786346 MYQ786345:MYQ786346 NIM786345:NIM786346 NSI786345:NSI786346 OCE786345:OCE786346 OMA786345:OMA786346 OVW786345:OVW786346 PFS786345:PFS786346 PPO786345:PPO786346 PZK786345:PZK786346 QJG786345:QJG786346 QTC786345:QTC786346 RCY786345:RCY786346 RMU786345:RMU786346 RWQ786345:RWQ786346 SGM786345:SGM786346 SQI786345:SQI786346 TAE786345:TAE786346 TKA786345:TKA786346 TTW786345:TTW786346 UDS786345:UDS786346 UNO786345:UNO786346 UXK786345:UXK786346 VHG786345:VHG786346 VRC786345:VRC786346 WAY786345:WAY786346 WKU786345:WKU786346 WUQ786345:WUQ786346 IE851881:IE851882 SA851881:SA851882 ABW851881:ABW851882 ALS851881:ALS851882 AVO851881:AVO851882 BFK851881:BFK851882 BPG851881:BPG851882 BZC851881:BZC851882 CIY851881:CIY851882 CSU851881:CSU851882 DCQ851881:DCQ851882 DMM851881:DMM851882 DWI851881:DWI851882 EGE851881:EGE851882 EQA851881:EQA851882 EZW851881:EZW851882 FJS851881:FJS851882 FTO851881:FTO851882 GDK851881:GDK851882 GNG851881:GNG851882 GXC851881:GXC851882 HGY851881:HGY851882 HQU851881:HQU851882 IAQ851881:IAQ851882 IKM851881:IKM851882 IUI851881:IUI851882 JEE851881:JEE851882 JOA851881:JOA851882 JXW851881:JXW851882 KHS851881:KHS851882 KRO851881:KRO851882 LBK851881:LBK851882 LLG851881:LLG851882 LVC851881:LVC851882 MEY851881:MEY851882 MOU851881:MOU851882 MYQ851881:MYQ851882 NIM851881:NIM851882 NSI851881:NSI851882 OCE851881:OCE851882 OMA851881:OMA851882 OVW851881:OVW851882 PFS851881:PFS851882 PPO851881:PPO851882 PZK851881:PZK851882 QJG851881:QJG851882 QTC851881:QTC851882 RCY851881:RCY851882 RMU851881:RMU851882 RWQ851881:RWQ851882 SGM851881:SGM851882 SQI851881:SQI851882 TAE851881:TAE851882 TKA851881:TKA851882 TTW851881:TTW851882 UDS851881:UDS851882 UNO851881:UNO851882 UXK851881:UXK851882 VHG851881:VHG851882 VRC851881:VRC851882 WAY851881:WAY851882 WKU851881:WKU851882 WUQ851881:WUQ851882 IE917417:IE917418 SA917417:SA917418 ABW917417:ABW917418 ALS917417:ALS917418 AVO917417:AVO917418 BFK917417:BFK917418 BPG917417:BPG917418 BZC917417:BZC917418 CIY917417:CIY917418 CSU917417:CSU917418 DCQ917417:DCQ917418 DMM917417:DMM917418 DWI917417:DWI917418 EGE917417:EGE917418 EQA917417:EQA917418 EZW917417:EZW917418 FJS917417:FJS917418 FTO917417:FTO917418 GDK917417:GDK917418 GNG917417:GNG917418 GXC917417:GXC917418 HGY917417:HGY917418 HQU917417:HQU917418 IAQ917417:IAQ917418 IKM917417:IKM917418 IUI917417:IUI917418 JEE917417:JEE917418 JOA917417:JOA917418 JXW917417:JXW917418 KHS917417:KHS917418 KRO917417:KRO917418 LBK917417:LBK917418 LLG917417:LLG917418 LVC917417:LVC917418 MEY917417:MEY917418 MOU917417:MOU917418 MYQ917417:MYQ917418 NIM917417:NIM917418 NSI917417:NSI917418 OCE917417:OCE917418 OMA917417:OMA917418 OVW917417:OVW917418 PFS917417:PFS917418 PPO917417:PPO917418 PZK917417:PZK917418 QJG917417:QJG917418 QTC917417:QTC917418 RCY917417:RCY917418 RMU917417:RMU917418 RWQ917417:RWQ917418 SGM917417:SGM917418 SQI917417:SQI917418 TAE917417:TAE917418 TKA917417:TKA917418 TTW917417:TTW917418 UDS917417:UDS917418 UNO917417:UNO917418 UXK917417:UXK917418 VHG917417:VHG917418 VRC917417:VRC917418 WAY917417:WAY917418 WKU917417:WKU917418 WUQ917417:WUQ917418 IE982953:IE982954 SA982953:SA982954 ABW982953:ABW982954 ALS982953:ALS982954 AVO982953:AVO982954 BFK982953:BFK982954 BPG982953:BPG982954 BZC982953:BZC982954 CIY982953:CIY982954 CSU982953:CSU982954 DCQ982953:DCQ982954 DMM982953:DMM982954 DWI982953:DWI982954 EGE982953:EGE982954 EQA982953:EQA982954 EZW982953:EZW982954 FJS982953:FJS982954 FTO982953:FTO982954 GDK982953:GDK982954 GNG982953:GNG982954 GXC982953:GXC982954 HGY982953:HGY982954 HQU982953:HQU982954 IAQ982953:IAQ982954 IKM982953:IKM982954 IUI982953:IUI982954 JEE982953:JEE982954 JOA982953:JOA982954 JXW982953:JXW982954 KHS982953:KHS982954 KRO982953:KRO982954 LBK982953:LBK982954 LLG982953:LLG982954 LVC982953:LVC982954 MEY982953:MEY982954 MOU982953:MOU982954 MYQ982953:MYQ982954 NIM982953:NIM982954 NSI982953:NSI982954 OCE982953:OCE982954 OMA982953:OMA982954 OVW982953:OVW982954 PFS982953:PFS982954 PPO982953:PPO982954 PZK982953:PZK982954 QJG982953:QJG982954 QTC982953:QTC982954 RCY982953:RCY982954 RMU982953:RMU982954 RWQ982953:RWQ982954 SGM982953:SGM982954 SQI982953:SQI982954 TAE982953:TAE982954 TKA982953:TKA982954 TTW982953:TTW982954 UDS982953:UDS982954 UNO982953:UNO982954 UXK982953:UXK982954 VHG982953:VHG982954 VRC982953:VRC982954 WAY982953:WAY982954 WKU982953:WKU982954 WUQ982953:WUQ982954 WUM982953:WUN982954 K65434:L65435 IA65449:IB65450 RW65449:RX65450 ABS65449:ABT65450 ALO65449:ALP65450 AVK65449:AVL65450 BFG65449:BFH65450 BPC65449:BPD65450 BYY65449:BYZ65450 CIU65449:CIV65450 CSQ65449:CSR65450 DCM65449:DCN65450 DMI65449:DMJ65450 DWE65449:DWF65450 EGA65449:EGB65450 EPW65449:EPX65450 EZS65449:EZT65450 FJO65449:FJP65450 FTK65449:FTL65450 GDG65449:GDH65450 GNC65449:GND65450 GWY65449:GWZ65450 HGU65449:HGV65450 HQQ65449:HQR65450 IAM65449:IAN65450 IKI65449:IKJ65450 IUE65449:IUF65450 JEA65449:JEB65450 JNW65449:JNX65450 JXS65449:JXT65450 KHO65449:KHP65450 KRK65449:KRL65450 LBG65449:LBH65450 LLC65449:LLD65450 LUY65449:LUZ65450 MEU65449:MEV65450 MOQ65449:MOR65450 MYM65449:MYN65450 NII65449:NIJ65450 NSE65449:NSF65450 OCA65449:OCB65450 OLW65449:OLX65450 OVS65449:OVT65450 PFO65449:PFP65450 PPK65449:PPL65450 PZG65449:PZH65450 QJC65449:QJD65450 QSY65449:QSZ65450 RCU65449:RCV65450 RMQ65449:RMR65450 RWM65449:RWN65450 SGI65449:SGJ65450 SQE65449:SQF65450 TAA65449:TAB65450 TJW65449:TJX65450 TTS65449:TTT65450 UDO65449:UDP65450 UNK65449:UNL65450 UXG65449:UXH65450 VHC65449:VHD65450 VQY65449:VQZ65450 WAU65449:WAV65450 WKQ65449:WKR65450 WUM65449:WUN65450 K130970:L130971 IA130985:IB130986 RW130985:RX130986 ABS130985:ABT130986 ALO130985:ALP130986 AVK130985:AVL130986 BFG130985:BFH130986 BPC130985:BPD130986 BYY130985:BYZ130986 CIU130985:CIV130986 CSQ130985:CSR130986 DCM130985:DCN130986 DMI130985:DMJ130986 DWE130985:DWF130986 EGA130985:EGB130986 EPW130985:EPX130986 EZS130985:EZT130986 FJO130985:FJP130986 FTK130985:FTL130986 GDG130985:GDH130986 GNC130985:GND130986 GWY130985:GWZ130986 HGU130985:HGV130986 HQQ130985:HQR130986 IAM130985:IAN130986 IKI130985:IKJ130986 IUE130985:IUF130986 JEA130985:JEB130986 JNW130985:JNX130986 JXS130985:JXT130986 KHO130985:KHP130986 KRK130985:KRL130986 LBG130985:LBH130986 LLC130985:LLD130986 LUY130985:LUZ130986 MEU130985:MEV130986 MOQ130985:MOR130986 MYM130985:MYN130986 NII130985:NIJ130986 NSE130985:NSF130986 OCA130985:OCB130986 OLW130985:OLX130986 OVS130985:OVT130986 PFO130985:PFP130986 PPK130985:PPL130986 PZG130985:PZH130986 QJC130985:QJD130986 QSY130985:QSZ130986 RCU130985:RCV130986 RMQ130985:RMR130986 RWM130985:RWN130986 SGI130985:SGJ130986 SQE130985:SQF130986 TAA130985:TAB130986 TJW130985:TJX130986 TTS130985:TTT130986 UDO130985:UDP130986 UNK130985:UNL130986 UXG130985:UXH130986 VHC130985:VHD130986 VQY130985:VQZ130986 WAU130985:WAV130986 WKQ130985:WKR130986 WUM130985:WUN130986 K196506:L196507 IA196521:IB196522 RW196521:RX196522 ABS196521:ABT196522 ALO196521:ALP196522 AVK196521:AVL196522 BFG196521:BFH196522 BPC196521:BPD196522 BYY196521:BYZ196522 CIU196521:CIV196522 CSQ196521:CSR196522 DCM196521:DCN196522 DMI196521:DMJ196522 DWE196521:DWF196522 EGA196521:EGB196522 EPW196521:EPX196522 EZS196521:EZT196522 FJO196521:FJP196522 FTK196521:FTL196522 GDG196521:GDH196522 GNC196521:GND196522 GWY196521:GWZ196522 HGU196521:HGV196522 HQQ196521:HQR196522 IAM196521:IAN196522 IKI196521:IKJ196522 IUE196521:IUF196522 JEA196521:JEB196522 JNW196521:JNX196522 JXS196521:JXT196522 KHO196521:KHP196522 KRK196521:KRL196522 LBG196521:LBH196522 LLC196521:LLD196522 LUY196521:LUZ196522 MEU196521:MEV196522 MOQ196521:MOR196522 MYM196521:MYN196522 NII196521:NIJ196522 NSE196521:NSF196522 OCA196521:OCB196522 OLW196521:OLX196522 OVS196521:OVT196522 PFO196521:PFP196522 PPK196521:PPL196522 PZG196521:PZH196522 QJC196521:QJD196522 QSY196521:QSZ196522 RCU196521:RCV196522 RMQ196521:RMR196522 RWM196521:RWN196522 SGI196521:SGJ196522 SQE196521:SQF196522 TAA196521:TAB196522 TJW196521:TJX196522 TTS196521:TTT196522 UDO196521:UDP196522 UNK196521:UNL196522 UXG196521:UXH196522 VHC196521:VHD196522 VQY196521:VQZ196522 WAU196521:WAV196522 WKQ196521:WKR196522 WUM196521:WUN196522 K262042:L262043 IA262057:IB262058 RW262057:RX262058 ABS262057:ABT262058 ALO262057:ALP262058 AVK262057:AVL262058 BFG262057:BFH262058 BPC262057:BPD262058 BYY262057:BYZ262058 CIU262057:CIV262058 CSQ262057:CSR262058 DCM262057:DCN262058 DMI262057:DMJ262058 DWE262057:DWF262058 EGA262057:EGB262058 EPW262057:EPX262058 EZS262057:EZT262058 FJO262057:FJP262058 FTK262057:FTL262058 GDG262057:GDH262058 GNC262057:GND262058 GWY262057:GWZ262058 HGU262057:HGV262058 HQQ262057:HQR262058 IAM262057:IAN262058 IKI262057:IKJ262058 IUE262057:IUF262058 JEA262057:JEB262058 JNW262057:JNX262058 JXS262057:JXT262058 KHO262057:KHP262058 KRK262057:KRL262058 LBG262057:LBH262058 LLC262057:LLD262058 LUY262057:LUZ262058 MEU262057:MEV262058 MOQ262057:MOR262058 MYM262057:MYN262058 NII262057:NIJ262058 NSE262057:NSF262058 OCA262057:OCB262058 OLW262057:OLX262058 OVS262057:OVT262058 PFO262057:PFP262058 PPK262057:PPL262058 PZG262057:PZH262058 QJC262057:QJD262058 QSY262057:QSZ262058 RCU262057:RCV262058 RMQ262057:RMR262058 RWM262057:RWN262058 SGI262057:SGJ262058 SQE262057:SQF262058 TAA262057:TAB262058 TJW262057:TJX262058 TTS262057:TTT262058 UDO262057:UDP262058 UNK262057:UNL262058 UXG262057:UXH262058 VHC262057:VHD262058 VQY262057:VQZ262058 WAU262057:WAV262058 WKQ262057:WKR262058 WUM262057:WUN262058 K327578:L327579 IA327593:IB327594 RW327593:RX327594 ABS327593:ABT327594 ALO327593:ALP327594 AVK327593:AVL327594 BFG327593:BFH327594 BPC327593:BPD327594 BYY327593:BYZ327594 CIU327593:CIV327594 CSQ327593:CSR327594 DCM327593:DCN327594 DMI327593:DMJ327594 DWE327593:DWF327594 EGA327593:EGB327594 EPW327593:EPX327594 EZS327593:EZT327594 FJO327593:FJP327594 FTK327593:FTL327594 GDG327593:GDH327594 GNC327593:GND327594 GWY327593:GWZ327594 HGU327593:HGV327594 HQQ327593:HQR327594 IAM327593:IAN327594 IKI327593:IKJ327594 IUE327593:IUF327594 JEA327593:JEB327594 JNW327593:JNX327594 JXS327593:JXT327594 KHO327593:KHP327594 KRK327593:KRL327594 LBG327593:LBH327594 LLC327593:LLD327594 LUY327593:LUZ327594 MEU327593:MEV327594 MOQ327593:MOR327594 MYM327593:MYN327594 NII327593:NIJ327594 NSE327593:NSF327594 OCA327593:OCB327594 OLW327593:OLX327594 OVS327593:OVT327594 PFO327593:PFP327594 PPK327593:PPL327594 PZG327593:PZH327594 QJC327593:QJD327594 QSY327593:QSZ327594 RCU327593:RCV327594 RMQ327593:RMR327594 RWM327593:RWN327594 SGI327593:SGJ327594 SQE327593:SQF327594 TAA327593:TAB327594 TJW327593:TJX327594 TTS327593:TTT327594 UDO327593:UDP327594 UNK327593:UNL327594 UXG327593:UXH327594 VHC327593:VHD327594 VQY327593:VQZ327594 WAU327593:WAV327594 WKQ327593:WKR327594 WUM327593:WUN327594 K393114:L393115 IA393129:IB393130 RW393129:RX393130 ABS393129:ABT393130 ALO393129:ALP393130 AVK393129:AVL393130 BFG393129:BFH393130 BPC393129:BPD393130 BYY393129:BYZ393130 CIU393129:CIV393130 CSQ393129:CSR393130 DCM393129:DCN393130 DMI393129:DMJ393130 DWE393129:DWF393130 EGA393129:EGB393130 EPW393129:EPX393130 EZS393129:EZT393130 FJO393129:FJP393130 FTK393129:FTL393130 GDG393129:GDH393130 GNC393129:GND393130 GWY393129:GWZ393130 HGU393129:HGV393130 HQQ393129:HQR393130 IAM393129:IAN393130 IKI393129:IKJ393130 IUE393129:IUF393130 JEA393129:JEB393130 JNW393129:JNX393130 JXS393129:JXT393130 KHO393129:KHP393130 KRK393129:KRL393130 LBG393129:LBH393130 LLC393129:LLD393130 LUY393129:LUZ393130 MEU393129:MEV393130 MOQ393129:MOR393130 MYM393129:MYN393130 NII393129:NIJ393130 NSE393129:NSF393130 OCA393129:OCB393130 OLW393129:OLX393130 OVS393129:OVT393130 PFO393129:PFP393130 PPK393129:PPL393130 PZG393129:PZH393130 QJC393129:QJD393130 QSY393129:QSZ393130 RCU393129:RCV393130 RMQ393129:RMR393130 RWM393129:RWN393130 SGI393129:SGJ393130 SQE393129:SQF393130 TAA393129:TAB393130 TJW393129:TJX393130 TTS393129:TTT393130 UDO393129:UDP393130 UNK393129:UNL393130 UXG393129:UXH393130 VHC393129:VHD393130 VQY393129:VQZ393130 WAU393129:WAV393130 WKQ393129:WKR393130 WUM393129:WUN393130 K458650:L458651 IA458665:IB458666 RW458665:RX458666 ABS458665:ABT458666 ALO458665:ALP458666 AVK458665:AVL458666 BFG458665:BFH458666 BPC458665:BPD458666 BYY458665:BYZ458666 CIU458665:CIV458666 CSQ458665:CSR458666 DCM458665:DCN458666 DMI458665:DMJ458666 DWE458665:DWF458666 EGA458665:EGB458666 EPW458665:EPX458666 EZS458665:EZT458666 FJO458665:FJP458666 FTK458665:FTL458666 GDG458665:GDH458666 GNC458665:GND458666 GWY458665:GWZ458666 HGU458665:HGV458666 HQQ458665:HQR458666 IAM458665:IAN458666 IKI458665:IKJ458666 IUE458665:IUF458666 JEA458665:JEB458666 JNW458665:JNX458666 JXS458665:JXT458666 KHO458665:KHP458666 KRK458665:KRL458666 LBG458665:LBH458666 LLC458665:LLD458666 LUY458665:LUZ458666 MEU458665:MEV458666 MOQ458665:MOR458666 MYM458665:MYN458666 NII458665:NIJ458666 NSE458665:NSF458666 OCA458665:OCB458666 OLW458665:OLX458666 OVS458665:OVT458666 PFO458665:PFP458666 PPK458665:PPL458666 PZG458665:PZH458666 QJC458665:QJD458666 QSY458665:QSZ458666 RCU458665:RCV458666 RMQ458665:RMR458666 RWM458665:RWN458666 SGI458665:SGJ458666 SQE458665:SQF458666 TAA458665:TAB458666 TJW458665:TJX458666 TTS458665:TTT458666 UDO458665:UDP458666 UNK458665:UNL458666 UXG458665:UXH458666 VHC458665:VHD458666 VQY458665:VQZ458666 WAU458665:WAV458666 WKQ458665:WKR458666 WUM458665:WUN458666 K524186:L524187 IA524201:IB524202 RW524201:RX524202 ABS524201:ABT524202 ALO524201:ALP524202 AVK524201:AVL524202 BFG524201:BFH524202 BPC524201:BPD524202 BYY524201:BYZ524202 CIU524201:CIV524202 CSQ524201:CSR524202 DCM524201:DCN524202 DMI524201:DMJ524202 DWE524201:DWF524202 EGA524201:EGB524202 EPW524201:EPX524202 EZS524201:EZT524202 FJO524201:FJP524202 FTK524201:FTL524202 GDG524201:GDH524202 GNC524201:GND524202 GWY524201:GWZ524202 HGU524201:HGV524202 HQQ524201:HQR524202 IAM524201:IAN524202 IKI524201:IKJ524202 IUE524201:IUF524202 JEA524201:JEB524202 JNW524201:JNX524202 JXS524201:JXT524202 KHO524201:KHP524202 KRK524201:KRL524202 LBG524201:LBH524202 LLC524201:LLD524202 LUY524201:LUZ524202 MEU524201:MEV524202 MOQ524201:MOR524202 MYM524201:MYN524202 NII524201:NIJ524202 NSE524201:NSF524202 OCA524201:OCB524202 OLW524201:OLX524202 OVS524201:OVT524202 PFO524201:PFP524202 PPK524201:PPL524202 PZG524201:PZH524202 QJC524201:QJD524202 QSY524201:QSZ524202 RCU524201:RCV524202 RMQ524201:RMR524202 RWM524201:RWN524202 SGI524201:SGJ524202 SQE524201:SQF524202 TAA524201:TAB524202 TJW524201:TJX524202 TTS524201:TTT524202 UDO524201:UDP524202 UNK524201:UNL524202 UXG524201:UXH524202 VHC524201:VHD524202 VQY524201:VQZ524202 WAU524201:WAV524202 WKQ524201:WKR524202 WUM524201:WUN524202 K589722:L589723 IA589737:IB589738 RW589737:RX589738 ABS589737:ABT589738 ALO589737:ALP589738 AVK589737:AVL589738 BFG589737:BFH589738 BPC589737:BPD589738 BYY589737:BYZ589738 CIU589737:CIV589738 CSQ589737:CSR589738 DCM589737:DCN589738 DMI589737:DMJ589738 DWE589737:DWF589738 EGA589737:EGB589738 EPW589737:EPX589738 EZS589737:EZT589738 FJO589737:FJP589738 FTK589737:FTL589738 GDG589737:GDH589738 GNC589737:GND589738 GWY589737:GWZ589738 HGU589737:HGV589738 HQQ589737:HQR589738 IAM589737:IAN589738 IKI589737:IKJ589738 IUE589737:IUF589738 JEA589737:JEB589738 JNW589737:JNX589738 JXS589737:JXT589738 KHO589737:KHP589738 KRK589737:KRL589738 LBG589737:LBH589738 LLC589737:LLD589738 LUY589737:LUZ589738 MEU589737:MEV589738 MOQ589737:MOR589738 MYM589737:MYN589738 NII589737:NIJ589738 NSE589737:NSF589738 OCA589737:OCB589738 OLW589737:OLX589738 OVS589737:OVT589738 PFO589737:PFP589738 PPK589737:PPL589738 PZG589737:PZH589738 QJC589737:QJD589738 QSY589737:QSZ589738 RCU589737:RCV589738 RMQ589737:RMR589738 RWM589737:RWN589738 SGI589737:SGJ589738 SQE589737:SQF589738 TAA589737:TAB589738 TJW589737:TJX589738 TTS589737:TTT589738 UDO589737:UDP589738 UNK589737:UNL589738 UXG589737:UXH589738 VHC589737:VHD589738 VQY589737:VQZ589738 WAU589737:WAV589738 WKQ589737:WKR589738 WUM589737:WUN589738 K655258:L655259 IA655273:IB655274 RW655273:RX655274 ABS655273:ABT655274 ALO655273:ALP655274 AVK655273:AVL655274 BFG655273:BFH655274 BPC655273:BPD655274 BYY655273:BYZ655274 CIU655273:CIV655274 CSQ655273:CSR655274 DCM655273:DCN655274 DMI655273:DMJ655274 DWE655273:DWF655274 EGA655273:EGB655274 EPW655273:EPX655274 EZS655273:EZT655274 FJO655273:FJP655274 FTK655273:FTL655274 GDG655273:GDH655274 GNC655273:GND655274 GWY655273:GWZ655274 HGU655273:HGV655274 HQQ655273:HQR655274 IAM655273:IAN655274 IKI655273:IKJ655274 IUE655273:IUF655274 JEA655273:JEB655274 JNW655273:JNX655274 JXS655273:JXT655274 KHO655273:KHP655274 KRK655273:KRL655274 LBG655273:LBH655274 LLC655273:LLD655274 LUY655273:LUZ655274 MEU655273:MEV655274 MOQ655273:MOR655274 MYM655273:MYN655274 NII655273:NIJ655274 NSE655273:NSF655274 OCA655273:OCB655274 OLW655273:OLX655274 OVS655273:OVT655274 PFO655273:PFP655274 PPK655273:PPL655274 PZG655273:PZH655274 QJC655273:QJD655274 QSY655273:QSZ655274 RCU655273:RCV655274 RMQ655273:RMR655274 RWM655273:RWN655274 SGI655273:SGJ655274 SQE655273:SQF655274 TAA655273:TAB655274 TJW655273:TJX655274 TTS655273:TTT655274 UDO655273:UDP655274 UNK655273:UNL655274 UXG655273:UXH655274 VHC655273:VHD655274 VQY655273:VQZ655274 WAU655273:WAV655274 WKQ655273:WKR655274 WUM655273:WUN655274 K720794:L720795 IA720809:IB720810 RW720809:RX720810 ABS720809:ABT720810 ALO720809:ALP720810 AVK720809:AVL720810 BFG720809:BFH720810 BPC720809:BPD720810 BYY720809:BYZ720810 CIU720809:CIV720810 CSQ720809:CSR720810 DCM720809:DCN720810 DMI720809:DMJ720810 DWE720809:DWF720810 EGA720809:EGB720810 EPW720809:EPX720810 EZS720809:EZT720810 FJO720809:FJP720810 FTK720809:FTL720810 GDG720809:GDH720810 GNC720809:GND720810 GWY720809:GWZ720810 HGU720809:HGV720810 HQQ720809:HQR720810 IAM720809:IAN720810 IKI720809:IKJ720810 IUE720809:IUF720810 JEA720809:JEB720810 JNW720809:JNX720810 JXS720809:JXT720810 KHO720809:KHP720810 KRK720809:KRL720810 LBG720809:LBH720810 LLC720809:LLD720810 LUY720809:LUZ720810 MEU720809:MEV720810 MOQ720809:MOR720810 MYM720809:MYN720810 NII720809:NIJ720810 NSE720809:NSF720810 OCA720809:OCB720810 OLW720809:OLX720810 OVS720809:OVT720810 PFO720809:PFP720810 PPK720809:PPL720810 PZG720809:PZH720810 QJC720809:QJD720810 QSY720809:QSZ720810 RCU720809:RCV720810 RMQ720809:RMR720810 RWM720809:RWN720810 SGI720809:SGJ720810 SQE720809:SQF720810 TAA720809:TAB720810 TJW720809:TJX720810 TTS720809:TTT720810 UDO720809:UDP720810 UNK720809:UNL720810 UXG720809:UXH720810 VHC720809:VHD720810 VQY720809:VQZ720810 WAU720809:WAV720810 WKQ720809:WKR720810 WUM720809:WUN720810 K786330:L786331 IA786345:IB786346 RW786345:RX786346 ABS786345:ABT786346 ALO786345:ALP786346 AVK786345:AVL786346 BFG786345:BFH786346 BPC786345:BPD786346 BYY786345:BYZ786346 CIU786345:CIV786346 CSQ786345:CSR786346 DCM786345:DCN786346 DMI786345:DMJ786346 DWE786345:DWF786346 EGA786345:EGB786346 EPW786345:EPX786346 EZS786345:EZT786346 FJO786345:FJP786346 FTK786345:FTL786346 GDG786345:GDH786346 GNC786345:GND786346 GWY786345:GWZ786346 HGU786345:HGV786346 HQQ786345:HQR786346 IAM786345:IAN786346 IKI786345:IKJ786346 IUE786345:IUF786346 JEA786345:JEB786346 JNW786345:JNX786346 JXS786345:JXT786346 KHO786345:KHP786346 KRK786345:KRL786346 LBG786345:LBH786346 LLC786345:LLD786346 LUY786345:LUZ786346 MEU786345:MEV786346 MOQ786345:MOR786346 MYM786345:MYN786346 NII786345:NIJ786346 NSE786345:NSF786346 OCA786345:OCB786346 OLW786345:OLX786346 OVS786345:OVT786346 PFO786345:PFP786346 PPK786345:PPL786346 PZG786345:PZH786346 QJC786345:QJD786346 QSY786345:QSZ786346 RCU786345:RCV786346 RMQ786345:RMR786346 RWM786345:RWN786346 SGI786345:SGJ786346 SQE786345:SQF786346 TAA786345:TAB786346 TJW786345:TJX786346 TTS786345:TTT786346 UDO786345:UDP786346 UNK786345:UNL786346 UXG786345:UXH786346 VHC786345:VHD786346 VQY786345:VQZ786346 WAU786345:WAV786346 WKQ786345:WKR786346 WUM786345:WUN786346 K851866:L851867 IA851881:IB851882 RW851881:RX851882 ABS851881:ABT851882 ALO851881:ALP851882 AVK851881:AVL851882 BFG851881:BFH851882 BPC851881:BPD851882 BYY851881:BYZ851882 CIU851881:CIV851882 CSQ851881:CSR851882 DCM851881:DCN851882 DMI851881:DMJ851882 DWE851881:DWF851882 EGA851881:EGB851882 EPW851881:EPX851882 EZS851881:EZT851882 FJO851881:FJP851882 FTK851881:FTL851882 GDG851881:GDH851882 GNC851881:GND851882 GWY851881:GWZ851882 HGU851881:HGV851882 HQQ851881:HQR851882 IAM851881:IAN851882 IKI851881:IKJ851882 IUE851881:IUF851882 JEA851881:JEB851882 JNW851881:JNX851882 JXS851881:JXT851882 KHO851881:KHP851882 KRK851881:KRL851882 LBG851881:LBH851882 LLC851881:LLD851882 LUY851881:LUZ851882 MEU851881:MEV851882 MOQ851881:MOR851882 MYM851881:MYN851882 NII851881:NIJ851882 NSE851881:NSF851882 OCA851881:OCB851882 OLW851881:OLX851882 OVS851881:OVT851882 PFO851881:PFP851882 PPK851881:PPL851882 PZG851881:PZH851882 QJC851881:QJD851882 QSY851881:QSZ851882 RCU851881:RCV851882 RMQ851881:RMR851882 RWM851881:RWN851882 SGI851881:SGJ851882 SQE851881:SQF851882 TAA851881:TAB851882 TJW851881:TJX851882 TTS851881:TTT851882 UDO851881:UDP851882 UNK851881:UNL851882 UXG851881:UXH851882 VHC851881:VHD851882 VQY851881:VQZ851882 WAU851881:WAV851882 WKQ851881:WKR851882 WUM851881:WUN851882 K917402:L917403 IA917417:IB917418 RW917417:RX917418 ABS917417:ABT917418 ALO917417:ALP917418 AVK917417:AVL917418 BFG917417:BFH917418 BPC917417:BPD917418 BYY917417:BYZ917418 CIU917417:CIV917418 CSQ917417:CSR917418 DCM917417:DCN917418 DMI917417:DMJ917418 DWE917417:DWF917418 EGA917417:EGB917418 EPW917417:EPX917418 EZS917417:EZT917418 FJO917417:FJP917418 FTK917417:FTL917418 GDG917417:GDH917418 GNC917417:GND917418 GWY917417:GWZ917418 HGU917417:HGV917418 HQQ917417:HQR917418 IAM917417:IAN917418 IKI917417:IKJ917418 IUE917417:IUF917418 JEA917417:JEB917418 JNW917417:JNX917418 JXS917417:JXT917418 KHO917417:KHP917418 KRK917417:KRL917418 LBG917417:LBH917418 LLC917417:LLD917418 LUY917417:LUZ917418 MEU917417:MEV917418 MOQ917417:MOR917418 MYM917417:MYN917418 NII917417:NIJ917418 NSE917417:NSF917418 OCA917417:OCB917418 OLW917417:OLX917418 OVS917417:OVT917418 PFO917417:PFP917418 PPK917417:PPL917418 PZG917417:PZH917418 QJC917417:QJD917418 QSY917417:QSZ917418 RCU917417:RCV917418 RMQ917417:RMR917418 RWM917417:RWN917418 SGI917417:SGJ917418 SQE917417:SQF917418 TAA917417:TAB917418 TJW917417:TJX917418 TTS917417:TTT917418 UDO917417:UDP917418 UNK917417:UNL917418 UXG917417:UXH917418 VHC917417:VHD917418 VQY917417:VQZ917418 WAU917417:WAV917418 WKQ917417:WKR917418 WUM917417:WUN917418 K982938:L982939 IA982953:IB982954 RW982953:RX982954 ABS982953:ABT982954 ALO982953:ALP982954 AVK982953:AVL982954 BFG982953:BFH982954 BPC982953:BPD982954 BYY982953:BYZ982954 CIU982953:CIV982954 CSQ982953:CSR982954 DCM982953:DCN982954 DMI982953:DMJ982954 DWE982953:DWF982954 EGA982953:EGB982954 EPW982953:EPX982954 EZS982953:EZT982954 FJO982953:FJP982954 FTK982953:FTL982954 GDG982953:GDH982954 GNC982953:GND982954 GWY982953:GWZ982954 HGU982953:HGV982954 HQQ982953:HQR982954 IAM982953:IAN982954 IKI982953:IKJ982954 IUE982953:IUF982954 JEA982953:JEB982954 JNW982953:JNX982954 JXS982953:JXT982954 KHO982953:KHP982954 KRK982953:KRL982954 LBG982953:LBH982954 LLC982953:LLD982954 LUY982953:LUZ982954 MEU982953:MEV982954 MOQ982953:MOR982954 MYM982953:MYN982954 NII982953:NIJ982954 NSE982953:NSF982954 OCA982953:OCB982954 OLW982953:OLX982954 OVS982953:OVT982954 PFO982953:PFP982954 PPK982953:PPL982954 PZG982953:PZH982954 QJC982953:QJD982954 QSY982953:QSZ982954 RCU982953:RCV982954 RMQ982953:RMR982954 RWM982953:RWN982954 SGI982953:SGJ982954 SQE982953:SQF982954 TAA982953:TAB982954 TJW982953:TJX982954 TTS982953:TTT982954 UDO982953:UDP982954 UNK982953:UNL982954 UXG982953:UXH982954 VHC982953:VHD982954" xr:uid="{AA27F0EB-B644-482C-B821-0C52817C53D4}">
      <formula1>"초급,중급,고급,특급"</formula1>
    </dataValidation>
    <dataValidation type="list" allowBlank="1" showInputMessage="1" showErrorMessage="1" sqref="WUI982962 J65443 HW65458 RS65458 ABO65458 ALK65458 AVG65458 BFC65458 BOY65458 BYU65458 CIQ65458 CSM65458 DCI65458 DME65458 DWA65458 EFW65458 EPS65458 EZO65458 FJK65458 FTG65458 GDC65458 GMY65458 GWU65458 HGQ65458 HQM65458 IAI65458 IKE65458 IUA65458 JDW65458 JNS65458 JXO65458 KHK65458 KRG65458 LBC65458 LKY65458 LUU65458 MEQ65458 MOM65458 MYI65458 NIE65458 NSA65458 OBW65458 OLS65458 OVO65458 PFK65458 PPG65458 PZC65458 QIY65458 QSU65458 RCQ65458 RMM65458 RWI65458 SGE65458 SQA65458 SZW65458 TJS65458 TTO65458 UDK65458 UNG65458 UXC65458 VGY65458 VQU65458 WAQ65458 WKM65458 WUI65458 J130979 HW130994 RS130994 ABO130994 ALK130994 AVG130994 BFC130994 BOY130994 BYU130994 CIQ130994 CSM130994 DCI130994 DME130994 DWA130994 EFW130994 EPS130994 EZO130994 FJK130994 FTG130994 GDC130994 GMY130994 GWU130994 HGQ130994 HQM130994 IAI130994 IKE130994 IUA130994 JDW130994 JNS130994 JXO130994 KHK130994 KRG130994 LBC130994 LKY130994 LUU130994 MEQ130994 MOM130994 MYI130994 NIE130994 NSA130994 OBW130994 OLS130994 OVO130994 PFK130994 PPG130994 PZC130994 QIY130994 QSU130994 RCQ130994 RMM130994 RWI130994 SGE130994 SQA130994 SZW130994 TJS130994 TTO130994 UDK130994 UNG130994 UXC130994 VGY130994 VQU130994 WAQ130994 WKM130994 WUI130994 J196515 HW196530 RS196530 ABO196530 ALK196530 AVG196530 BFC196530 BOY196530 BYU196530 CIQ196530 CSM196530 DCI196530 DME196530 DWA196530 EFW196530 EPS196530 EZO196530 FJK196530 FTG196530 GDC196530 GMY196530 GWU196530 HGQ196530 HQM196530 IAI196530 IKE196530 IUA196530 JDW196530 JNS196530 JXO196530 KHK196530 KRG196530 LBC196530 LKY196530 LUU196530 MEQ196530 MOM196530 MYI196530 NIE196530 NSA196530 OBW196530 OLS196530 OVO196530 PFK196530 PPG196530 PZC196530 QIY196530 QSU196530 RCQ196530 RMM196530 RWI196530 SGE196530 SQA196530 SZW196530 TJS196530 TTO196530 UDK196530 UNG196530 UXC196530 VGY196530 VQU196530 WAQ196530 WKM196530 WUI196530 J262051 HW262066 RS262066 ABO262066 ALK262066 AVG262066 BFC262066 BOY262066 BYU262066 CIQ262066 CSM262066 DCI262066 DME262066 DWA262066 EFW262066 EPS262066 EZO262066 FJK262066 FTG262066 GDC262066 GMY262066 GWU262066 HGQ262066 HQM262066 IAI262066 IKE262066 IUA262066 JDW262066 JNS262066 JXO262066 KHK262066 KRG262066 LBC262066 LKY262066 LUU262066 MEQ262066 MOM262066 MYI262066 NIE262066 NSA262066 OBW262066 OLS262066 OVO262066 PFK262066 PPG262066 PZC262066 QIY262066 QSU262066 RCQ262066 RMM262066 RWI262066 SGE262066 SQA262066 SZW262066 TJS262066 TTO262066 UDK262066 UNG262066 UXC262066 VGY262066 VQU262066 WAQ262066 WKM262066 WUI262066 J327587 HW327602 RS327602 ABO327602 ALK327602 AVG327602 BFC327602 BOY327602 BYU327602 CIQ327602 CSM327602 DCI327602 DME327602 DWA327602 EFW327602 EPS327602 EZO327602 FJK327602 FTG327602 GDC327602 GMY327602 GWU327602 HGQ327602 HQM327602 IAI327602 IKE327602 IUA327602 JDW327602 JNS327602 JXO327602 KHK327602 KRG327602 LBC327602 LKY327602 LUU327602 MEQ327602 MOM327602 MYI327602 NIE327602 NSA327602 OBW327602 OLS327602 OVO327602 PFK327602 PPG327602 PZC327602 QIY327602 QSU327602 RCQ327602 RMM327602 RWI327602 SGE327602 SQA327602 SZW327602 TJS327602 TTO327602 UDK327602 UNG327602 UXC327602 VGY327602 VQU327602 WAQ327602 WKM327602 WUI327602 J393123 HW393138 RS393138 ABO393138 ALK393138 AVG393138 BFC393138 BOY393138 BYU393138 CIQ393138 CSM393138 DCI393138 DME393138 DWA393138 EFW393138 EPS393138 EZO393138 FJK393138 FTG393138 GDC393138 GMY393138 GWU393138 HGQ393138 HQM393138 IAI393138 IKE393138 IUA393138 JDW393138 JNS393138 JXO393138 KHK393138 KRG393138 LBC393138 LKY393138 LUU393138 MEQ393138 MOM393138 MYI393138 NIE393138 NSA393138 OBW393138 OLS393138 OVO393138 PFK393138 PPG393138 PZC393138 QIY393138 QSU393138 RCQ393138 RMM393138 RWI393138 SGE393138 SQA393138 SZW393138 TJS393138 TTO393138 UDK393138 UNG393138 UXC393138 VGY393138 VQU393138 WAQ393138 WKM393138 WUI393138 J458659 HW458674 RS458674 ABO458674 ALK458674 AVG458674 BFC458674 BOY458674 BYU458674 CIQ458674 CSM458674 DCI458674 DME458674 DWA458674 EFW458674 EPS458674 EZO458674 FJK458674 FTG458674 GDC458674 GMY458674 GWU458674 HGQ458674 HQM458674 IAI458674 IKE458674 IUA458674 JDW458674 JNS458674 JXO458674 KHK458674 KRG458674 LBC458674 LKY458674 LUU458674 MEQ458674 MOM458674 MYI458674 NIE458674 NSA458674 OBW458674 OLS458674 OVO458674 PFK458674 PPG458674 PZC458674 QIY458674 QSU458674 RCQ458674 RMM458674 RWI458674 SGE458674 SQA458674 SZW458674 TJS458674 TTO458674 UDK458674 UNG458674 UXC458674 VGY458674 VQU458674 WAQ458674 WKM458674 WUI458674 J524195 HW524210 RS524210 ABO524210 ALK524210 AVG524210 BFC524210 BOY524210 BYU524210 CIQ524210 CSM524210 DCI524210 DME524210 DWA524210 EFW524210 EPS524210 EZO524210 FJK524210 FTG524210 GDC524210 GMY524210 GWU524210 HGQ524210 HQM524210 IAI524210 IKE524210 IUA524210 JDW524210 JNS524210 JXO524210 KHK524210 KRG524210 LBC524210 LKY524210 LUU524210 MEQ524210 MOM524210 MYI524210 NIE524210 NSA524210 OBW524210 OLS524210 OVO524210 PFK524210 PPG524210 PZC524210 QIY524210 QSU524210 RCQ524210 RMM524210 RWI524210 SGE524210 SQA524210 SZW524210 TJS524210 TTO524210 UDK524210 UNG524210 UXC524210 VGY524210 VQU524210 WAQ524210 WKM524210 WUI524210 J589731 HW589746 RS589746 ABO589746 ALK589746 AVG589746 BFC589746 BOY589746 BYU589746 CIQ589746 CSM589746 DCI589746 DME589746 DWA589746 EFW589746 EPS589746 EZO589746 FJK589746 FTG589746 GDC589746 GMY589746 GWU589746 HGQ589746 HQM589746 IAI589746 IKE589746 IUA589746 JDW589746 JNS589746 JXO589746 KHK589746 KRG589746 LBC589746 LKY589746 LUU589746 MEQ589746 MOM589746 MYI589746 NIE589746 NSA589746 OBW589746 OLS589746 OVO589746 PFK589746 PPG589746 PZC589746 QIY589746 QSU589746 RCQ589746 RMM589746 RWI589746 SGE589746 SQA589746 SZW589746 TJS589746 TTO589746 UDK589746 UNG589746 UXC589746 VGY589746 VQU589746 WAQ589746 WKM589746 WUI589746 J655267 HW655282 RS655282 ABO655282 ALK655282 AVG655282 BFC655282 BOY655282 BYU655282 CIQ655282 CSM655282 DCI655282 DME655282 DWA655282 EFW655282 EPS655282 EZO655282 FJK655282 FTG655282 GDC655282 GMY655282 GWU655282 HGQ655282 HQM655282 IAI655282 IKE655282 IUA655282 JDW655282 JNS655282 JXO655282 KHK655282 KRG655282 LBC655282 LKY655282 LUU655282 MEQ655282 MOM655282 MYI655282 NIE655282 NSA655282 OBW655282 OLS655282 OVO655282 PFK655282 PPG655282 PZC655282 QIY655282 QSU655282 RCQ655282 RMM655282 RWI655282 SGE655282 SQA655282 SZW655282 TJS655282 TTO655282 UDK655282 UNG655282 UXC655282 VGY655282 VQU655282 WAQ655282 WKM655282 WUI655282 J720803 HW720818 RS720818 ABO720818 ALK720818 AVG720818 BFC720818 BOY720818 BYU720818 CIQ720818 CSM720818 DCI720818 DME720818 DWA720818 EFW720818 EPS720818 EZO720818 FJK720818 FTG720818 GDC720818 GMY720818 GWU720818 HGQ720818 HQM720818 IAI720818 IKE720818 IUA720818 JDW720818 JNS720818 JXO720818 KHK720818 KRG720818 LBC720818 LKY720818 LUU720818 MEQ720818 MOM720818 MYI720818 NIE720818 NSA720818 OBW720818 OLS720818 OVO720818 PFK720818 PPG720818 PZC720818 QIY720818 QSU720818 RCQ720818 RMM720818 RWI720818 SGE720818 SQA720818 SZW720818 TJS720818 TTO720818 UDK720818 UNG720818 UXC720818 VGY720818 VQU720818 WAQ720818 WKM720818 WUI720818 J786339 HW786354 RS786354 ABO786354 ALK786354 AVG786354 BFC786354 BOY786354 BYU786354 CIQ786354 CSM786354 DCI786354 DME786354 DWA786354 EFW786354 EPS786354 EZO786354 FJK786354 FTG786354 GDC786354 GMY786354 GWU786354 HGQ786354 HQM786354 IAI786354 IKE786354 IUA786354 JDW786354 JNS786354 JXO786354 KHK786354 KRG786354 LBC786354 LKY786354 LUU786354 MEQ786354 MOM786354 MYI786354 NIE786354 NSA786354 OBW786354 OLS786354 OVO786354 PFK786354 PPG786354 PZC786354 QIY786354 QSU786354 RCQ786354 RMM786354 RWI786354 SGE786354 SQA786354 SZW786354 TJS786354 TTO786354 UDK786354 UNG786354 UXC786354 VGY786354 VQU786354 WAQ786354 WKM786354 WUI786354 J851875 HW851890 RS851890 ABO851890 ALK851890 AVG851890 BFC851890 BOY851890 BYU851890 CIQ851890 CSM851890 DCI851890 DME851890 DWA851890 EFW851890 EPS851890 EZO851890 FJK851890 FTG851890 GDC851890 GMY851890 GWU851890 HGQ851890 HQM851890 IAI851890 IKE851890 IUA851890 JDW851890 JNS851890 JXO851890 KHK851890 KRG851890 LBC851890 LKY851890 LUU851890 MEQ851890 MOM851890 MYI851890 NIE851890 NSA851890 OBW851890 OLS851890 OVO851890 PFK851890 PPG851890 PZC851890 QIY851890 QSU851890 RCQ851890 RMM851890 RWI851890 SGE851890 SQA851890 SZW851890 TJS851890 TTO851890 UDK851890 UNG851890 UXC851890 VGY851890 VQU851890 WAQ851890 WKM851890 WUI851890 J917411 HW917426 RS917426 ABO917426 ALK917426 AVG917426 BFC917426 BOY917426 BYU917426 CIQ917426 CSM917426 DCI917426 DME917426 DWA917426 EFW917426 EPS917426 EZO917426 FJK917426 FTG917426 GDC917426 GMY917426 GWU917426 HGQ917426 HQM917426 IAI917426 IKE917426 IUA917426 JDW917426 JNS917426 JXO917426 KHK917426 KRG917426 LBC917426 LKY917426 LUU917426 MEQ917426 MOM917426 MYI917426 NIE917426 NSA917426 OBW917426 OLS917426 OVO917426 PFK917426 PPG917426 PZC917426 QIY917426 QSU917426 RCQ917426 RMM917426 RWI917426 SGE917426 SQA917426 SZW917426 TJS917426 TTO917426 UDK917426 UNG917426 UXC917426 VGY917426 VQU917426 WAQ917426 WKM917426 WUI917426 J982947 HW982962 RS982962 ABO982962 ALK982962 AVG982962 BFC982962 BOY982962 BYU982962 CIQ982962 CSM982962 DCI982962 DME982962 DWA982962 EFW982962 EPS982962 EZO982962 FJK982962 FTG982962 GDC982962 GMY982962 GWU982962 HGQ982962 HQM982962 IAI982962 IKE982962 IUA982962 JDW982962 JNS982962 JXO982962 KHK982962 KRG982962 LBC982962 LKY982962 LUU982962 MEQ982962 MOM982962 MYI982962 NIE982962 NSA982962 OBW982962 OLS982962 OVO982962 PFK982962 PPG982962 PZC982962 QIY982962 QSU982962 RCQ982962 RMM982962 RWI982962 SGE982962 SQA982962 SZW982962 TJS982962 TTO982962 UDK982962 UNG982962 UXC982962 VGY982962 VQU982962 WAQ982962 WKM982962" xr:uid="{E333CBD0-E10F-4689-A2A4-BEAB1D0748CF}">
      <formula1>"전문,일반"</formula1>
    </dataValidation>
    <dataValidation type="list" allowBlank="1" showInputMessage="1" showErrorMessage="1" sqref="IM65418:IM65487 SI65418:SI65487 ACE65418:ACE65487 AMA65418:AMA65487 AVW65418:AVW65487 BFS65418:BFS65487 BPO65418:BPO65487 BZK65418:BZK65487 CJG65418:CJG65487 CTC65418:CTC65487 DCY65418:DCY65487 DMU65418:DMU65487 DWQ65418:DWQ65487 EGM65418:EGM65487 EQI65418:EQI65487 FAE65418:FAE65487 FKA65418:FKA65487 FTW65418:FTW65487 GDS65418:GDS65487 GNO65418:GNO65487 GXK65418:GXK65487 HHG65418:HHG65487 HRC65418:HRC65487 IAY65418:IAY65487 IKU65418:IKU65487 IUQ65418:IUQ65487 JEM65418:JEM65487 JOI65418:JOI65487 JYE65418:JYE65487 KIA65418:KIA65487 KRW65418:KRW65487 LBS65418:LBS65487 LLO65418:LLO65487 LVK65418:LVK65487 MFG65418:MFG65487 MPC65418:MPC65487 MYY65418:MYY65487 NIU65418:NIU65487 NSQ65418:NSQ65487 OCM65418:OCM65487 OMI65418:OMI65487 OWE65418:OWE65487 PGA65418:PGA65487 PPW65418:PPW65487 PZS65418:PZS65487 QJO65418:QJO65487 QTK65418:QTK65487 RDG65418:RDG65487 RNC65418:RNC65487 RWY65418:RWY65487 SGU65418:SGU65487 SQQ65418:SQQ65487 TAM65418:TAM65487 TKI65418:TKI65487 TUE65418:TUE65487 UEA65418:UEA65487 UNW65418:UNW65487 UXS65418:UXS65487 VHO65418:VHO65487 VRK65418:VRK65487 WBG65418:WBG65487 WLC65418:WLC65487 WUY65418:WUY65487 IM130954:IM131023 SI130954:SI131023 ACE130954:ACE131023 AMA130954:AMA131023 AVW130954:AVW131023 BFS130954:BFS131023 BPO130954:BPO131023 BZK130954:BZK131023 CJG130954:CJG131023 CTC130954:CTC131023 DCY130954:DCY131023 DMU130954:DMU131023 DWQ130954:DWQ131023 EGM130954:EGM131023 EQI130954:EQI131023 FAE130954:FAE131023 FKA130954:FKA131023 FTW130954:FTW131023 GDS130954:GDS131023 GNO130954:GNO131023 GXK130954:GXK131023 HHG130954:HHG131023 HRC130954:HRC131023 IAY130954:IAY131023 IKU130954:IKU131023 IUQ130954:IUQ131023 JEM130954:JEM131023 JOI130954:JOI131023 JYE130954:JYE131023 KIA130954:KIA131023 KRW130954:KRW131023 LBS130954:LBS131023 LLO130954:LLO131023 LVK130954:LVK131023 MFG130954:MFG131023 MPC130954:MPC131023 MYY130954:MYY131023 NIU130954:NIU131023 NSQ130954:NSQ131023 OCM130954:OCM131023 OMI130954:OMI131023 OWE130954:OWE131023 PGA130954:PGA131023 PPW130954:PPW131023 PZS130954:PZS131023 QJO130954:QJO131023 QTK130954:QTK131023 RDG130954:RDG131023 RNC130954:RNC131023 RWY130954:RWY131023 SGU130954:SGU131023 SQQ130954:SQQ131023 TAM130954:TAM131023 TKI130954:TKI131023 TUE130954:TUE131023 UEA130954:UEA131023 UNW130954:UNW131023 UXS130954:UXS131023 VHO130954:VHO131023 VRK130954:VRK131023 WBG130954:WBG131023 WLC130954:WLC131023 WUY130954:WUY131023 IM196490:IM196559 SI196490:SI196559 ACE196490:ACE196559 AMA196490:AMA196559 AVW196490:AVW196559 BFS196490:BFS196559 BPO196490:BPO196559 BZK196490:BZK196559 CJG196490:CJG196559 CTC196490:CTC196559 DCY196490:DCY196559 DMU196490:DMU196559 DWQ196490:DWQ196559 EGM196490:EGM196559 EQI196490:EQI196559 FAE196490:FAE196559 FKA196490:FKA196559 FTW196490:FTW196559 GDS196490:GDS196559 GNO196490:GNO196559 GXK196490:GXK196559 HHG196490:HHG196559 HRC196490:HRC196559 IAY196490:IAY196559 IKU196490:IKU196559 IUQ196490:IUQ196559 JEM196490:JEM196559 JOI196490:JOI196559 JYE196490:JYE196559 KIA196490:KIA196559 KRW196490:KRW196559 LBS196490:LBS196559 LLO196490:LLO196559 LVK196490:LVK196559 MFG196490:MFG196559 MPC196490:MPC196559 MYY196490:MYY196559 NIU196490:NIU196559 NSQ196490:NSQ196559 OCM196490:OCM196559 OMI196490:OMI196559 OWE196490:OWE196559 PGA196490:PGA196559 PPW196490:PPW196559 PZS196490:PZS196559 QJO196490:QJO196559 QTK196490:QTK196559 RDG196490:RDG196559 RNC196490:RNC196559 RWY196490:RWY196559 SGU196490:SGU196559 SQQ196490:SQQ196559 TAM196490:TAM196559 TKI196490:TKI196559 TUE196490:TUE196559 UEA196490:UEA196559 UNW196490:UNW196559 UXS196490:UXS196559 VHO196490:VHO196559 VRK196490:VRK196559 WBG196490:WBG196559 WLC196490:WLC196559 WUY196490:WUY196559 IM262026:IM262095 SI262026:SI262095 ACE262026:ACE262095 AMA262026:AMA262095 AVW262026:AVW262095 BFS262026:BFS262095 BPO262026:BPO262095 BZK262026:BZK262095 CJG262026:CJG262095 CTC262026:CTC262095 DCY262026:DCY262095 DMU262026:DMU262095 DWQ262026:DWQ262095 EGM262026:EGM262095 EQI262026:EQI262095 FAE262026:FAE262095 FKA262026:FKA262095 FTW262026:FTW262095 GDS262026:GDS262095 GNO262026:GNO262095 GXK262026:GXK262095 HHG262026:HHG262095 HRC262026:HRC262095 IAY262026:IAY262095 IKU262026:IKU262095 IUQ262026:IUQ262095 JEM262026:JEM262095 JOI262026:JOI262095 JYE262026:JYE262095 KIA262026:KIA262095 KRW262026:KRW262095 LBS262026:LBS262095 LLO262026:LLO262095 LVK262026:LVK262095 MFG262026:MFG262095 MPC262026:MPC262095 MYY262026:MYY262095 NIU262026:NIU262095 NSQ262026:NSQ262095 OCM262026:OCM262095 OMI262026:OMI262095 OWE262026:OWE262095 PGA262026:PGA262095 PPW262026:PPW262095 PZS262026:PZS262095 QJO262026:QJO262095 QTK262026:QTK262095 RDG262026:RDG262095 RNC262026:RNC262095 RWY262026:RWY262095 SGU262026:SGU262095 SQQ262026:SQQ262095 TAM262026:TAM262095 TKI262026:TKI262095 TUE262026:TUE262095 UEA262026:UEA262095 UNW262026:UNW262095 UXS262026:UXS262095 VHO262026:VHO262095 VRK262026:VRK262095 WBG262026:WBG262095 WLC262026:WLC262095 WUY262026:WUY262095 IM327562:IM327631 SI327562:SI327631 ACE327562:ACE327631 AMA327562:AMA327631 AVW327562:AVW327631 BFS327562:BFS327631 BPO327562:BPO327631 BZK327562:BZK327631 CJG327562:CJG327631 CTC327562:CTC327631 DCY327562:DCY327631 DMU327562:DMU327631 DWQ327562:DWQ327631 EGM327562:EGM327631 EQI327562:EQI327631 FAE327562:FAE327631 FKA327562:FKA327631 FTW327562:FTW327631 GDS327562:GDS327631 GNO327562:GNO327631 GXK327562:GXK327631 HHG327562:HHG327631 HRC327562:HRC327631 IAY327562:IAY327631 IKU327562:IKU327631 IUQ327562:IUQ327631 JEM327562:JEM327631 JOI327562:JOI327631 JYE327562:JYE327631 KIA327562:KIA327631 KRW327562:KRW327631 LBS327562:LBS327631 LLO327562:LLO327631 LVK327562:LVK327631 MFG327562:MFG327631 MPC327562:MPC327631 MYY327562:MYY327631 NIU327562:NIU327631 NSQ327562:NSQ327631 OCM327562:OCM327631 OMI327562:OMI327631 OWE327562:OWE327631 PGA327562:PGA327631 PPW327562:PPW327631 PZS327562:PZS327631 QJO327562:QJO327631 QTK327562:QTK327631 RDG327562:RDG327631 RNC327562:RNC327631 RWY327562:RWY327631 SGU327562:SGU327631 SQQ327562:SQQ327631 TAM327562:TAM327631 TKI327562:TKI327631 TUE327562:TUE327631 UEA327562:UEA327631 UNW327562:UNW327631 UXS327562:UXS327631 VHO327562:VHO327631 VRK327562:VRK327631 WBG327562:WBG327631 WLC327562:WLC327631 WUY327562:WUY327631 IM393098:IM393167 SI393098:SI393167 ACE393098:ACE393167 AMA393098:AMA393167 AVW393098:AVW393167 BFS393098:BFS393167 BPO393098:BPO393167 BZK393098:BZK393167 CJG393098:CJG393167 CTC393098:CTC393167 DCY393098:DCY393167 DMU393098:DMU393167 DWQ393098:DWQ393167 EGM393098:EGM393167 EQI393098:EQI393167 FAE393098:FAE393167 FKA393098:FKA393167 FTW393098:FTW393167 GDS393098:GDS393167 GNO393098:GNO393167 GXK393098:GXK393167 HHG393098:HHG393167 HRC393098:HRC393167 IAY393098:IAY393167 IKU393098:IKU393167 IUQ393098:IUQ393167 JEM393098:JEM393167 JOI393098:JOI393167 JYE393098:JYE393167 KIA393098:KIA393167 KRW393098:KRW393167 LBS393098:LBS393167 LLO393098:LLO393167 LVK393098:LVK393167 MFG393098:MFG393167 MPC393098:MPC393167 MYY393098:MYY393167 NIU393098:NIU393167 NSQ393098:NSQ393167 OCM393098:OCM393167 OMI393098:OMI393167 OWE393098:OWE393167 PGA393098:PGA393167 PPW393098:PPW393167 PZS393098:PZS393167 QJO393098:QJO393167 QTK393098:QTK393167 RDG393098:RDG393167 RNC393098:RNC393167 RWY393098:RWY393167 SGU393098:SGU393167 SQQ393098:SQQ393167 TAM393098:TAM393167 TKI393098:TKI393167 TUE393098:TUE393167 UEA393098:UEA393167 UNW393098:UNW393167 UXS393098:UXS393167 VHO393098:VHO393167 VRK393098:VRK393167 WBG393098:WBG393167 WLC393098:WLC393167 WUY393098:WUY393167 IM458634:IM458703 SI458634:SI458703 ACE458634:ACE458703 AMA458634:AMA458703 AVW458634:AVW458703 BFS458634:BFS458703 BPO458634:BPO458703 BZK458634:BZK458703 CJG458634:CJG458703 CTC458634:CTC458703 DCY458634:DCY458703 DMU458634:DMU458703 DWQ458634:DWQ458703 EGM458634:EGM458703 EQI458634:EQI458703 FAE458634:FAE458703 FKA458634:FKA458703 FTW458634:FTW458703 GDS458634:GDS458703 GNO458634:GNO458703 GXK458634:GXK458703 HHG458634:HHG458703 HRC458634:HRC458703 IAY458634:IAY458703 IKU458634:IKU458703 IUQ458634:IUQ458703 JEM458634:JEM458703 JOI458634:JOI458703 JYE458634:JYE458703 KIA458634:KIA458703 KRW458634:KRW458703 LBS458634:LBS458703 LLO458634:LLO458703 LVK458634:LVK458703 MFG458634:MFG458703 MPC458634:MPC458703 MYY458634:MYY458703 NIU458634:NIU458703 NSQ458634:NSQ458703 OCM458634:OCM458703 OMI458634:OMI458703 OWE458634:OWE458703 PGA458634:PGA458703 PPW458634:PPW458703 PZS458634:PZS458703 QJO458634:QJO458703 QTK458634:QTK458703 RDG458634:RDG458703 RNC458634:RNC458703 RWY458634:RWY458703 SGU458634:SGU458703 SQQ458634:SQQ458703 TAM458634:TAM458703 TKI458634:TKI458703 TUE458634:TUE458703 UEA458634:UEA458703 UNW458634:UNW458703 UXS458634:UXS458703 VHO458634:VHO458703 VRK458634:VRK458703 WBG458634:WBG458703 WLC458634:WLC458703 WUY458634:WUY458703 IM524170:IM524239 SI524170:SI524239 ACE524170:ACE524239 AMA524170:AMA524239 AVW524170:AVW524239 BFS524170:BFS524239 BPO524170:BPO524239 BZK524170:BZK524239 CJG524170:CJG524239 CTC524170:CTC524239 DCY524170:DCY524239 DMU524170:DMU524239 DWQ524170:DWQ524239 EGM524170:EGM524239 EQI524170:EQI524239 FAE524170:FAE524239 FKA524170:FKA524239 FTW524170:FTW524239 GDS524170:GDS524239 GNO524170:GNO524239 GXK524170:GXK524239 HHG524170:HHG524239 HRC524170:HRC524239 IAY524170:IAY524239 IKU524170:IKU524239 IUQ524170:IUQ524239 JEM524170:JEM524239 JOI524170:JOI524239 JYE524170:JYE524239 KIA524170:KIA524239 KRW524170:KRW524239 LBS524170:LBS524239 LLO524170:LLO524239 LVK524170:LVK524239 MFG524170:MFG524239 MPC524170:MPC524239 MYY524170:MYY524239 NIU524170:NIU524239 NSQ524170:NSQ524239 OCM524170:OCM524239 OMI524170:OMI524239 OWE524170:OWE524239 PGA524170:PGA524239 PPW524170:PPW524239 PZS524170:PZS524239 QJO524170:QJO524239 QTK524170:QTK524239 RDG524170:RDG524239 RNC524170:RNC524239 RWY524170:RWY524239 SGU524170:SGU524239 SQQ524170:SQQ524239 TAM524170:TAM524239 TKI524170:TKI524239 TUE524170:TUE524239 UEA524170:UEA524239 UNW524170:UNW524239 UXS524170:UXS524239 VHO524170:VHO524239 VRK524170:VRK524239 WBG524170:WBG524239 WLC524170:WLC524239 WUY524170:WUY524239 IM589706:IM589775 SI589706:SI589775 ACE589706:ACE589775 AMA589706:AMA589775 AVW589706:AVW589775 BFS589706:BFS589775 BPO589706:BPO589775 BZK589706:BZK589775 CJG589706:CJG589775 CTC589706:CTC589775 DCY589706:DCY589775 DMU589706:DMU589775 DWQ589706:DWQ589775 EGM589706:EGM589775 EQI589706:EQI589775 FAE589706:FAE589775 FKA589706:FKA589775 FTW589706:FTW589775 GDS589706:GDS589775 GNO589706:GNO589775 GXK589706:GXK589775 HHG589706:HHG589775 HRC589706:HRC589775 IAY589706:IAY589775 IKU589706:IKU589775 IUQ589706:IUQ589775 JEM589706:JEM589775 JOI589706:JOI589775 JYE589706:JYE589775 KIA589706:KIA589775 KRW589706:KRW589775 LBS589706:LBS589775 LLO589706:LLO589775 LVK589706:LVK589775 MFG589706:MFG589775 MPC589706:MPC589775 MYY589706:MYY589775 NIU589706:NIU589775 NSQ589706:NSQ589775 OCM589706:OCM589775 OMI589706:OMI589775 OWE589706:OWE589775 PGA589706:PGA589775 PPW589706:PPW589775 PZS589706:PZS589775 QJO589706:QJO589775 QTK589706:QTK589775 RDG589706:RDG589775 RNC589706:RNC589775 RWY589706:RWY589775 SGU589706:SGU589775 SQQ589706:SQQ589775 TAM589706:TAM589775 TKI589706:TKI589775 TUE589706:TUE589775 UEA589706:UEA589775 UNW589706:UNW589775 UXS589706:UXS589775 VHO589706:VHO589775 VRK589706:VRK589775 WBG589706:WBG589775 WLC589706:WLC589775 WUY589706:WUY589775 IM655242:IM655311 SI655242:SI655311 ACE655242:ACE655311 AMA655242:AMA655311 AVW655242:AVW655311 BFS655242:BFS655311 BPO655242:BPO655311 BZK655242:BZK655311 CJG655242:CJG655311 CTC655242:CTC655311 DCY655242:DCY655311 DMU655242:DMU655311 DWQ655242:DWQ655311 EGM655242:EGM655311 EQI655242:EQI655311 FAE655242:FAE655311 FKA655242:FKA655311 FTW655242:FTW655311 GDS655242:GDS655311 GNO655242:GNO655311 GXK655242:GXK655311 HHG655242:HHG655311 HRC655242:HRC655311 IAY655242:IAY655311 IKU655242:IKU655311 IUQ655242:IUQ655311 JEM655242:JEM655311 JOI655242:JOI655311 JYE655242:JYE655311 KIA655242:KIA655311 KRW655242:KRW655311 LBS655242:LBS655311 LLO655242:LLO655311 LVK655242:LVK655311 MFG655242:MFG655311 MPC655242:MPC655311 MYY655242:MYY655311 NIU655242:NIU655311 NSQ655242:NSQ655311 OCM655242:OCM655311 OMI655242:OMI655311 OWE655242:OWE655311 PGA655242:PGA655311 PPW655242:PPW655311 PZS655242:PZS655311 QJO655242:QJO655311 QTK655242:QTK655311 RDG655242:RDG655311 RNC655242:RNC655311 RWY655242:RWY655311 SGU655242:SGU655311 SQQ655242:SQQ655311 TAM655242:TAM655311 TKI655242:TKI655311 TUE655242:TUE655311 UEA655242:UEA655311 UNW655242:UNW655311 UXS655242:UXS655311 VHO655242:VHO655311 VRK655242:VRK655311 WBG655242:WBG655311 WLC655242:WLC655311 WUY655242:WUY655311 IM720778:IM720847 SI720778:SI720847 ACE720778:ACE720847 AMA720778:AMA720847 AVW720778:AVW720847 BFS720778:BFS720847 BPO720778:BPO720847 BZK720778:BZK720847 CJG720778:CJG720847 CTC720778:CTC720847 DCY720778:DCY720847 DMU720778:DMU720847 DWQ720778:DWQ720847 EGM720778:EGM720847 EQI720778:EQI720847 FAE720778:FAE720847 FKA720778:FKA720847 FTW720778:FTW720847 GDS720778:GDS720847 GNO720778:GNO720847 GXK720778:GXK720847 HHG720778:HHG720847 HRC720778:HRC720847 IAY720778:IAY720847 IKU720778:IKU720847 IUQ720778:IUQ720847 JEM720778:JEM720847 JOI720778:JOI720847 JYE720778:JYE720847 KIA720778:KIA720847 KRW720778:KRW720847 LBS720778:LBS720847 LLO720778:LLO720847 LVK720778:LVK720847 MFG720778:MFG720847 MPC720778:MPC720847 MYY720778:MYY720847 NIU720778:NIU720847 NSQ720778:NSQ720847 OCM720778:OCM720847 OMI720778:OMI720847 OWE720778:OWE720847 PGA720778:PGA720847 PPW720778:PPW720847 PZS720778:PZS720847 QJO720778:QJO720847 QTK720778:QTK720847 RDG720778:RDG720847 RNC720778:RNC720847 RWY720778:RWY720847 SGU720778:SGU720847 SQQ720778:SQQ720847 TAM720778:TAM720847 TKI720778:TKI720847 TUE720778:TUE720847 UEA720778:UEA720847 UNW720778:UNW720847 UXS720778:UXS720847 VHO720778:VHO720847 VRK720778:VRK720847 WBG720778:WBG720847 WLC720778:WLC720847 WUY720778:WUY720847 IM786314:IM786383 SI786314:SI786383 ACE786314:ACE786383 AMA786314:AMA786383 AVW786314:AVW786383 BFS786314:BFS786383 BPO786314:BPO786383 BZK786314:BZK786383 CJG786314:CJG786383 CTC786314:CTC786383 DCY786314:DCY786383 DMU786314:DMU786383 DWQ786314:DWQ786383 EGM786314:EGM786383 EQI786314:EQI786383 FAE786314:FAE786383 FKA786314:FKA786383 FTW786314:FTW786383 GDS786314:GDS786383 GNO786314:GNO786383 GXK786314:GXK786383 HHG786314:HHG786383 HRC786314:HRC786383 IAY786314:IAY786383 IKU786314:IKU786383 IUQ786314:IUQ786383 JEM786314:JEM786383 JOI786314:JOI786383 JYE786314:JYE786383 KIA786314:KIA786383 KRW786314:KRW786383 LBS786314:LBS786383 LLO786314:LLO786383 LVK786314:LVK786383 MFG786314:MFG786383 MPC786314:MPC786383 MYY786314:MYY786383 NIU786314:NIU786383 NSQ786314:NSQ786383 OCM786314:OCM786383 OMI786314:OMI786383 OWE786314:OWE786383 PGA786314:PGA786383 PPW786314:PPW786383 PZS786314:PZS786383 QJO786314:QJO786383 QTK786314:QTK786383 RDG786314:RDG786383 RNC786314:RNC786383 RWY786314:RWY786383 SGU786314:SGU786383 SQQ786314:SQQ786383 TAM786314:TAM786383 TKI786314:TKI786383 TUE786314:TUE786383 UEA786314:UEA786383 UNW786314:UNW786383 UXS786314:UXS786383 VHO786314:VHO786383 VRK786314:VRK786383 WBG786314:WBG786383 WLC786314:WLC786383 WUY786314:WUY786383 IM851850:IM851919 SI851850:SI851919 ACE851850:ACE851919 AMA851850:AMA851919 AVW851850:AVW851919 BFS851850:BFS851919 BPO851850:BPO851919 BZK851850:BZK851919 CJG851850:CJG851919 CTC851850:CTC851919 DCY851850:DCY851919 DMU851850:DMU851919 DWQ851850:DWQ851919 EGM851850:EGM851919 EQI851850:EQI851919 FAE851850:FAE851919 FKA851850:FKA851919 FTW851850:FTW851919 GDS851850:GDS851919 GNO851850:GNO851919 GXK851850:GXK851919 HHG851850:HHG851919 HRC851850:HRC851919 IAY851850:IAY851919 IKU851850:IKU851919 IUQ851850:IUQ851919 JEM851850:JEM851919 JOI851850:JOI851919 JYE851850:JYE851919 KIA851850:KIA851919 KRW851850:KRW851919 LBS851850:LBS851919 LLO851850:LLO851919 LVK851850:LVK851919 MFG851850:MFG851919 MPC851850:MPC851919 MYY851850:MYY851919 NIU851850:NIU851919 NSQ851850:NSQ851919 OCM851850:OCM851919 OMI851850:OMI851919 OWE851850:OWE851919 PGA851850:PGA851919 PPW851850:PPW851919 PZS851850:PZS851919 QJO851850:QJO851919 QTK851850:QTK851919 RDG851850:RDG851919 RNC851850:RNC851919 RWY851850:RWY851919 SGU851850:SGU851919 SQQ851850:SQQ851919 TAM851850:TAM851919 TKI851850:TKI851919 TUE851850:TUE851919 UEA851850:UEA851919 UNW851850:UNW851919 UXS851850:UXS851919 VHO851850:VHO851919 VRK851850:VRK851919 WBG851850:WBG851919 WLC851850:WLC851919 WUY851850:WUY851919 IM917386:IM917455 SI917386:SI917455 ACE917386:ACE917455 AMA917386:AMA917455 AVW917386:AVW917455 BFS917386:BFS917455 BPO917386:BPO917455 BZK917386:BZK917455 CJG917386:CJG917455 CTC917386:CTC917455 DCY917386:DCY917455 DMU917386:DMU917455 DWQ917386:DWQ917455 EGM917386:EGM917455 EQI917386:EQI917455 FAE917386:FAE917455 FKA917386:FKA917455 FTW917386:FTW917455 GDS917386:GDS917455 GNO917386:GNO917455 GXK917386:GXK917455 HHG917386:HHG917455 HRC917386:HRC917455 IAY917386:IAY917455 IKU917386:IKU917455 IUQ917386:IUQ917455 JEM917386:JEM917455 JOI917386:JOI917455 JYE917386:JYE917455 KIA917386:KIA917455 KRW917386:KRW917455 LBS917386:LBS917455 LLO917386:LLO917455 LVK917386:LVK917455 MFG917386:MFG917455 MPC917386:MPC917455 MYY917386:MYY917455 NIU917386:NIU917455 NSQ917386:NSQ917455 OCM917386:OCM917455 OMI917386:OMI917455 OWE917386:OWE917455 PGA917386:PGA917455 PPW917386:PPW917455 PZS917386:PZS917455 QJO917386:QJO917455 QTK917386:QTK917455 RDG917386:RDG917455 RNC917386:RNC917455 RWY917386:RWY917455 SGU917386:SGU917455 SQQ917386:SQQ917455 TAM917386:TAM917455 TKI917386:TKI917455 TUE917386:TUE917455 UEA917386:UEA917455 UNW917386:UNW917455 UXS917386:UXS917455 VHO917386:VHO917455 VRK917386:VRK917455 WBG917386:WBG917455 WLC917386:WLC917455 WUY917386:WUY917455 IM982922:IM982991 SI982922:SI982991 ACE982922:ACE982991 AMA982922:AMA982991 AVW982922:AVW982991 BFS982922:BFS982991 BPO982922:BPO982991 BZK982922:BZK982991 CJG982922:CJG982991 CTC982922:CTC982991 DCY982922:DCY982991 DMU982922:DMU982991 DWQ982922:DWQ982991 EGM982922:EGM982991 EQI982922:EQI982991 FAE982922:FAE982991 FKA982922:FKA982991 FTW982922:FTW982991 GDS982922:GDS982991 GNO982922:GNO982991 GXK982922:GXK982991 HHG982922:HHG982991 HRC982922:HRC982991 IAY982922:IAY982991 IKU982922:IKU982991 IUQ982922:IUQ982991 JEM982922:JEM982991 JOI982922:JOI982991 JYE982922:JYE982991 KIA982922:KIA982991 KRW982922:KRW982991 LBS982922:LBS982991 LLO982922:LLO982991 LVK982922:LVK982991 MFG982922:MFG982991 MPC982922:MPC982991 MYY982922:MYY982991 NIU982922:NIU982991 NSQ982922:NSQ982991 OCM982922:OCM982991 OMI982922:OMI982991 OWE982922:OWE982991 PGA982922:PGA982991 PPW982922:PPW982991 PZS982922:PZS982991 QJO982922:QJO982991 QTK982922:QTK982991 RDG982922:RDG982991 RNC982922:RNC982991 RWY982922:RWY982991 SGU982922:SGU982991 SQQ982922:SQQ982991 TAM982922:TAM982991 TKI982922:TKI982991 TUE982922:TUE982991 UEA982922:UEA982991 UNW982922:UNW982991 UXS982922:UXS982991 VHO982922:VHO982991 VRK982922:VRK982991 WBG982922:WBG982991 WLC982922:WLC982991 WUY982922:WUY982991 IH3 SD3 ABZ3 ALV3 AVR3 BFN3 BPJ3 BZF3 CJB3 CSX3 DCT3 DMP3 DWL3 EGH3 EQD3 EZZ3 FJV3 FTR3 GDN3 GNJ3 GXF3 HHB3 HQX3 IAT3 IKP3 IUL3 JEH3 JOD3 JXZ3 KHV3 KRR3 LBN3 LLJ3 LVF3 MFB3 MOX3 MYT3 NIP3 NSL3 OCH3 OMD3 OVZ3 PFV3 PPR3 PZN3 QJJ3 QTF3 RDB3 RMX3 RWT3 SGP3 SQL3 TAH3 TKD3 TTZ3 UDV3 UNR3 UXN3 VHJ3 VRF3 WBB3 WKX3 WUT3" xr:uid="{02B9842D-6434-46B8-A630-EDF6D81C6215}">
      <formula1>"0,1"</formula1>
    </dataValidation>
    <dataValidation type="list" allowBlank="1" showInputMessage="1" showErrorMessage="1" sqref="VQY982975:VQY982976 K65444:K65445 IA65459:IA65460 RW65459:RW65460 ABS65459:ABS65460 ALO65459:ALO65460 AVK65459:AVK65460 BFG65459:BFG65460 BPC65459:BPC65460 BYY65459:BYY65460 CIU65459:CIU65460 CSQ65459:CSQ65460 DCM65459:DCM65460 DMI65459:DMI65460 DWE65459:DWE65460 EGA65459:EGA65460 EPW65459:EPW65460 EZS65459:EZS65460 FJO65459:FJO65460 FTK65459:FTK65460 GDG65459:GDG65460 GNC65459:GNC65460 GWY65459:GWY65460 HGU65459:HGU65460 HQQ65459:HQQ65460 IAM65459:IAM65460 IKI65459:IKI65460 IUE65459:IUE65460 JEA65459:JEA65460 JNW65459:JNW65460 JXS65459:JXS65460 KHO65459:KHO65460 KRK65459:KRK65460 LBG65459:LBG65460 LLC65459:LLC65460 LUY65459:LUY65460 MEU65459:MEU65460 MOQ65459:MOQ65460 MYM65459:MYM65460 NII65459:NII65460 NSE65459:NSE65460 OCA65459:OCA65460 OLW65459:OLW65460 OVS65459:OVS65460 PFO65459:PFO65460 PPK65459:PPK65460 PZG65459:PZG65460 QJC65459:QJC65460 QSY65459:QSY65460 RCU65459:RCU65460 RMQ65459:RMQ65460 RWM65459:RWM65460 SGI65459:SGI65460 SQE65459:SQE65460 TAA65459:TAA65460 TJW65459:TJW65460 TTS65459:TTS65460 UDO65459:UDO65460 UNK65459:UNK65460 UXG65459:UXG65460 VHC65459:VHC65460 VQY65459:VQY65460 WAU65459:WAU65460 WKQ65459:WKQ65460 WUM65459:WUM65460 K130980:K130981 IA130995:IA130996 RW130995:RW130996 ABS130995:ABS130996 ALO130995:ALO130996 AVK130995:AVK130996 BFG130995:BFG130996 BPC130995:BPC130996 BYY130995:BYY130996 CIU130995:CIU130996 CSQ130995:CSQ130996 DCM130995:DCM130996 DMI130995:DMI130996 DWE130995:DWE130996 EGA130995:EGA130996 EPW130995:EPW130996 EZS130995:EZS130996 FJO130995:FJO130996 FTK130995:FTK130996 GDG130995:GDG130996 GNC130995:GNC130996 GWY130995:GWY130996 HGU130995:HGU130996 HQQ130995:HQQ130996 IAM130995:IAM130996 IKI130995:IKI130996 IUE130995:IUE130996 JEA130995:JEA130996 JNW130995:JNW130996 JXS130995:JXS130996 KHO130995:KHO130996 KRK130995:KRK130996 LBG130995:LBG130996 LLC130995:LLC130996 LUY130995:LUY130996 MEU130995:MEU130996 MOQ130995:MOQ130996 MYM130995:MYM130996 NII130995:NII130996 NSE130995:NSE130996 OCA130995:OCA130996 OLW130995:OLW130996 OVS130995:OVS130996 PFO130995:PFO130996 PPK130995:PPK130996 PZG130995:PZG130996 QJC130995:QJC130996 QSY130995:QSY130996 RCU130995:RCU130996 RMQ130995:RMQ130996 RWM130995:RWM130996 SGI130995:SGI130996 SQE130995:SQE130996 TAA130995:TAA130996 TJW130995:TJW130996 TTS130995:TTS130996 UDO130995:UDO130996 UNK130995:UNK130996 UXG130995:UXG130996 VHC130995:VHC130996 VQY130995:VQY130996 WAU130995:WAU130996 WKQ130995:WKQ130996 WUM130995:WUM130996 K196516:K196517 IA196531:IA196532 RW196531:RW196532 ABS196531:ABS196532 ALO196531:ALO196532 AVK196531:AVK196532 BFG196531:BFG196532 BPC196531:BPC196532 BYY196531:BYY196532 CIU196531:CIU196532 CSQ196531:CSQ196532 DCM196531:DCM196532 DMI196531:DMI196532 DWE196531:DWE196532 EGA196531:EGA196532 EPW196531:EPW196532 EZS196531:EZS196532 FJO196531:FJO196532 FTK196531:FTK196532 GDG196531:GDG196532 GNC196531:GNC196532 GWY196531:GWY196532 HGU196531:HGU196532 HQQ196531:HQQ196532 IAM196531:IAM196532 IKI196531:IKI196532 IUE196531:IUE196532 JEA196531:JEA196532 JNW196531:JNW196532 JXS196531:JXS196532 KHO196531:KHO196532 KRK196531:KRK196532 LBG196531:LBG196532 LLC196531:LLC196532 LUY196531:LUY196532 MEU196531:MEU196532 MOQ196531:MOQ196532 MYM196531:MYM196532 NII196531:NII196532 NSE196531:NSE196532 OCA196531:OCA196532 OLW196531:OLW196532 OVS196531:OVS196532 PFO196531:PFO196532 PPK196531:PPK196532 PZG196531:PZG196532 QJC196531:QJC196532 QSY196531:QSY196532 RCU196531:RCU196532 RMQ196531:RMQ196532 RWM196531:RWM196532 SGI196531:SGI196532 SQE196531:SQE196532 TAA196531:TAA196532 TJW196531:TJW196532 TTS196531:TTS196532 UDO196531:UDO196532 UNK196531:UNK196532 UXG196531:UXG196532 VHC196531:VHC196532 VQY196531:VQY196532 WAU196531:WAU196532 WKQ196531:WKQ196532 WUM196531:WUM196532 K262052:K262053 IA262067:IA262068 RW262067:RW262068 ABS262067:ABS262068 ALO262067:ALO262068 AVK262067:AVK262068 BFG262067:BFG262068 BPC262067:BPC262068 BYY262067:BYY262068 CIU262067:CIU262068 CSQ262067:CSQ262068 DCM262067:DCM262068 DMI262067:DMI262068 DWE262067:DWE262068 EGA262067:EGA262068 EPW262067:EPW262068 EZS262067:EZS262068 FJO262067:FJO262068 FTK262067:FTK262068 GDG262067:GDG262068 GNC262067:GNC262068 GWY262067:GWY262068 HGU262067:HGU262068 HQQ262067:HQQ262068 IAM262067:IAM262068 IKI262067:IKI262068 IUE262067:IUE262068 JEA262067:JEA262068 JNW262067:JNW262068 JXS262067:JXS262068 KHO262067:KHO262068 KRK262067:KRK262068 LBG262067:LBG262068 LLC262067:LLC262068 LUY262067:LUY262068 MEU262067:MEU262068 MOQ262067:MOQ262068 MYM262067:MYM262068 NII262067:NII262068 NSE262067:NSE262068 OCA262067:OCA262068 OLW262067:OLW262068 OVS262067:OVS262068 PFO262067:PFO262068 PPK262067:PPK262068 PZG262067:PZG262068 QJC262067:QJC262068 QSY262067:QSY262068 RCU262067:RCU262068 RMQ262067:RMQ262068 RWM262067:RWM262068 SGI262067:SGI262068 SQE262067:SQE262068 TAA262067:TAA262068 TJW262067:TJW262068 TTS262067:TTS262068 UDO262067:UDO262068 UNK262067:UNK262068 UXG262067:UXG262068 VHC262067:VHC262068 VQY262067:VQY262068 WAU262067:WAU262068 WKQ262067:WKQ262068 WUM262067:WUM262068 K327588:K327589 IA327603:IA327604 RW327603:RW327604 ABS327603:ABS327604 ALO327603:ALO327604 AVK327603:AVK327604 BFG327603:BFG327604 BPC327603:BPC327604 BYY327603:BYY327604 CIU327603:CIU327604 CSQ327603:CSQ327604 DCM327603:DCM327604 DMI327603:DMI327604 DWE327603:DWE327604 EGA327603:EGA327604 EPW327603:EPW327604 EZS327603:EZS327604 FJO327603:FJO327604 FTK327603:FTK327604 GDG327603:GDG327604 GNC327603:GNC327604 GWY327603:GWY327604 HGU327603:HGU327604 HQQ327603:HQQ327604 IAM327603:IAM327604 IKI327603:IKI327604 IUE327603:IUE327604 JEA327603:JEA327604 JNW327603:JNW327604 JXS327603:JXS327604 KHO327603:KHO327604 KRK327603:KRK327604 LBG327603:LBG327604 LLC327603:LLC327604 LUY327603:LUY327604 MEU327603:MEU327604 MOQ327603:MOQ327604 MYM327603:MYM327604 NII327603:NII327604 NSE327603:NSE327604 OCA327603:OCA327604 OLW327603:OLW327604 OVS327603:OVS327604 PFO327603:PFO327604 PPK327603:PPK327604 PZG327603:PZG327604 QJC327603:QJC327604 QSY327603:QSY327604 RCU327603:RCU327604 RMQ327603:RMQ327604 RWM327603:RWM327604 SGI327603:SGI327604 SQE327603:SQE327604 TAA327603:TAA327604 TJW327603:TJW327604 TTS327603:TTS327604 UDO327603:UDO327604 UNK327603:UNK327604 UXG327603:UXG327604 VHC327603:VHC327604 VQY327603:VQY327604 WAU327603:WAU327604 WKQ327603:WKQ327604 WUM327603:WUM327604 K393124:K393125 IA393139:IA393140 RW393139:RW393140 ABS393139:ABS393140 ALO393139:ALO393140 AVK393139:AVK393140 BFG393139:BFG393140 BPC393139:BPC393140 BYY393139:BYY393140 CIU393139:CIU393140 CSQ393139:CSQ393140 DCM393139:DCM393140 DMI393139:DMI393140 DWE393139:DWE393140 EGA393139:EGA393140 EPW393139:EPW393140 EZS393139:EZS393140 FJO393139:FJO393140 FTK393139:FTK393140 GDG393139:GDG393140 GNC393139:GNC393140 GWY393139:GWY393140 HGU393139:HGU393140 HQQ393139:HQQ393140 IAM393139:IAM393140 IKI393139:IKI393140 IUE393139:IUE393140 JEA393139:JEA393140 JNW393139:JNW393140 JXS393139:JXS393140 KHO393139:KHO393140 KRK393139:KRK393140 LBG393139:LBG393140 LLC393139:LLC393140 LUY393139:LUY393140 MEU393139:MEU393140 MOQ393139:MOQ393140 MYM393139:MYM393140 NII393139:NII393140 NSE393139:NSE393140 OCA393139:OCA393140 OLW393139:OLW393140 OVS393139:OVS393140 PFO393139:PFO393140 PPK393139:PPK393140 PZG393139:PZG393140 QJC393139:QJC393140 QSY393139:QSY393140 RCU393139:RCU393140 RMQ393139:RMQ393140 RWM393139:RWM393140 SGI393139:SGI393140 SQE393139:SQE393140 TAA393139:TAA393140 TJW393139:TJW393140 TTS393139:TTS393140 UDO393139:UDO393140 UNK393139:UNK393140 UXG393139:UXG393140 VHC393139:VHC393140 VQY393139:VQY393140 WAU393139:WAU393140 WKQ393139:WKQ393140 WUM393139:WUM393140 K458660:K458661 IA458675:IA458676 RW458675:RW458676 ABS458675:ABS458676 ALO458675:ALO458676 AVK458675:AVK458676 BFG458675:BFG458676 BPC458675:BPC458676 BYY458675:BYY458676 CIU458675:CIU458676 CSQ458675:CSQ458676 DCM458675:DCM458676 DMI458675:DMI458676 DWE458675:DWE458676 EGA458675:EGA458676 EPW458675:EPW458676 EZS458675:EZS458676 FJO458675:FJO458676 FTK458675:FTK458676 GDG458675:GDG458676 GNC458675:GNC458676 GWY458675:GWY458676 HGU458675:HGU458676 HQQ458675:HQQ458676 IAM458675:IAM458676 IKI458675:IKI458676 IUE458675:IUE458676 JEA458675:JEA458676 JNW458675:JNW458676 JXS458675:JXS458676 KHO458675:KHO458676 KRK458675:KRK458676 LBG458675:LBG458676 LLC458675:LLC458676 LUY458675:LUY458676 MEU458675:MEU458676 MOQ458675:MOQ458676 MYM458675:MYM458676 NII458675:NII458676 NSE458675:NSE458676 OCA458675:OCA458676 OLW458675:OLW458676 OVS458675:OVS458676 PFO458675:PFO458676 PPK458675:PPK458676 PZG458675:PZG458676 QJC458675:QJC458676 QSY458675:QSY458676 RCU458675:RCU458676 RMQ458675:RMQ458676 RWM458675:RWM458676 SGI458675:SGI458676 SQE458675:SQE458676 TAA458675:TAA458676 TJW458675:TJW458676 TTS458675:TTS458676 UDO458675:UDO458676 UNK458675:UNK458676 UXG458675:UXG458676 VHC458675:VHC458676 VQY458675:VQY458676 WAU458675:WAU458676 WKQ458675:WKQ458676 WUM458675:WUM458676 K524196:K524197 IA524211:IA524212 RW524211:RW524212 ABS524211:ABS524212 ALO524211:ALO524212 AVK524211:AVK524212 BFG524211:BFG524212 BPC524211:BPC524212 BYY524211:BYY524212 CIU524211:CIU524212 CSQ524211:CSQ524212 DCM524211:DCM524212 DMI524211:DMI524212 DWE524211:DWE524212 EGA524211:EGA524212 EPW524211:EPW524212 EZS524211:EZS524212 FJO524211:FJO524212 FTK524211:FTK524212 GDG524211:GDG524212 GNC524211:GNC524212 GWY524211:GWY524212 HGU524211:HGU524212 HQQ524211:HQQ524212 IAM524211:IAM524212 IKI524211:IKI524212 IUE524211:IUE524212 JEA524211:JEA524212 JNW524211:JNW524212 JXS524211:JXS524212 KHO524211:KHO524212 KRK524211:KRK524212 LBG524211:LBG524212 LLC524211:LLC524212 LUY524211:LUY524212 MEU524211:MEU524212 MOQ524211:MOQ524212 MYM524211:MYM524212 NII524211:NII524212 NSE524211:NSE524212 OCA524211:OCA524212 OLW524211:OLW524212 OVS524211:OVS524212 PFO524211:PFO524212 PPK524211:PPK524212 PZG524211:PZG524212 QJC524211:QJC524212 QSY524211:QSY524212 RCU524211:RCU524212 RMQ524211:RMQ524212 RWM524211:RWM524212 SGI524211:SGI524212 SQE524211:SQE524212 TAA524211:TAA524212 TJW524211:TJW524212 TTS524211:TTS524212 UDO524211:UDO524212 UNK524211:UNK524212 UXG524211:UXG524212 VHC524211:VHC524212 VQY524211:VQY524212 WAU524211:WAU524212 WKQ524211:WKQ524212 WUM524211:WUM524212 K589732:K589733 IA589747:IA589748 RW589747:RW589748 ABS589747:ABS589748 ALO589747:ALO589748 AVK589747:AVK589748 BFG589747:BFG589748 BPC589747:BPC589748 BYY589747:BYY589748 CIU589747:CIU589748 CSQ589747:CSQ589748 DCM589747:DCM589748 DMI589747:DMI589748 DWE589747:DWE589748 EGA589747:EGA589748 EPW589747:EPW589748 EZS589747:EZS589748 FJO589747:FJO589748 FTK589747:FTK589748 GDG589747:GDG589748 GNC589747:GNC589748 GWY589747:GWY589748 HGU589747:HGU589748 HQQ589747:HQQ589748 IAM589747:IAM589748 IKI589747:IKI589748 IUE589747:IUE589748 JEA589747:JEA589748 JNW589747:JNW589748 JXS589747:JXS589748 KHO589747:KHO589748 KRK589747:KRK589748 LBG589747:LBG589748 LLC589747:LLC589748 LUY589747:LUY589748 MEU589747:MEU589748 MOQ589747:MOQ589748 MYM589747:MYM589748 NII589747:NII589748 NSE589747:NSE589748 OCA589747:OCA589748 OLW589747:OLW589748 OVS589747:OVS589748 PFO589747:PFO589748 PPK589747:PPK589748 PZG589747:PZG589748 QJC589747:QJC589748 QSY589747:QSY589748 RCU589747:RCU589748 RMQ589747:RMQ589748 RWM589747:RWM589748 SGI589747:SGI589748 SQE589747:SQE589748 TAA589747:TAA589748 TJW589747:TJW589748 TTS589747:TTS589748 UDO589747:UDO589748 UNK589747:UNK589748 UXG589747:UXG589748 VHC589747:VHC589748 VQY589747:VQY589748 WAU589747:WAU589748 WKQ589747:WKQ589748 WUM589747:WUM589748 K655268:K655269 IA655283:IA655284 RW655283:RW655284 ABS655283:ABS655284 ALO655283:ALO655284 AVK655283:AVK655284 BFG655283:BFG655284 BPC655283:BPC655284 BYY655283:BYY655284 CIU655283:CIU655284 CSQ655283:CSQ655284 DCM655283:DCM655284 DMI655283:DMI655284 DWE655283:DWE655284 EGA655283:EGA655284 EPW655283:EPW655284 EZS655283:EZS655284 FJO655283:FJO655284 FTK655283:FTK655284 GDG655283:GDG655284 GNC655283:GNC655284 GWY655283:GWY655284 HGU655283:HGU655284 HQQ655283:HQQ655284 IAM655283:IAM655284 IKI655283:IKI655284 IUE655283:IUE655284 JEA655283:JEA655284 JNW655283:JNW655284 JXS655283:JXS655284 KHO655283:KHO655284 KRK655283:KRK655284 LBG655283:LBG655284 LLC655283:LLC655284 LUY655283:LUY655284 MEU655283:MEU655284 MOQ655283:MOQ655284 MYM655283:MYM655284 NII655283:NII655284 NSE655283:NSE655284 OCA655283:OCA655284 OLW655283:OLW655284 OVS655283:OVS655284 PFO655283:PFO655284 PPK655283:PPK655284 PZG655283:PZG655284 QJC655283:QJC655284 QSY655283:QSY655284 RCU655283:RCU655284 RMQ655283:RMQ655284 RWM655283:RWM655284 SGI655283:SGI655284 SQE655283:SQE655284 TAA655283:TAA655284 TJW655283:TJW655284 TTS655283:TTS655284 UDO655283:UDO655284 UNK655283:UNK655284 UXG655283:UXG655284 VHC655283:VHC655284 VQY655283:VQY655284 WAU655283:WAU655284 WKQ655283:WKQ655284 WUM655283:WUM655284 K720804:K720805 IA720819:IA720820 RW720819:RW720820 ABS720819:ABS720820 ALO720819:ALO720820 AVK720819:AVK720820 BFG720819:BFG720820 BPC720819:BPC720820 BYY720819:BYY720820 CIU720819:CIU720820 CSQ720819:CSQ720820 DCM720819:DCM720820 DMI720819:DMI720820 DWE720819:DWE720820 EGA720819:EGA720820 EPW720819:EPW720820 EZS720819:EZS720820 FJO720819:FJO720820 FTK720819:FTK720820 GDG720819:GDG720820 GNC720819:GNC720820 GWY720819:GWY720820 HGU720819:HGU720820 HQQ720819:HQQ720820 IAM720819:IAM720820 IKI720819:IKI720820 IUE720819:IUE720820 JEA720819:JEA720820 JNW720819:JNW720820 JXS720819:JXS720820 KHO720819:KHO720820 KRK720819:KRK720820 LBG720819:LBG720820 LLC720819:LLC720820 LUY720819:LUY720820 MEU720819:MEU720820 MOQ720819:MOQ720820 MYM720819:MYM720820 NII720819:NII720820 NSE720819:NSE720820 OCA720819:OCA720820 OLW720819:OLW720820 OVS720819:OVS720820 PFO720819:PFO720820 PPK720819:PPK720820 PZG720819:PZG720820 QJC720819:QJC720820 QSY720819:QSY720820 RCU720819:RCU720820 RMQ720819:RMQ720820 RWM720819:RWM720820 SGI720819:SGI720820 SQE720819:SQE720820 TAA720819:TAA720820 TJW720819:TJW720820 TTS720819:TTS720820 UDO720819:UDO720820 UNK720819:UNK720820 UXG720819:UXG720820 VHC720819:VHC720820 VQY720819:VQY720820 WAU720819:WAU720820 WKQ720819:WKQ720820 WUM720819:WUM720820 K786340:K786341 IA786355:IA786356 RW786355:RW786356 ABS786355:ABS786356 ALO786355:ALO786356 AVK786355:AVK786356 BFG786355:BFG786356 BPC786355:BPC786356 BYY786355:BYY786356 CIU786355:CIU786356 CSQ786355:CSQ786356 DCM786355:DCM786356 DMI786355:DMI786356 DWE786355:DWE786356 EGA786355:EGA786356 EPW786355:EPW786356 EZS786355:EZS786356 FJO786355:FJO786356 FTK786355:FTK786356 GDG786355:GDG786356 GNC786355:GNC786356 GWY786355:GWY786356 HGU786355:HGU786356 HQQ786355:HQQ786356 IAM786355:IAM786356 IKI786355:IKI786356 IUE786355:IUE786356 JEA786355:JEA786356 JNW786355:JNW786356 JXS786355:JXS786356 KHO786355:KHO786356 KRK786355:KRK786356 LBG786355:LBG786356 LLC786355:LLC786356 LUY786355:LUY786356 MEU786355:MEU786356 MOQ786355:MOQ786356 MYM786355:MYM786356 NII786355:NII786356 NSE786355:NSE786356 OCA786355:OCA786356 OLW786355:OLW786356 OVS786355:OVS786356 PFO786355:PFO786356 PPK786355:PPK786356 PZG786355:PZG786356 QJC786355:QJC786356 QSY786355:QSY786356 RCU786355:RCU786356 RMQ786355:RMQ786356 RWM786355:RWM786356 SGI786355:SGI786356 SQE786355:SQE786356 TAA786355:TAA786356 TJW786355:TJW786356 TTS786355:TTS786356 UDO786355:UDO786356 UNK786355:UNK786356 UXG786355:UXG786356 VHC786355:VHC786356 VQY786355:VQY786356 WAU786355:WAU786356 WKQ786355:WKQ786356 WUM786355:WUM786356 K851876:K851877 IA851891:IA851892 RW851891:RW851892 ABS851891:ABS851892 ALO851891:ALO851892 AVK851891:AVK851892 BFG851891:BFG851892 BPC851891:BPC851892 BYY851891:BYY851892 CIU851891:CIU851892 CSQ851891:CSQ851892 DCM851891:DCM851892 DMI851891:DMI851892 DWE851891:DWE851892 EGA851891:EGA851892 EPW851891:EPW851892 EZS851891:EZS851892 FJO851891:FJO851892 FTK851891:FTK851892 GDG851891:GDG851892 GNC851891:GNC851892 GWY851891:GWY851892 HGU851891:HGU851892 HQQ851891:HQQ851892 IAM851891:IAM851892 IKI851891:IKI851892 IUE851891:IUE851892 JEA851891:JEA851892 JNW851891:JNW851892 JXS851891:JXS851892 KHO851891:KHO851892 KRK851891:KRK851892 LBG851891:LBG851892 LLC851891:LLC851892 LUY851891:LUY851892 MEU851891:MEU851892 MOQ851891:MOQ851892 MYM851891:MYM851892 NII851891:NII851892 NSE851891:NSE851892 OCA851891:OCA851892 OLW851891:OLW851892 OVS851891:OVS851892 PFO851891:PFO851892 PPK851891:PPK851892 PZG851891:PZG851892 QJC851891:QJC851892 QSY851891:QSY851892 RCU851891:RCU851892 RMQ851891:RMQ851892 RWM851891:RWM851892 SGI851891:SGI851892 SQE851891:SQE851892 TAA851891:TAA851892 TJW851891:TJW851892 TTS851891:TTS851892 UDO851891:UDO851892 UNK851891:UNK851892 UXG851891:UXG851892 VHC851891:VHC851892 VQY851891:VQY851892 WAU851891:WAU851892 WKQ851891:WKQ851892 WUM851891:WUM851892 K917412:K917413 IA917427:IA917428 RW917427:RW917428 ABS917427:ABS917428 ALO917427:ALO917428 AVK917427:AVK917428 BFG917427:BFG917428 BPC917427:BPC917428 BYY917427:BYY917428 CIU917427:CIU917428 CSQ917427:CSQ917428 DCM917427:DCM917428 DMI917427:DMI917428 DWE917427:DWE917428 EGA917427:EGA917428 EPW917427:EPW917428 EZS917427:EZS917428 FJO917427:FJO917428 FTK917427:FTK917428 GDG917427:GDG917428 GNC917427:GNC917428 GWY917427:GWY917428 HGU917427:HGU917428 HQQ917427:HQQ917428 IAM917427:IAM917428 IKI917427:IKI917428 IUE917427:IUE917428 JEA917427:JEA917428 JNW917427:JNW917428 JXS917427:JXS917428 KHO917427:KHO917428 KRK917427:KRK917428 LBG917427:LBG917428 LLC917427:LLC917428 LUY917427:LUY917428 MEU917427:MEU917428 MOQ917427:MOQ917428 MYM917427:MYM917428 NII917427:NII917428 NSE917427:NSE917428 OCA917427:OCA917428 OLW917427:OLW917428 OVS917427:OVS917428 PFO917427:PFO917428 PPK917427:PPK917428 PZG917427:PZG917428 QJC917427:QJC917428 QSY917427:QSY917428 RCU917427:RCU917428 RMQ917427:RMQ917428 RWM917427:RWM917428 SGI917427:SGI917428 SQE917427:SQE917428 TAA917427:TAA917428 TJW917427:TJW917428 TTS917427:TTS917428 UDO917427:UDO917428 UNK917427:UNK917428 UXG917427:UXG917428 VHC917427:VHC917428 VQY917427:VQY917428 WAU917427:WAU917428 WKQ917427:WKQ917428 WUM917427:WUM917428 K982948:K982949 IA982963:IA982964 RW982963:RW982964 ABS982963:ABS982964 ALO982963:ALO982964 AVK982963:AVK982964 BFG982963:BFG982964 BPC982963:BPC982964 BYY982963:BYY982964 CIU982963:CIU982964 CSQ982963:CSQ982964 DCM982963:DCM982964 DMI982963:DMI982964 DWE982963:DWE982964 EGA982963:EGA982964 EPW982963:EPW982964 EZS982963:EZS982964 FJO982963:FJO982964 FTK982963:FTK982964 GDG982963:GDG982964 GNC982963:GNC982964 GWY982963:GWY982964 HGU982963:HGU982964 HQQ982963:HQQ982964 IAM982963:IAM982964 IKI982963:IKI982964 IUE982963:IUE982964 JEA982963:JEA982964 JNW982963:JNW982964 JXS982963:JXS982964 KHO982963:KHO982964 KRK982963:KRK982964 LBG982963:LBG982964 LLC982963:LLC982964 LUY982963:LUY982964 MEU982963:MEU982964 MOQ982963:MOQ982964 MYM982963:MYM982964 NII982963:NII982964 NSE982963:NSE982964 OCA982963:OCA982964 OLW982963:OLW982964 OVS982963:OVS982964 PFO982963:PFO982964 PPK982963:PPK982964 PZG982963:PZG982964 QJC982963:QJC982964 QSY982963:QSY982964 RCU982963:RCU982964 RMQ982963:RMQ982964 RWM982963:RWM982964 SGI982963:SGI982964 SQE982963:SQE982964 TAA982963:TAA982964 TJW982963:TJW982964 TTS982963:TTS982964 UDO982963:UDO982964 UNK982963:UNK982964 UXG982963:UXG982964 VHC982963:VHC982964 VQY982963:VQY982964 WAU982963:WAU982964 WKQ982963:WKQ982964 WUM982963:WUM982964 WAU982975:WAU982976 K65452:K65453 IA65467:IA65468 RW65467:RW65468 ABS65467:ABS65468 ALO65467:ALO65468 AVK65467:AVK65468 BFG65467:BFG65468 BPC65467:BPC65468 BYY65467:BYY65468 CIU65467:CIU65468 CSQ65467:CSQ65468 DCM65467:DCM65468 DMI65467:DMI65468 DWE65467:DWE65468 EGA65467:EGA65468 EPW65467:EPW65468 EZS65467:EZS65468 FJO65467:FJO65468 FTK65467:FTK65468 GDG65467:GDG65468 GNC65467:GNC65468 GWY65467:GWY65468 HGU65467:HGU65468 HQQ65467:HQQ65468 IAM65467:IAM65468 IKI65467:IKI65468 IUE65467:IUE65468 JEA65467:JEA65468 JNW65467:JNW65468 JXS65467:JXS65468 KHO65467:KHO65468 KRK65467:KRK65468 LBG65467:LBG65468 LLC65467:LLC65468 LUY65467:LUY65468 MEU65467:MEU65468 MOQ65467:MOQ65468 MYM65467:MYM65468 NII65467:NII65468 NSE65467:NSE65468 OCA65467:OCA65468 OLW65467:OLW65468 OVS65467:OVS65468 PFO65467:PFO65468 PPK65467:PPK65468 PZG65467:PZG65468 QJC65467:QJC65468 QSY65467:QSY65468 RCU65467:RCU65468 RMQ65467:RMQ65468 RWM65467:RWM65468 SGI65467:SGI65468 SQE65467:SQE65468 TAA65467:TAA65468 TJW65467:TJW65468 TTS65467:TTS65468 UDO65467:UDO65468 UNK65467:UNK65468 UXG65467:UXG65468 VHC65467:VHC65468 VQY65467:VQY65468 WAU65467:WAU65468 WKQ65467:WKQ65468 WUM65467:WUM65468 K130988:K130989 IA131003:IA131004 RW131003:RW131004 ABS131003:ABS131004 ALO131003:ALO131004 AVK131003:AVK131004 BFG131003:BFG131004 BPC131003:BPC131004 BYY131003:BYY131004 CIU131003:CIU131004 CSQ131003:CSQ131004 DCM131003:DCM131004 DMI131003:DMI131004 DWE131003:DWE131004 EGA131003:EGA131004 EPW131003:EPW131004 EZS131003:EZS131004 FJO131003:FJO131004 FTK131003:FTK131004 GDG131003:GDG131004 GNC131003:GNC131004 GWY131003:GWY131004 HGU131003:HGU131004 HQQ131003:HQQ131004 IAM131003:IAM131004 IKI131003:IKI131004 IUE131003:IUE131004 JEA131003:JEA131004 JNW131003:JNW131004 JXS131003:JXS131004 KHO131003:KHO131004 KRK131003:KRK131004 LBG131003:LBG131004 LLC131003:LLC131004 LUY131003:LUY131004 MEU131003:MEU131004 MOQ131003:MOQ131004 MYM131003:MYM131004 NII131003:NII131004 NSE131003:NSE131004 OCA131003:OCA131004 OLW131003:OLW131004 OVS131003:OVS131004 PFO131003:PFO131004 PPK131003:PPK131004 PZG131003:PZG131004 QJC131003:QJC131004 QSY131003:QSY131004 RCU131003:RCU131004 RMQ131003:RMQ131004 RWM131003:RWM131004 SGI131003:SGI131004 SQE131003:SQE131004 TAA131003:TAA131004 TJW131003:TJW131004 TTS131003:TTS131004 UDO131003:UDO131004 UNK131003:UNK131004 UXG131003:UXG131004 VHC131003:VHC131004 VQY131003:VQY131004 WAU131003:WAU131004 WKQ131003:WKQ131004 WUM131003:WUM131004 K196524:K196525 IA196539:IA196540 RW196539:RW196540 ABS196539:ABS196540 ALO196539:ALO196540 AVK196539:AVK196540 BFG196539:BFG196540 BPC196539:BPC196540 BYY196539:BYY196540 CIU196539:CIU196540 CSQ196539:CSQ196540 DCM196539:DCM196540 DMI196539:DMI196540 DWE196539:DWE196540 EGA196539:EGA196540 EPW196539:EPW196540 EZS196539:EZS196540 FJO196539:FJO196540 FTK196539:FTK196540 GDG196539:GDG196540 GNC196539:GNC196540 GWY196539:GWY196540 HGU196539:HGU196540 HQQ196539:HQQ196540 IAM196539:IAM196540 IKI196539:IKI196540 IUE196539:IUE196540 JEA196539:JEA196540 JNW196539:JNW196540 JXS196539:JXS196540 KHO196539:KHO196540 KRK196539:KRK196540 LBG196539:LBG196540 LLC196539:LLC196540 LUY196539:LUY196540 MEU196539:MEU196540 MOQ196539:MOQ196540 MYM196539:MYM196540 NII196539:NII196540 NSE196539:NSE196540 OCA196539:OCA196540 OLW196539:OLW196540 OVS196539:OVS196540 PFO196539:PFO196540 PPK196539:PPK196540 PZG196539:PZG196540 QJC196539:QJC196540 QSY196539:QSY196540 RCU196539:RCU196540 RMQ196539:RMQ196540 RWM196539:RWM196540 SGI196539:SGI196540 SQE196539:SQE196540 TAA196539:TAA196540 TJW196539:TJW196540 TTS196539:TTS196540 UDO196539:UDO196540 UNK196539:UNK196540 UXG196539:UXG196540 VHC196539:VHC196540 VQY196539:VQY196540 WAU196539:WAU196540 WKQ196539:WKQ196540 WUM196539:WUM196540 K262060:K262061 IA262075:IA262076 RW262075:RW262076 ABS262075:ABS262076 ALO262075:ALO262076 AVK262075:AVK262076 BFG262075:BFG262076 BPC262075:BPC262076 BYY262075:BYY262076 CIU262075:CIU262076 CSQ262075:CSQ262076 DCM262075:DCM262076 DMI262075:DMI262076 DWE262075:DWE262076 EGA262075:EGA262076 EPW262075:EPW262076 EZS262075:EZS262076 FJO262075:FJO262076 FTK262075:FTK262076 GDG262075:GDG262076 GNC262075:GNC262076 GWY262075:GWY262076 HGU262075:HGU262076 HQQ262075:HQQ262076 IAM262075:IAM262076 IKI262075:IKI262076 IUE262075:IUE262076 JEA262075:JEA262076 JNW262075:JNW262076 JXS262075:JXS262076 KHO262075:KHO262076 KRK262075:KRK262076 LBG262075:LBG262076 LLC262075:LLC262076 LUY262075:LUY262076 MEU262075:MEU262076 MOQ262075:MOQ262076 MYM262075:MYM262076 NII262075:NII262076 NSE262075:NSE262076 OCA262075:OCA262076 OLW262075:OLW262076 OVS262075:OVS262076 PFO262075:PFO262076 PPK262075:PPK262076 PZG262075:PZG262076 QJC262075:QJC262076 QSY262075:QSY262076 RCU262075:RCU262076 RMQ262075:RMQ262076 RWM262075:RWM262076 SGI262075:SGI262076 SQE262075:SQE262076 TAA262075:TAA262076 TJW262075:TJW262076 TTS262075:TTS262076 UDO262075:UDO262076 UNK262075:UNK262076 UXG262075:UXG262076 VHC262075:VHC262076 VQY262075:VQY262076 WAU262075:WAU262076 WKQ262075:WKQ262076 WUM262075:WUM262076 K327596:K327597 IA327611:IA327612 RW327611:RW327612 ABS327611:ABS327612 ALO327611:ALO327612 AVK327611:AVK327612 BFG327611:BFG327612 BPC327611:BPC327612 BYY327611:BYY327612 CIU327611:CIU327612 CSQ327611:CSQ327612 DCM327611:DCM327612 DMI327611:DMI327612 DWE327611:DWE327612 EGA327611:EGA327612 EPW327611:EPW327612 EZS327611:EZS327612 FJO327611:FJO327612 FTK327611:FTK327612 GDG327611:GDG327612 GNC327611:GNC327612 GWY327611:GWY327612 HGU327611:HGU327612 HQQ327611:HQQ327612 IAM327611:IAM327612 IKI327611:IKI327612 IUE327611:IUE327612 JEA327611:JEA327612 JNW327611:JNW327612 JXS327611:JXS327612 KHO327611:KHO327612 KRK327611:KRK327612 LBG327611:LBG327612 LLC327611:LLC327612 LUY327611:LUY327612 MEU327611:MEU327612 MOQ327611:MOQ327612 MYM327611:MYM327612 NII327611:NII327612 NSE327611:NSE327612 OCA327611:OCA327612 OLW327611:OLW327612 OVS327611:OVS327612 PFO327611:PFO327612 PPK327611:PPK327612 PZG327611:PZG327612 QJC327611:QJC327612 QSY327611:QSY327612 RCU327611:RCU327612 RMQ327611:RMQ327612 RWM327611:RWM327612 SGI327611:SGI327612 SQE327611:SQE327612 TAA327611:TAA327612 TJW327611:TJW327612 TTS327611:TTS327612 UDO327611:UDO327612 UNK327611:UNK327612 UXG327611:UXG327612 VHC327611:VHC327612 VQY327611:VQY327612 WAU327611:WAU327612 WKQ327611:WKQ327612 WUM327611:WUM327612 K393132:K393133 IA393147:IA393148 RW393147:RW393148 ABS393147:ABS393148 ALO393147:ALO393148 AVK393147:AVK393148 BFG393147:BFG393148 BPC393147:BPC393148 BYY393147:BYY393148 CIU393147:CIU393148 CSQ393147:CSQ393148 DCM393147:DCM393148 DMI393147:DMI393148 DWE393147:DWE393148 EGA393147:EGA393148 EPW393147:EPW393148 EZS393147:EZS393148 FJO393147:FJO393148 FTK393147:FTK393148 GDG393147:GDG393148 GNC393147:GNC393148 GWY393147:GWY393148 HGU393147:HGU393148 HQQ393147:HQQ393148 IAM393147:IAM393148 IKI393147:IKI393148 IUE393147:IUE393148 JEA393147:JEA393148 JNW393147:JNW393148 JXS393147:JXS393148 KHO393147:KHO393148 KRK393147:KRK393148 LBG393147:LBG393148 LLC393147:LLC393148 LUY393147:LUY393148 MEU393147:MEU393148 MOQ393147:MOQ393148 MYM393147:MYM393148 NII393147:NII393148 NSE393147:NSE393148 OCA393147:OCA393148 OLW393147:OLW393148 OVS393147:OVS393148 PFO393147:PFO393148 PPK393147:PPK393148 PZG393147:PZG393148 QJC393147:QJC393148 QSY393147:QSY393148 RCU393147:RCU393148 RMQ393147:RMQ393148 RWM393147:RWM393148 SGI393147:SGI393148 SQE393147:SQE393148 TAA393147:TAA393148 TJW393147:TJW393148 TTS393147:TTS393148 UDO393147:UDO393148 UNK393147:UNK393148 UXG393147:UXG393148 VHC393147:VHC393148 VQY393147:VQY393148 WAU393147:WAU393148 WKQ393147:WKQ393148 WUM393147:WUM393148 K458668:K458669 IA458683:IA458684 RW458683:RW458684 ABS458683:ABS458684 ALO458683:ALO458684 AVK458683:AVK458684 BFG458683:BFG458684 BPC458683:BPC458684 BYY458683:BYY458684 CIU458683:CIU458684 CSQ458683:CSQ458684 DCM458683:DCM458684 DMI458683:DMI458684 DWE458683:DWE458684 EGA458683:EGA458684 EPW458683:EPW458684 EZS458683:EZS458684 FJO458683:FJO458684 FTK458683:FTK458684 GDG458683:GDG458684 GNC458683:GNC458684 GWY458683:GWY458684 HGU458683:HGU458684 HQQ458683:HQQ458684 IAM458683:IAM458684 IKI458683:IKI458684 IUE458683:IUE458684 JEA458683:JEA458684 JNW458683:JNW458684 JXS458683:JXS458684 KHO458683:KHO458684 KRK458683:KRK458684 LBG458683:LBG458684 LLC458683:LLC458684 LUY458683:LUY458684 MEU458683:MEU458684 MOQ458683:MOQ458684 MYM458683:MYM458684 NII458683:NII458684 NSE458683:NSE458684 OCA458683:OCA458684 OLW458683:OLW458684 OVS458683:OVS458684 PFO458683:PFO458684 PPK458683:PPK458684 PZG458683:PZG458684 QJC458683:QJC458684 QSY458683:QSY458684 RCU458683:RCU458684 RMQ458683:RMQ458684 RWM458683:RWM458684 SGI458683:SGI458684 SQE458683:SQE458684 TAA458683:TAA458684 TJW458683:TJW458684 TTS458683:TTS458684 UDO458683:UDO458684 UNK458683:UNK458684 UXG458683:UXG458684 VHC458683:VHC458684 VQY458683:VQY458684 WAU458683:WAU458684 WKQ458683:WKQ458684 WUM458683:WUM458684 K524204:K524205 IA524219:IA524220 RW524219:RW524220 ABS524219:ABS524220 ALO524219:ALO524220 AVK524219:AVK524220 BFG524219:BFG524220 BPC524219:BPC524220 BYY524219:BYY524220 CIU524219:CIU524220 CSQ524219:CSQ524220 DCM524219:DCM524220 DMI524219:DMI524220 DWE524219:DWE524220 EGA524219:EGA524220 EPW524219:EPW524220 EZS524219:EZS524220 FJO524219:FJO524220 FTK524219:FTK524220 GDG524219:GDG524220 GNC524219:GNC524220 GWY524219:GWY524220 HGU524219:HGU524220 HQQ524219:HQQ524220 IAM524219:IAM524220 IKI524219:IKI524220 IUE524219:IUE524220 JEA524219:JEA524220 JNW524219:JNW524220 JXS524219:JXS524220 KHO524219:KHO524220 KRK524219:KRK524220 LBG524219:LBG524220 LLC524219:LLC524220 LUY524219:LUY524220 MEU524219:MEU524220 MOQ524219:MOQ524220 MYM524219:MYM524220 NII524219:NII524220 NSE524219:NSE524220 OCA524219:OCA524220 OLW524219:OLW524220 OVS524219:OVS524220 PFO524219:PFO524220 PPK524219:PPK524220 PZG524219:PZG524220 QJC524219:QJC524220 QSY524219:QSY524220 RCU524219:RCU524220 RMQ524219:RMQ524220 RWM524219:RWM524220 SGI524219:SGI524220 SQE524219:SQE524220 TAA524219:TAA524220 TJW524219:TJW524220 TTS524219:TTS524220 UDO524219:UDO524220 UNK524219:UNK524220 UXG524219:UXG524220 VHC524219:VHC524220 VQY524219:VQY524220 WAU524219:WAU524220 WKQ524219:WKQ524220 WUM524219:WUM524220 K589740:K589741 IA589755:IA589756 RW589755:RW589756 ABS589755:ABS589756 ALO589755:ALO589756 AVK589755:AVK589756 BFG589755:BFG589756 BPC589755:BPC589756 BYY589755:BYY589756 CIU589755:CIU589756 CSQ589755:CSQ589756 DCM589755:DCM589756 DMI589755:DMI589756 DWE589755:DWE589756 EGA589755:EGA589756 EPW589755:EPW589756 EZS589755:EZS589756 FJO589755:FJO589756 FTK589755:FTK589756 GDG589755:GDG589756 GNC589755:GNC589756 GWY589755:GWY589756 HGU589755:HGU589756 HQQ589755:HQQ589756 IAM589755:IAM589756 IKI589755:IKI589756 IUE589755:IUE589756 JEA589755:JEA589756 JNW589755:JNW589756 JXS589755:JXS589756 KHO589755:KHO589756 KRK589755:KRK589756 LBG589755:LBG589756 LLC589755:LLC589756 LUY589755:LUY589756 MEU589755:MEU589756 MOQ589755:MOQ589756 MYM589755:MYM589756 NII589755:NII589756 NSE589755:NSE589756 OCA589755:OCA589756 OLW589755:OLW589756 OVS589755:OVS589756 PFO589755:PFO589756 PPK589755:PPK589756 PZG589755:PZG589756 QJC589755:QJC589756 QSY589755:QSY589756 RCU589755:RCU589756 RMQ589755:RMQ589756 RWM589755:RWM589756 SGI589755:SGI589756 SQE589755:SQE589756 TAA589755:TAA589756 TJW589755:TJW589756 TTS589755:TTS589756 UDO589755:UDO589756 UNK589755:UNK589756 UXG589755:UXG589756 VHC589755:VHC589756 VQY589755:VQY589756 WAU589755:WAU589756 WKQ589755:WKQ589756 WUM589755:WUM589756 K655276:K655277 IA655291:IA655292 RW655291:RW655292 ABS655291:ABS655292 ALO655291:ALO655292 AVK655291:AVK655292 BFG655291:BFG655292 BPC655291:BPC655292 BYY655291:BYY655292 CIU655291:CIU655292 CSQ655291:CSQ655292 DCM655291:DCM655292 DMI655291:DMI655292 DWE655291:DWE655292 EGA655291:EGA655292 EPW655291:EPW655292 EZS655291:EZS655292 FJO655291:FJO655292 FTK655291:FTK655292 GDG655291:GDG655292 GNC655291:GNC655292 GWY655291:GWY655292 HGU655291:HGU655292 HQQ655291:HQQ655292 IAM655291:IAM655292 IKI655291:IKI655292 IUE655291:IUE655292 JEA655291:JEA655292 JNW655291:JNW655292 JXS655291:JXS655292 KHO655291:KHO655292 KRK655291:KRK655292 LBG655291:LBG655292 LLC655291:LLC655292 LUY655291:LUY655292 MEU655291:MEU655292 MOQ655291:MOQ655292 MYM655291:MYM655292 NII655291:NII655292 NSE655291:NSE655292 OCA655291:OCA655292 OLW655291:OLW655292 OVS655291:OVS655292 PFO655291:PFO655292 PPK655291:PPK655292 PZG655291:PZG655292 QJC655291:QJC655292 QSY655291:QSY655292 RCU655291:RCU655292 RMQ655291:RMQ655292 RWM655291:RWM655292 SGI655291:SGI655292 SQE655291:SQE655292 TAA655291:TAA655292 TJW655291:TJW655292 TTS655291:TTS655292 UDO655291:UDO655292 UNK655291:UNK655292 UXG655291:UXG655292 VHC655291:VHC655292 VQY655291:VQY655292 WAU655291:WAU655292 WKQ655291:WKQ655292 WUM655291:WUM655292 K720812:K720813 IA720827:IA720828 RW720827:RW720828 ABS720827:ABS720828 ALO720827:ALO720828 AVK720827:AVK720828 BFG720827:BFG720828 BPC720827:BPC720828 BYY720827:BYY720828 CIU720827:CIU720828 CSQ720827:CSQ720828 DCM720827:DCM720828 DMI720827:DMI720828 DWE720827:DWE720828 EGA720827:EGA720828 EPW720827:EPW720828 EZS720827:EZS720828 FJO720827:FJO720828 FTK720827:FTK720828 GDG720827:GDG720828 GNC720827:GNC720828 GWY720827:GWY720828 HGU720827:HGU720828 HQQ720827:HQQ720828 IAM720827:IAM720828 IKI720827:IKI720828 IUE720827:IUE720828 JEA720827:JEA720828 JNW720827:JNW720828 JXS720827:JXS720828 KHO720827:KHO720828 KRK720827:KRK720828 LBG720827:LBG720828 LLC720827:LLC720828 LUY720827:LUY720828 MEU720827:MEU720828 MOQ720827:MOQ720828 MYM720827:MYM720828 NII720827:NII720828 NSE720827:NSE720828 OCA720827:OCA720828 OLW720827:OLW720828 OVS720827:OVS720828 PFO720827:PFO720828 PPK720827:PPK720828 PZG720827:PZG720828 QJC720827:QJC720828 QSY720827:QSY720828 RCU720827:RCU720828 RMQ720827:RMQ720828 RWM720827:RWM720828 SGI720827:SGI720828 SQE720827:SQE720828 TAA720827:TAA720828 TJW720827:TJW720828 TTS720827:TTS720828 UDO720827:UDO720828 UNK720827:UNK720828 UXG720827:UXG720828 VHC720827:VHC720828 VQY720827:VQY720828 WAU720827:WAU720828 WKQ720827:WKQ720828 WUM720827:WUM720828 K786348:K786349 IA786363:IA786364 RW786363:RW786364 ABS786363:ABS786364 ALO786363:ALO786364 AVK786363:AVK786364 BFG786363:BFG786364 BPC786363:BPC786364 BYY786363:BYY786364 CIU786363:CIU786364 CSQ786363:CSQ786364 DCM786363:DCM786364 DMI786363:DMI786364 DWE786363:DWE786364 EGA786363:EGA786364 EPW786363:EPW786364 EZS786363:EZS786364 FJO786363:FJO786364 FTK786363:FTK786364 GDG786363:GDG786364 GNC786363:GNC786364 GWY786363:GWY786364 HGU786363:HGU786364 HQQ786363:HQQ786364 IAM786363:IAM786364 IKI786363:IKI786364 IUE786363:IUE786364 JEA786363:JEA786364 JNW786363:JNW786364 JXS786363:JXS786364 KHO786363:KHO786364 KRK786363:KRK786364 LBG786363:LBG786364 LLC786363:LLC786364 LUY786363:LUY786364 MEU786363:MEU786364 MOQ786363:MOQ786364 MYM786363:MYM786364 NII786363:NII786364 NSE786363:NSE786364 OCA786363:OCA786364 OLW786363:OLW786364 OVS786363:OVS786364 PFO786363:PFO786364 PPK786363:PPK786364 PZG786363:PZG786364 QJC786363:QJC786364 QSY786363:QSY786364 RCU786363:RCU786364 RMQ786363:RMQ786364 RWM786363:RWM786364 SGI786363:SGI786364 SQE786363:SQE786364 TAA786363:TAA786364 TJW786363:TJW786364 TTS786363:TTS786364 UDO786363:UDO786364 UNK786363:UNK786364 UXG786363:UXG786364 VHC786363:VHC786364 VQY786363:VQY786364 WAU786363:WAU786364 WKQ786363:WKQ786364 WUM786363:WUM786364 K851884:K851885 IA851899:IA851900 RW851899:RW851900 ABS851899:ABS851900 ALO851899:ALO851900 AVK851899:AVK851900 BFG851899:BFG851900 BPC851899:BPC851900 BYY851899:BYY851900 CIU851899:CIU851900 CSQ851899:CSQ851900 DCM851899:DCM851900 DMI851899:DMI851900 DWE851899:DWE851900 EGA851899:EGA851900 EPW851899:EPW851900 EZS851899:EZS851900 FJO851899:FJO851900 FTK851899:FTK851900 GDG851899:GDG851900 GNC851899:GNC851900 GWY851899:GWY851900 HGU851899:HGU851900 HQQ851899:HQQ851900 IAM851899:IAM851900 IKI851899:IKI851900 IUE851899:IUE851900 JEA851899:JEA851900 JNW851899:JNW851900 JXS851899:JXS851900 KHO851899:KHO851900 KRK851899:KRK851900 LBG851899:LBG851900 LLC851899:LLC851900 LUY851899:LUY851900 MEU851899:MEU851900 MOQ851899:MOQ851900 MYM851899:MYM851900 NII851899:NII851900 NSE851899:NSE851900 OCA851899:OCA851900 OLW851899:OLW851900 OVS851899:OVS851900 PFO851899:PFO851900 PPK851899:PPK851900 PZG851899:PZG851900 QJC851899:QJC851900 QSY851899:QSY851900 RCU851899:RCU851900 RMQ851899:RMQ851900 RWM851899:RWM851900 SGI851899:SGI851900 SQE851899:SQE851900 TAA851899:TAA851900 TJW851899:TJW851900 TTS851899:TTS851900 UDO851899:UDO851900 UNK851899:UNK851900 UXG851899:UXG851900 VHC851899:VHC851900 VQY851899:VQY851900 WAU851899:WAU851900 WKQ851899:WKQ851900 WUM851899:WUM851900 K917420:K917421 IA917435:IA917436 RW917435:RW917436 ABS917435:ABS917436 ALO917435:ALO917436 AVK917435:AVK917436 BFG917435:BFG917436 BPC917435:BPC917436 BYY917435:BYY917436 CIU917435:CIU917436 CSQ917435:CSQ917436 DCM917435:DCM917436 DMI917435:DMI917436 DWE917435:DWE917436 EGA917435:EGA917436 EPW917435:EPW917436 EZS917435:EZS917436 FJO917435:FJO917436 FTK917435:FTK917436 GDG917435:GDG917436 GNC917435:GNC917436 GWY917435:GWY917436 HGU917435:HGU917436 HQQ917435:HQQ917436 IAM917435:IAM917436 IKI917435:IKI917436 IUE917435:IUE917436 JEA917435:JEA917436 JNW917435:JNW917436 JXS917435:JXS917436 KHO917435:KHO917436 KRK917435:KRK917436 LBG917435:LBG917436 LLC917435:LLC917436 LUY917435:LUY917436 MEU917435:MEU917436 MOQ917435:MOQ917436 MYM917435:MYM917436 NII917435:NII917436 NSE917435:NSE917436 OCA917435:OCA917436 OLW917435:OLW917436 OVS917435:OVS917436 PFO917435:PFO917436 PPK917435:PPK917436 PZG917435:PZG917436 QJC917435:QJC917436 QSY917435:QSY917436 RCU917435:RCU917436 RMQ917435:RMQ917436 RWM917435:RWM917436 SGI917435:SGI917436 SQE917435:SQE917436 TAA917435:TAA917436 TJW917435:TJW917436 TTS917435:TTS917436 UDO917435:UDO917436 UNK917435:UNK917436 UXG917435:UXG917436 VHC917435:VHC917436 VQY917435:VQY917436 WAU917435:WAU917436 WKQ917435:WKQ917436 WUM917435:WUM917436 K982956:K982957 IA982971:IA982972 RW982971:RW982972 ABS982971:ABS982972 ALO982971:ALO982972 AVK982971:AVK982972 BFG982971:BFG982972 BPC982971:BPC982972 BYY982971:BYY982972 CIU982971:CIU982972 CSQ982971:CSQ982972 DCM982971:DCM982972 DMI982971:DMI982972 DWE982971:DWE982972 EGA982971:EGA982972 EPW982971:EPW982972 EZS982971:EZS982972 FJO982971:FJO982972 FTK982971:FTK982972 GDG982971:GDG982972 GNC982971:GNC982972 GWY982971:GWY982972 HGU982971:HGU982972 HQQ982971:HQQ982972 IAM982971:IAM982972 IKI982971:IKI982972 IUE982971:IUE982972 JEA982971:JEA982972 JNW982971:JNW982972 JXS982971:JXS982972 KHO982971:KHO982972 KRK982971:KRK982972 LBG982971:LBG982972 LLC982971:LLC982972 LUY982971:LUY982972 MEU982971:MEU982972 MOQ982971:MOQ982972 MYM982971:MYM982972 NII982971:NII982972 NSE982971:NSE982972 OCA982971:OCA982972 OLW982971:OLW982972 OVS982971:OVS982972 PFO982971:PFO982972 PPK982971:PPK982972 PZG982971:PZG982972 QJC982971:QJC982972 QSY982971:QSY982972 RCU982971:RCU982972 RMQ982971:RMQ982972 RWM982971:RWM982972 SGI982971:SGI982972 SQE982971:SQE982972 TAA982971:TAA982972 TJW982971:TJW982972 TTS982971:TTS982972 UDO982971:UDO982972 UNK982971:UNK982972 UXG982971:UXG982972 VHC982971:VHC982972 VQY982971:VQY982972 WAU982971:WAU982972 WKQ982971:WKQ982972 WUM982971:WUM982972 WKQ982975:WKQ982976 K65448:K65449 IA65463:IA65464 RW65463:RW65464 ABS65463:ABS65464 ALO65463:ALO65464 AVK65463:AVK65464 BFG65463:BFG65464 BPC65463:BPC65464 BYY65463:BYY65464 CIU65463:CIU65464 CSQ65463:CSQ65464 DCM65463:DCM65464 DMI65463:DMI65464 DWE65463:DWE65464 EGA65463:EGA65464 EPW65463:EPW65464 EZS65463:EZS65464 FJO65463:FJO65464 FTK65463:FTK65464 GDG65463:GDG65464 GNC65463:GNC65464 GWY65463:GWY65464 HGU65463:HGU65464 HQQ65463:HQQ65464 IAM65463:IAM65464 IKI65463:IKI65464 IUE65463:IUE65464 JEA65463:JEA65464 JNW65463:JNW65464 JXS65463:JXS65464 KHO65463:KHO65464 KRK65463:KRK65464 LBG65463:LBG65464 LLC65463:LLC65464 LUY65463:LUY65464 MEU65463:MEU65464 MOQ65463:MOQ65464 MYM65463:MYM65464 NII65463:NII65464 NSE65463:NSE65464 OCA65463:OCA65464 OLW65463:OLW65464 OVS65463:OVS65464 PFO65463:PFO65464 PPK65463:PPK65464 PZG65463:PZG65464 QJC65463:QJC65464 QSY65463:QSY65464 RCU65463:RCU65464 RMQ65463:RMQ65464 RWM65463:RWM65464 SGI65463:SGI65464 SQE65463:SQE65464 TAA65463:TAA65464 TJW65463:TJW65464 TTS65463:TTS65464 UDO65463:UDO65464 UNK65463:UNK65464 UXG65463:UXG65464 VHC65463:VHC65464 VQY65463:VQY65464 WAU65463:WAU65464 WKQ65463:WKQ65464 WUM65463:WUM65464 K130984:K130985 IA130999:IA131000 RW130999:RW131000 ABS130999:ABS131000 ALO130999:ALO131000 AVK130999:AVK131000 BFG130999:BFG131000 BPC130999:BPC131000 BYY130999:BYY131000 CIU130999:CIU131000 CSQ130999:CSQ131000 DCM130999:DCM131000 DMI130999:DMI131000 DWE130999:DWE131000 EGA130999:EGA131000 EPW130999:EPW131000 EZS130999:EZS131000 FJO130999:FJO131000 FTK130999:FTK131000 GDG130999:GDG131000 GNC130999:GNC131000 GWY130999:GWY131000 HGU130999:HGU131000 HQQ130999:HQQ131000 IAM130999:IAM131000 IKI130999:IKI131000 IUE130999:IUE131000 JEA130999:JEA131000 JNW130999:JNW131000 JXS130999:JXS131000 KHO130999:KHO131000 KRK130999:KRK131000 LBG130999:LBG131000 LLC130999:LLC131000 LUY130999:LUY131000 MEU130999:MEU131000 MOQ130999:MOQ131000 MYM130999:MYM131000 NII130999:NII131000 NSE130999:NSE131000 OCA130999:OCA131000 OLW130999:OLW131000 OVS130999:OVS131000 PFO130999:PFO131000 PPK130999:PPK131000 PZG130999:PZG131000 QJC130999:QJC131000 QSY130999:QSY131000 RCU130999:RCU131000 RMQ130999:RMQ131000 RWM130999:RWM131000 SGI130999:SGI131000 SQE130999:SQE131000 TAA130999:TAA131000 TJW130999:TJW131000 TTS130999:TTS131000 UDO130999:UDO131000 UNK130999:UNK131000 UXG130999:UXG131000 VHC130999:VHC131000 VQY130999:VQY131000 WAU130999:WAU131000 WKQ130999:WKQ131000 WUM130999:WUM131000 K196520:K196521 IA196535:IA196536 RW196535:RW196536 ABS196535:ABS196536 ALO196535:ALO196536 AVK196535:AVK196536 BFG196535:BFG196536 BPC196535:BPC196536 BYY196535:BYY196536 CIU196535:CIU196536 CSQ196535:CSQ196536 DCM196535:DCM196536 DMI196535:DMI196536 DWE196535:DWE196536 EGA196535:EGA196536 EPW196535:EPW196536 EZS196535:EZS196536 FJO196535:FJO196536 FTK196535:FTK196536 GDG196535:GDG196536 GNC196535:GNC196536 GWY196535:GWY196536 HGU196535:HGU196536 HQQ196535:HQQ196536 IAM196535:IAM196536 IKI196535:IKI196536 IUE196535:IUE196536 JEA196535:JEA196536 JNW196535:JNW196536 JXS196535:JXS196536 KHO196535:KHO196536 KRK196535:KRK196536 LBG196535:LBG196536 LLC196535:LLC196536 LUY196535:LUY196536 MEU196535:MEU196536 MOQ196535:MOQ196536 MYM196535:MYM196536 NII196535:NII196536 NSE196535:NSE196536 OCA196535:OCA196536 OLW196535:OLW196536 OVS196535:OVS196536 PFO196535:PFO196536 PPK196535:PPK196536 PZG196535:PZG196536 QJC196535:QJC196536 QSY196535:QSY196536 RCU196535:RCU196536 RMQ196535:RMQ196536 RWM196535:RWM196536 SGI196535:SGI196536 SQE196535:SQE196536 TAA196535:TAA196536 TJW196535:TJW196536 TTS196535:TTS196536 UDO196535:UDO196536 UNK196535:UNK196536 UXG196535:UXG196536 VHC196535:VHC196536 VQY196535:VQY196536 WAU196535:WAU196536 WKQ196535:WKQ196536 WUM196535:WUM196536 K262056:K262057 IA262071:IA262072 RW262071:RW262072 ABS262071:ABS262072 ALO262071:ALO262072 AVK262071:AVK262072 BFG262071:BFG262072 BPC262071:BPC262072 BYY262071:BYY262072 CIU262071:CIU262072 CSQ262071:CSQ262072 DCM262071:DCM262072 DMI262071:DMI262072 DWE262071:DWE262072 EGA262071:EGA262072 EPW262071:EPW262072 EZS262071:EZS262072 FJO262071:FJO262072 FTK262071:FTK262072 GDG262071:GDG262072 GNC262071:GNC262072 GWY262071:GWY262072 HGU262071:HGU262072 HQQ262071:HQQ262072 IAM262071:IAM262072 IKI262071:IKI262072 IUE262071:IUE262072 JEA262071:JEA262072 JNW262071:JNW262072 JXS262071:JXS262072 KHO262071:KHO262072 KRK262071:KRK262072 LBG262071:LBG262072 LLC262071:LLC262072 LUY262071:LUY262072 MEU262071:MEU262072 MOQ262071:MOQ262072 MYM262071:MYM262072 NII262071:NII262072 NSE262071:NSE262072 OCA262071:OCA262072 OLW262071:OLW262072 OVS262071:OVS262072 PFO262071:PFO262072 PPK262071:PPK262072 PZG262071:PZG262072 QJC262071:QJC262072 QSY262071:QSY262072 RCU262071:RCU262072 RMQ262071:RMQ262072 RWM262071:RWM262072 SGI262071:SGI262072 SQE262071:SQE262072 TAA262071:TAA262072 TJW262071:TJW262072 TTS262071:TTS262072 UDO262071:UDO262072 UNK262071:UNK262072 UXG262071:UXG262072 VHC262071:VHC262072 VQY262071:VQY262072 WAU262071:WAU262072 WKQ262071:WKQ262072 WUM262071:WUM262072 K327592:K327593 IA327607:IA327608 RW327607:RW327608 ABS327607:ABS327608 ALO327607:ALO327608 AVK327607:AVK327608 BFG327607:BFG327608 BPC327607:BPC327608 BYY327607:BYY327608 CIU327607:CIU327608 CSQ327607:CSQ327608 DCM327607:DCM327608 DMI327607:DMI327608 DWE327607:DWE327608 EGA327607:EGA327608 EPW327607:EPW327608 EZS327607:EZS327608 FJO327607:FJO327608 FTK327607:FTK327608 GDG327607:GDG327608 GNC327607:GNC327608 GWY327607:GWY327608 HGU327607:HGU327608 HQQ327607:HQQ327608 IAM327607:IAM327608 IKI327607:IKI327608 IUE327607:IUE327608 JEA327607:JEA327608 JNW327607:JNW327608 JXS327607:JXS327608 KHO327607:KHO327608 KRK327607:KRK327608 LBG327607:LBG327608 LLC327607:LLC327608 LUY327607:LUY327608 MEU327607:MEU327608 MOQ327607:MOQ327608 MYM327607:MYM327608 NII327607:NII327608 NSE327607:NSE327608 OCA327607:OCA327608 OLW327607:OLW327608 OVS327607:OVS327608 PFO327607:PFO327608 PPK327607:PPK327608 PZG327607:PZG327608 QJC327607:QJC327608 QSY327607:QSY327608 RCU327607:RCU327608 RMQ327607:RMQ327608 RWM327607:RWM327608 SGI327607:SGI327608 SQE327607:SQE327608 TAA327607:TAA327608 TJW327607:TJW327608 TTS327607:TTS327608 UDO327607:UDO327608 UNK327607:UNK327608 UXG327607:UXG327608 VHC327607:VHC327608 VQY327607:VQY327608 WAU327607:WAU327608 WKQ327607:WKQ327608 WUM327607:WUM327608 K393128:K393129 IA393143:IA393144 RW393143:RW393144 ABS393143:ABS393144 ALO393143:ALO393144 AVK393143:AVK393144 BFG393143:BFG393144 BPC393143:BPC393144 BYY393143:BYY393144 CIU393143:CIU393144 CSQ393143:CSQ393144 DCM393143:DCM393144 DMI393143:DMI393144 DWE393143:DWE393144 EGA393143:EGA393144 EPW393143:EPW393144 EZS393143:EZS393144 FJO393143:FJO393144 FTK393143:FTK393144 GDG393143:GDG393144 GNC393143:GNC393144 GWY393143:GWY393144 HGU393143:HGU393144 HQQ393143:HQQ393144 IAM393143:IAM393144 IKI393143:IKI393144 IUE393143:IUE393144 JEA393143:JEA393144 JNW393143:JNW393144 JXS393143:JXS393144 KHO393143:KHO393144 KRK393143:KRK393144 LBG393143:LBG393144 LLC393143:LLC393144 LUY393143:LUY393144 MEU393143:MEU393144 MOQ393143:MOQ393144 MYM393143:MYM393144 NII393143:NII393144 NSE393143:NSE393144 OCA393143:OCA393144 OLW393143:OLW393144 OVS393143:OVS393144 PFO393143:PFO393144 PPK393143:PPK393144 PZG393143:PZG393144 QJC393143:QJC393144 QSY393143:QSY393144 RCU393143:RCU393144 RMQ393143:RMQ393144 RWM393143:RWM393144 SGI393143:SGI393144 SQE393143:SQE393144 TAA393143:TAA393144 TJW393143:TJW393144 TTS393143:TTS393144 UDO393143:UDO393144 UNK393143:UNK393144 UXG393143:UXG393144 VHC393143:VHC393144 VQY393143:VQY393144 WAU393143:WAU393144 WKQ393143:WKQ393144 WUM393143:WUM393144 K458664:K458665 IA458679:IA458680 RW458679:RW458680 ABS458679:ABS458680 ALO458679:ALO458680 AVK458679:AVK458680 BFG458679:BFG458680 BPC458679:BPC458680 BYY458679:BYY458680 CIU458679:CIU458680 CSQ458679:CSQ458680 DCM458679:DCM458680 DMI458679:DMI458680 DWE458679:DWE458680 EGA458679:EGA458680 EPW458679:EPW458680 EZS458679:EZS458680 FJO458679:FJO458680 FTK458679:FTK458680 GDG458679:GDG458680 GNC458679:GNC458680 GWY458679:GWY458680 HGU458679:HGU458680 HQQ458679:HQQ458680 IAM458679:IAM458680 IKI458679:IKI458680 IUE458679:IUE458680 JEA458679:JEA458680 JNW458679:JNW458680 JXS458679:JXS458680 KHO458679:KHO458680 KRK458679:KRK458680 LBG458679:LBG458680 LLC458679:LLC458680 LUY458679:LUY458680 MEU458679:MEU458680 MOQ458679:MOQ458680 MYM458679:MYM458680 NII458679:NII458680 NSE458679:NSE458680 OCA458679:OCA458680 OLW458679:OLW458680 OVS458679:OVS458680 PFO458679:PFO458680 PPK458679:PPK458680 PZG458679:PZG458680 QJC458679:QJC458680 QSY458679:QSY458680 RCU458679:RCU458680 RMQ458679:RMQ458680 RWM458679:RWM458680 SGI458679:SGI458680 SQE458679:SQE458680 TAA458679:TAA458680 TJW458679:TJW458680 TTS458679:TTS458680 UDO458679:UDO458680 UNK458679:UNK458680 UXG458679:UXG458680 VHC458679:VHC458680 VQY458679:VQY458680 WAU458679:WAU458680 WKQ458679:WKQ458680 WUM458679:WUM458680 K524200:K524201 IA524215:IA524216 RW524215:RW524216 ABS524215:ABS524216 ALO524215:ALO524216 AVK524215:AVK524216 BFG524215:BFG524216 BPC524215:BPC524216 BYY524215:BYY524216 CIU524215:CIU524216 CSQ524215:CSQ524216 DCM524215:DCM524216 DMI524215:DMI524216 DWE524215:DWE524216 EGA524215:EGA524216 EPW524215:EPW524216 EZS524215:EZS524216 FJO524215:FJO524216 FTK524215:FTK524216 GDG524215:GDG524216 GNC524215:GNC524216 GWY524215:GWY524216 HGU524215:HGU524216 HQQ524215:HQQ524216 IAM524215:IAM524216 IKI524215:IKI524216 IUE524215:IUE524216 JEA524215:JEA524216 JNW524215:JNW524216 JXS524215:JXS524216 KHO524215:KHO524216 KRK524215:KRK524216 LBG524215:LBG524216 LLC524215:LLC524216 LUY524215:LUY524216 MEU524215:MEU524216 MOQ524215:MOQ524216 MYM524215:MYM524216 NII524215:NII524216 NSE524215:NSE524216 OCA524215:OCA524216 OLW524215:OLW524216 OVS524215:OVS524216 PFO524215:PFO524216 PPK524215:PPK524216 PZG524215:PZG524216 QJC524215:QJC524216 QSY524215:QSY524216 RCU524215:RCU524216 RMQ524215:RMQ524216 RWM524215:RWM524216 SGI524215:SGI524216 SQE524215:SQE524216 TAA524215:TAA524216 TJW524215:TJW524216 TTS524215:TTS524216 UDO524215:UDO524216 UNK524215:UNK524216 UXG524215:UXG524216 VHC524215:VHC524216 VQY524215:VQY524216 WAU524215:WAU524216 WKQ524215:WKQ524216 WUM524215:WUM524216 K589736:K589737 IA589751:IA589752 RW589751:RW589752 ABS589751:ABS589752 ALO589751:ALO589752 AVK589751:AVK589752 BFG589751:BFG589752 BPC589751:BPC589752 BYY589751:BYY589752 CIU589751:CIU589752 CSQ589751:CSQ589752 DCM589751:DCM589752 DMI589751:DMI589752 DWE589751:DWE589752 EGA589751:EGA589752 EPW589751:EPW589752 EZS589751:EZS589752 FJO589751:FJO589752 FTK589751:FTK589752 GDG589751:GDG589752 GNC589751:GNC589752 GWY589751:GWY589752 HGU589751:HGU589752 HQQ589751:HQQ589752 IAM589751:IAM589752 IKI589751:IKI589752 IUE589751:IUE589752 JEA589751:JEA589752 JNW589751:JNW589752 JXS589751:JXS589752 KHO589751:KHO589752 KRK589751:KRK589752 LBG589751:LBG589752 LLC589751:LLC589752 LUY589751:LUY589752 MEU589751:MEU589752 MOQ589751:MOQ589752 MYM589751:MYM589752 NII589751:NII589752 NSE589751:NSE589752 OCA589751:OCA589752 OLW589751:OLW589752 OVS589751:OVS589752 PFO589751:PFO589752 PPK589751:PPK589752 PZG589751:PZG589752 QJC589751:QJC589752 QSY589751:QSY589752 RCU589751:RCU589752 RMQ589751:RMQ589752 RWM589751:RWM589752 SGI589751:SGI589752 SQE589751:SQE589752 TAA589751:TAA589752 TJW589751:TJW589752 TTS589751:TTS589752 UDO589751:UDO589752 UNK589751:UNK589752 UXG589751:UXG589752 VHC589751:VHC589752 VQY589751:VQY589752 WAU589751:WAU589752 WKQ589751:WKQ589752 WUM589751:WUM589752 K655272:K655273 IA655287:IA655288 RW655287:RW655288 ABS655287:ABS655288 ALO655287:ALO655288 AVK655287:AVK655288 BFG655287:BFG655288 BPC655287:BPC655288 BYY655287:BYY655288 CIU655287:CIU655288 CSQ655287:CSQ655288 DCM655287:DCM655288 DMI655287:DMI655288 DWE655287:DWE655288 EGA655287:EGA655288 EPW655287:EPW655288 EZS655287:EZS655288 FJO655287:FJO655288 FTK655287:FTK655288 GDG655287:GDG655288 GNC655287:GNC655288 GWY655287:GWY655288 HGU655287:HGU655288 HQQ655287:HQQ655288 IAM655287:IAM655288 IKI655287:IKI655288 IUE655287:IUE655288 JEA655287:JEA655288 JNW655287:JNW655288 JXS655287:JXS655288 KHO655287:KHO655288 KRK655287:KRK655288 LBG655287:LBG655288 LLC655287:LLC655288 LUY655287:LUY655288 MEU655287:MEU655288 MOQ655287:MOQ655288 MYM655287:MYM655288 NII655287:NII655288 NSE655287:NSE655288 OCA655287:OCA655288 OLW655287:OLW655288 OVS655287:OVS655288 PFO655287:PFO655288 PPK655287:PPK655288 PZG655287:PZG655288 QJC655287:QJC655288 QSY655287:QSY655288 RCU655287:RCU655288 RMQ655287:RMQ655288 RWM655287:RWM655288 SGI655287:SGI655288 SQE655287:SQE655288 TAA655287:TAA655288 TJW655287:TJW655288 TTS655287:TTS655288 UDO655287:UDO655288 UNK655287:UNK655288 UXG655287:UXG655288 VHC655287:VHC655288 VQY655287:VQY655288 WAU655287:WAU655288 WKQ655287:WKQ655288 WUM655287:WUM655288 K720808:K720809 IA720823:IA720824 RW720823:RW720824 ABS720823:ABS720824 ALO720823:ALO720824 AVK720823:AVK720824 BFG720823:BFG720824 BPC720823:BPC720824 BYY720823:BYY720824 CIU720823:CIU720824 CSQ720823:CSQ720824 DCM720823:DCM720824 DMI720823:DMI720824 DWE720823:DWE720824 EGA720823:EGA720824 EPW720823:EPW720824 EZS720823:EZS720824 FJO720823:FJO720824 FTK720823:FTK720824 GDG720823:GDG720824 GNC720823:GNC720824 GWY720823:GWY720824 HGU720823:HGU720824 HQQ720823:HQQ720824 IAM720823:IAM720824 IKI720823:IKI720824 IUE720823:IUE720824 JEA720823:JEA720824 JNW720823:JNW720824 JXS720823:JXS720824 KHO720823:KHO720824 KRK720823:KRK720824 LBG720823:LBG720824 LLC720823:LLC720824 LUY720823:LUY720824 MEU720823:MEU720824 MOQ720823:MOQ720824 MYM720823:MYM720824 NII720823:NII720824 NSE720823:NSE720824 OCA720823:OCA720824 OLW720823:OLW720824 OVS720823:OVS720824 PFO720823:PFO720824 PPK720823:PPK720824 PZG720823:PZG720824 QJC720823:QJC720824 QSY720823:QSY720824 RCU720823:RCU720824 RMQ720823:RMQ720824 RWM720823:RWM720824 SGI720823:SGI720824 SQE720823:SQE720824 TAA720823:TAA720824 TJW720823:TJW720824 TTS720823:TTS720824 UDO720823:UDO720824 UNK720823:UNK720824 UXG720823:UXG720824 VHC720823:VHC720824 VQY720823:VQY720824 WAU720823:WAU720824 WKQ720823:WKQ720824 WUM720823:WUM720824 K786344:K786345 IA786359:IA786360 RW786359:RW786360 ABS786359:ABS786360 ALO786359:ALO786360 AVK786359:AVK786360 BFG786359:BFG786360 BPC786359:BPC786360 BYY786359:BYY786360 CIU786359:CIU786360 CSQ786359:CSQ786360 DCM786359:DCM786360 DMI786359:DMI786360 DWE786359:DWE786360 EGA786359:EGA786360 EPW786359:EPW786360 EZS786359:EZS786360 FJO786359:FJO786360 FTK786359:FTK786360 GDG786359:GDG786360 GNC786359:GNC786360 GWY786359:GWY786360 HGU786359:HGU786360 HQQ786359:HQQ786360 IAM786359:IAM786360 IKI786359:IKI786360 IUE786359:IUE786360 JEA786359:JEA786360 JNW786359:JNW786360 JXS786359:JXS786360 KHO786359:KHO786360 KRK786359:KRK786360 LBG786359:LBG786360 LLC786359:LLC786360 LUY786359:LUY786360 MEU786359:MEU786360 MOQ786359:MOQ786360 MYM786359:MYM786360 NII786359:NII786360 NSE786359:NSE786360 OCA786359:OCA786360 OLW786359:OLW786360 OVS786359:OVS786360 PFO786359:PFO786360 PPK786359:PPK786360 PZG786359:PZG786360 QJC786359:QJC786360 QSY786359:QSY786360 RCU786359:RCU786360 RMQ786359:RMQ786360 RWM786359:RWM786360 SGI786359:SGI786360 SQE786359:SQE786360 TAA786359:TAA786360 TJW786359:TJW786360 TTS786359:TTS786360 UDO786359:UDO786360 UNK786359:UNK786360 UXG786359:UXG786360 VHC786359:VHC786360 VQY786359:VQY786360 WAU786359:WAU786360 WKQ786359:WKQ786360 WUM786359:WUM786360 K851880:K851881 IA851895:IA851896 RW851895:RW851896 ABS851895:ABS851896 ALO851895:ALO851896 AVK851895:AVK851896 BFG851895:BFG851896 BPC851895:BPC851896 BYY851895:BYY851896 CIU851895:CIU851896 CSQ851895:CSQ851896 DCM851895:DCM851896 DMI851895:DMI851896 DWE851895:DWE851896 EGA851895:EGA851896 EPW851895:EPW851896 EZS851895:EZS851896 FJO851895:FJO851896 FTK851895:FTK851896 GDG851895:GDG851896 GNC851895:GNC851896 GWY851895:GWY851896 HGU851895:HGU851896 HQQ851895:HQQ851896 IAM851895:IAM851896 IKI851895:IKI851896 IUE851895:IUE851896 JEA851895:JEA851896 JNW851895:JNW851896 JXS851895:JXS851896 KHO851895:KHO851896 KRK851895:KRK851896 LBG851895:LBG851896 LLC851895:LLC851896 LUY851895:LUY851896 MEU851895:MEU851896 MOQ851895:MOQ851896 MYM851895:MYM851896 NII851895:NII851896 NSE851895:NSE851896 OCA851895:OCA851896 OLW851895:OLW851896 OVS851895:OVS851896 PFO851895:PFO851896 PPK851895:PPK851896 PZG851895:PZG851896 QJC851895:QJC851896 QSY851895:QSY851896 RCU851895:RCU851896 RMQ851895:RMQ851896 RWM851895:RWM851896 SGI851895:SGI851896 SQE851895:SQE851896 TAA851895:TAA851896 TJW851895:TJW851896 TTS851895:TTS851896 UDO851895:UDO851896 UNK851895:UNK851896 UXG851895:UXG851896 VHC851895:VHC851896 VQY851895:VQY851896 WAU851895:WAU851896 WKQ851895:WKQ851896 WUM851895:WUM851896 K917416:K917417 IA917431:IA917432 RW917431:RW917432 ABS917431:ABS917432 ALO917431:ALO917432 AVK917431:AVK917432 BFG917431:BFG917432 BPC917431:BPC917432 BYY917431:BYY917432 CIU917431:CIU917432 CSQ917431:CSQ917432 DCM917431:DCM917432 DMI917431:DMI917432 DWE917431:DWE917432 EGA917431:EGA917432 EPW917431:EPW917432 EZS917431:EZS917432 FJO917431:FJO917432 FTK917431:FTK917432 GDG917431:GDG917432 GNC917431:GNC917432 GWY917431:GWY917432 HGU917431:HGU917432 HQQ917431:HQQ917432 IAM917431:IAM917432 IKI917431:IKI917432 IUE917431:IUE917432 JEA917431:JEA917432 JNW917431:JNW917432 JXS917431:JXS917432 KHO917431:KHO917432 KRK917431:KRK917432 LBG917431:LBG917432 LLC917431:LLC917432 LUY917431:LUY917432 MEU917431:MEU917432 MOQ917431:MOQ917432 MYM917431:MYM917432 NII917431:NII917432 NSE917431:NSE917432 OCA917431:OCA917432 OLW917431:OLW917432 OVS917431:OVS917432 PFO917431:PFO917432 PPK917431:PPK917432 PZG917431:PZG917432 QJC917431:QJC917432 QSY917431:QSY917432 RCU917431:RCU917432 RMQ917431:RMQ917432 RWM917431:RWM917432 SGI917431:SGI917432 SQE917431:SQE917432 TAA917431:TAA917432 TJW917431:TJW917432 TTS917431:TTS917432 UDO917431:UDO917432 UNK917431:UNK917432 UXG917431:UXG917432 VHC917431:VHC917432 VQY917431:VQY917432 WAU917431:WAU917432 WKQ917431:WKQ917432 WUM917431:WUM917432 K982952:K982953 IA982967:IA982968 RW982967:RW982968 ABS982967:ABS982968 ALO982967:ALO982968 AVK982967:AVK982968 BFG982967:BFG982968 BPC982967:BPC982968 BYY982967:BYY982968 CIU982967:CIU982968 CSQ982967:CSQ982968 DCM982967:DCM982968 DMI982967:DMI982968 DWE982967:DWE982968 EGA982967:EGA982968 EPW982967:EPW982968 EZS982967:EZS982968 FJO982967:FJO982968 FTK982967:FTK982968 GDG982967:GDG982968 GNC982967:GNC982968 GWY982967:GWY982968 HGU982967:HGU982968 HQQ982967:HQQ982968 IAM982967:IAM982968 IKI982967:IKI982968 IUE982967:IUE982968 JEA982967:JEA982968 JNW982967:JNW982968 JXS982967:JXS982968 KHO982967:KHO982968 KRK982967:KRK982968 LBG982967:LBG982968 LLC982967:LLC982968 LUY982967:LUY982968 MEU982967:MEU982968 MOQ982967:MOQ982968 MYM982967:MYM982968 NII982967:NII982968 NSE982967:NSE982968 OCA982967:OCA982968 OLW982967:OLW982968 OVS982967:OVS982968 PFO982967:PFO982968 PPK982967:PPK982968 PZG982967:PZG982968 QJC982967:QJC982968 QSY982967:QSY982968 RCU982967:RCU982968 RMQ982967:RMQ982968 RWM982967:RWM982968 SGI982967:SGI982968 SQE982967:SQE982968 TAA982967:TAA982968 TJW982967:TJW982968 TTS982967:TTS982968 UDO982967:UDO982968 UNK982967:UNK982968 UXG982967:UXG982968 VHC982967:VHC982968 VQY982967:VQY982968 WAU982967:WAU982968 WKQ982967:WKQ982968 WUM982967:WUM982968 WUM982975:WUM982976 K65456:K65457 IA65471:IA65472 RW65471:RW65472 ABS65471:ABS65472 ALO65471:ALO65472 AVK65471:AVK65472 BFG65471:BFG65472 BPC65471:BPC65472 BYY65471:BYY65472 CIU65471:CIU65472 CSQ65471:CSQ65472 DCM65471:DCM65472 DMI65471:DMI65472 DWE65471:DWE65472 EGA65471:EGA65472 EPW65471:EPW65472 EZS65471:EZS65472 FJO65471:FJO65472 FTK65471:FTK65472 GDG65471:GDG65472 GNC65471:GNC65472 GWY65471:GWY65472 HGU65471:HGU65472 HQQ65471:HQQ65472 IAM65471:IAM65472 IKI65471:IKI65472 IUE65471:IUE65472 JEA65471:JEA65472 JNW65471:JNW65472 JXS65471:JXS65472 KHO65471:KHO65472 KRK65471:KRK65472 LBG65471:LBG65472 LLC65471:LLC65472 LUY65471:LUY65472 MEU65471:MEU65472 MOQ65471:MOQ65472 MYM65471:MYM65472 NII65471:NII65472 NSE65471:NSE65472 OCA65471:OCA65472 OLW65471:OLW65472 OVS65471:OVS65472 PFO65471:PFO65472 PPK65471:PPK65472 PZG65471:PZG65472 QJC65471:QJC65472 QSY65471:QSY65472 RCU65471:RCU65472 RMQ65471:RMQ65472 RWM65471:RWM65472 SGI65471:SGI65472 SQE65471:SQE65472 TAA65471:TAA65472 TJW65471:TJW65472 TTS65471:TTS65472 UDO65471:UDO65472 UNK65471:UNK65472 UXG65471:UXG65472 VHC65471:VHC65472 VQY65471:VQY65472 WAU65471:WAU65472 WKQ65471:WKQ65472 WUM65471:WUM65472 K130992:K130993 IA131007:IA131008 RW131007:RW131008 ABS131007:ABS131008 ALO131007:ALO131008 AVK131007:AVK131008 BFG131007:BFG131008 BPC131007:BPC131008 BYY131007:BYY131008 CIU131007:CIU131008 CSQ131007:CSQ131008 DCM131007:DCM131008 DMI131007:DMI131008 DWE131007:DWE131008 EGA131007:EGA131008 EPW131007:EPW131008 EZS131007:EZS131008 FJO131007:FJO131008 FTK131007:FTK131008 GDG131007:GDG131008 GNC131007:GNC131008 GWY131007:GWY131008 HGU131007:HGU131008 HQQ131007:HQQ131008 IAM131007:IAM131008 IKI131007:IKI131008 IUE131007:IUE131008 JEA131007:JEA131008 JNW131007:JNW131008 JXS131007:JXS131008 KHO131007:KHO131008 KRK131007:KRK131008 LBG131007:LBG131008 LLC131007:LLC131008 LUY131007:LUY131008 MEU131007:MEU131008 MOQ131007:MOQ131008 MYM131007:MYM131008 NII131007:NII131008 NSE131007:NSE131008 OCA131007:OCA131008 OLW131007:OLW131008 OVS131007:OVS131008 PFO131007:PFO131008 PPK131007:PPK131008 PZG131007:PZG131008 QJC131007:QJC131008 QSY131007:QSY131008 RCU131007:RCU131008 RMQ131007:RMQ131008 RWM131007:RWM131008 SGI131007:SGI131008 SQE131007:SQE131008 TAA131007:TAA131008 TJW131007:TJW131008 TTS131007:TTS131008 UDO131007:UDO131008 UNK131007:UNK131008 UXG131007:UXG131008 VHC131007:VHC131008 VQY131007:VQY131008 WAU131007:WAU131008 WKQ131007:WKQ131008 WUM131007:WUM131008 K196528:K196529 IA196543:IA196544 RW196543:RW196544 ABS196543:ABS196544 ALO196543:ALO196544 AVK196543:AVK196544 BFG196543:BFG196544 BPC196543:BPC196544 BYY196543:BYY196544 CIU196543:CIU196544 CSQ196543:CSQ196544 DCM196543:DCM196544 DMI196543:DMI196544 DWE196543:DWE196544 EGA196543:EGA196544 EPW196543:EPW196544 EZS196543:EZS196544 FJO196543:FJO196544 FTK196543:FTK196544 GDG196543:GDG196544 GNC196543:GNC196544 GWY196543:GWY196544 HGU196543:HGU196544 HQQ196543:HQQ196544 IAM196543:IAM196544 IKI196543:IKI196544 IUE196543:IUE196544 JEA196543:JEA196544 JNW196543:JNW196544 JXS196543:JXS196544 KHO196543:KHO196544 KRK196543:KRK196544 LBG196543:LBG196544 LLC196543:LLC196544 LUY196543:LUY196544 MEU196543:MEU196544 MOQ196543:MOQ196544 MYM196543:MYM196544 NII196543:NII196544 NSE196543:NSE196544 OCA196543:OCA196544 OLW196543:OLW196544 OVS196543:OVS196544 PFO196543:PFO196544 PPK196543:PPK196544 PZG196543:PZG196544 QJC196543:QJC196544 QSY196543:QSY196544 RCU196543:RCU196544 RMQ196543:RMQ196544 RWM196543:RWM196544 SGI196543:SGI196544 SQE196543:SQE196544 TAA196543:TAA196544 TJW196543:TJW196544 TTS196543:TTS196544 UDO196543:UDO196544 UNK196543:UNK196544 UXG196543:UXG196544 VHC196543:VHC196544 VQY196543:VQY196544 WAU196543:WAU196544 WKQ196543:WKQ196544 WUM196543:WUM196544 K262064:K262065 IA262079:IA262080 RW262079:RW262080 ABS262079:ABS262080 ALO262079:ALO262080 AVK262079:AVK262080 BFG262079:BFG262080 BPC262079:BPC262080 BYY262079:BYY262080 CIU262079:CIU262080 CSQ262079:CSQ262080 DCM262079:DCM262080 DMI262079:DMI262080 DWE262079:DWE262080 EGA262079:EGA262080 EPW262079:EPW262080 EZS262079:EZS262080 FJO262079:FJO262080 FTK262079:FTK262080 GDG262079:GDG262080 GNC262079:GNC262080 GWY262079:GWY262080 HGU262079:HGU262080 HQQ262079:HQQ262080 IAM262079:IAM262080 IKI262079:IKI262080 IUE262079:IUE262080 JEA262079:JEA262080 JNW262079:JNW262080 JXS262079:JXS262080 KHO262079:KHO262080 KRK262079:KRK262080 LBG262079:LBG262080 LLC262079:LLC262080 LUY262079:LUY262080 MEU262079:MEU262080 MOQ262079:MOQ262080 MYM262079:MYM262080 NII262079:NII262080 NSE262079:NSE262080 OCA262079:OCA262080 OLW262079:OLW262080 OVS262079:OVS262080 PFO262079:PFO262080 PPK262079:PPK262080 PZG262079:PZG262080 QJC262079:QJC262080 QSY262079:QSY262080 RCU262079:RCU262080 RMQ262079:RMQ262080 RWM262079:RWM262080 SGI262079:SGI262080 SQE262079:SQE262080 TAA262079:TAA262080 TJW262079:TJW262080 TTS262079:TTS262080 UDO262079:UDO262080 UNK262079:UNK262080 UXG262079:UXG262080 VHC262079:VHC262080 VQY262079:VQY262080 WAU262079:WAU262080 WKQ262079:WKQ262080 WUM262079:WUM262080 K327600:K327601 IA327615:IA327616 RW327615:RW327616 ABS327615:ABS327616 ALO327615:ALO327616 AVK327615:AVK327616 BFG327615:BFG327616 BPC327615:BPC327616 BYY327615:BYY327616 CIU327615:CIU327616 CSQ327615:CSQ327616 DCM327615:DCM327616 DMI327615:DMI327616 DWE327615:DWE327616 EGA327615:EGA327616 EPW327615:EPW327616 EZS327615:EZS327616 FJO327615:FJO327616 FTK327615:FTK327616 GDG327615:GDG327616 GNC327615:GNC327616 GWY327615:GWY327616 HGU327615:HGU327616 HQQ327615:HQQ327616 IAM327615:IAM327616 IKI327615:IKI327616 IUE327615:IUE327616 JEA327615:JEA327616 JNW327615:JNW327616 JXS327615:JXS327616 KHO327615:KHO327616 KRK327615:KRK327616 LBG327615:LBG327616 LLC327615:LLC327616 LUY327615:LUY327616 MEU327615:MEU327616 MOQ327615:MOQ327616 MYM327615:MYM327616 NII327615:NII327616 NSE327615:NSE327616 OCA327615:OCA327616 OLW327615:OLW327616 OVS327615:OVS327616 PFO327615:PFO327616 PPK327615:PPK327616 PZG327615:PZG327616 QJC327615:QJC327616 QSY327615:QSY327616 RCU327615:RCU327616 RMQ327615:RMQ327616 RWM327615:RWM327616 SGI327615:SGI327616 SQE327615:SQE327616 TAA327615:TAA327616 TJW327615:TJW327616 TTS327615:TTS327616 UDO327615:UDO327616 UNK327615:UNK327616 UXG327615:UXG327616 VHC327615:VHC327616 VQY327615:VQY327616 WAU327615:WAU327616 WKQ327615:WKQ327616 WUM327615:WUM327616 K393136:K393137 IA393151:IA393152 RW393151:RW393152 ABS393151:ABS393152 ALO393151:ALO393152 AVK393151:AVK393152 BFG393151:BFG393152 BPC393151:BPC393152 BYY393151:BYY393152 CIU393151:CIU393152 CSQ393151:CSQ393152 DCM393151:DCM393152 DMI393151:DMI393152 DWE393151:DWE393152 EGA393151:EGA393152 EPW393151:EPW393152 EZS393151:EZS393152 FJO393151:FJO393152 FTK393151:FTK393152 GDG393151:GDG393152 GNC393151:GNC393152 GWY393151:GWY393152 HGU393151:HGU393152 HQQ393151:HQQ393152 IAM393151:IAM393152 IKI393151:IKI393152 IUE393151:IUE393152 JEA393151:JEA393152 JNW393151:JNW393152 JXS393151:JXS393152 KHO393151:KHO393152 KRK393151:KRK393152 LBG393151:LBG393152 LLC393151:LLC393152 LUY393151:LUY393152 MEU393151:MEU393152 MOQ393151:MOQ393152 MYM393151:MYM393152 NII393151:NII393152 NSE393151:NSE393152 OCA393151:OCA393152 OLW393151:OLW393152 OVS393151:OVS393152 PFO393151:PFO393152 PPK393151:PPK393152 PZG393151:PZG393152 QJC393151:QJC393152 QSY393151:QSY393152 RCU393151:RCU393152 RMQ393151:RMQ393152 RWM393151:RWM393152 SGI393151:SGI393152 SQE393151:SQE393152 TAA393151:TAA393152 TJW393151:TJW393152 TTS393151:TTS393152 UDO393151:UDO393152 UNK393151:UNK393152 UXG393151:UXG393152 VHC393151:VHC393152 VQY393151:VQY393152 WAU393151:WAU393152 WKQ393151:WKQ393152 WUM393151:WUM393152 K458672:K458673 IA458687:IA458688 RW458687:RW458688 ABS458687:ABS458688 ALO458687:ALO458688 AVK458687:AVK458688 BFG458687:BFG458688 BPC458687:BPC458688 BYY458687:BYY458688 CIU458687:CIU458688 CSQ458687:CSQ458688 DCM458687:DCM458688 DMI458687:DMI458688 DWE458687:DWE458688 EGA458687:EGA458688 EPW458687:EPW458688 EZS458687:EZS458688 FJO458687:FJO458688 FTK458687:FTK458688 GDG458687:GDG458688 GNC458687:GNC458688 GWY458687:GWY458688 HGU458687:HGU458688 HQQ458687:HQQ458688 IAM458687:IAM458688 IKI458687:IKI458688 IUE458687:IUE458688 JEA458687:JEA458688 JNW458687:JNW458688 JXS458687:JXS458688 KHO458687:KHO458688 KRK458687:KRK458688 LBG458687:LBG458688 LLC458687:LLC458688 LUY458687:LUY458688 MEU458687:MEU458688 MOQ458687:MOQ458688 MYM458687:MYM458688 NII458687:NII458688 NSE458687:NSE458688 OCA458687:OCA458688 OLW458687:OLW458688 OVS458687:OVS458688 PFO458687:PFO458688 PPK458687:PPK458688 PZG458687:PZG458688 QJC458687:QJC458688 QSY458687:QSY458688 RCU458687:RCU458688 RMQ458687:RMQ458688 RWM458687:RWM458688 SGI458687:SGI458688 SQE458687:SQE458688 TAA458687:TAA458688 TJW458687:TJW458688 TTS458687:TTS458688 UDO458687:UDO458688 UNK458687:UNK458688 UXG458687:UXG458688 VHC458687:VHC458688 VQY458687:VQY458688 WAU458687:WAU458688 WKQ458687:WKQ458688 WUM458687:WUM458688 K524208:K524209 IA524223:IA524224 RW524223:RW524224 ABS524223:ABS524224 ALO524223:ALO524224 AVK524223:AVK524224 BFG524223:BFG524224 BPC524223:BPC524224 BYY524223:BYY524224 CIU524223:CIU524224 CSQ524223:CSQ524224 DCM524223:DCM524224 DMI524223:DMI524224 DWE524223:DWE524224 EGA524223:EGA524224 EPW524223:EPW524224 EZS524223:EZS524224 FJO524223:FJO524224 FTK524223:FTK524224 GDG524223:GDG524224 GNC524223:GNC524224 GWY524223:GWY524224 HGU524223:HGU524224 HQQ524223:HQQ524224 IAM524223:IAM524224 IKI524223:IKI524224 IUE524223:IUE524224 JEA524223:JEA524224 JNW524223:JNW524224 JXS524223:JXS524224 KHO524223:KHO524224 KRK524223:KRK524224 LBG524223:LBG524224 LLC524223:LLC524224 LUY524223:LUY524224 MEU524223:MEU524224 MOQ524223:MOQ524224 MYM524223:MYM524224 NII524223:NII524224 NSE524223:NSE524224 OCA524223:OCA524224 OLW524223:OLW524224 OVS524223:OVS524224 PFO524223:PFO524224 PPK524223:PPK524224 PZG524223:PZG524224 QJC524223:QJC524224 QSY524223:QSY524224 RCU524223:RCU524224 RMQ524223:RMQ524224 RWM524223:RWM524224 SGI524223:SGI524224 SQE524223:SQE524224 TAA524223:TAA524224 TJW524223:TJW524224 TTS524223:TTS524224 UDO524223:UDO524224 UNK524223:UNK524224 UXG524223:UXG524224 VHC524223:VHC524224 VQY524223:VQY524224 WAU524223:WAU524224 WKQ524223:WKQ524224 WUM524223:WUM524224 K589744:K589745 IA589759:IA589760 RW589759:RW589760 ABS589759:ABS589760 ALO589759:ALO589760 AVK589759:AVK589760 BFG589759:BFG589760 BPC589759:BPC589760 BYY589759:BYY589760 CIU589759:CIU589760 CSQ589759:CSQ589760 DCM589759:DCM589760 DMI589759:DMI589760 DWE589759:DWE589760 EGA589759:EGA589760 EPW589759:EPW589760 EZS589759:EZS589760 FJO589759:FJO589760 FTK589759:FTK589760 GDG589759:GDG589760 GNC589759:GNC589760 GWY589759:GWY589760 HGU589759:HGU589760 HQQ589759:HQQ589760 IAM589759:IAM589760 IKI589759:IKI589760 IUE589759:IUE589760 JEA589759:JEA589760 JNW589759:JNW589760 JXS589759:JXS589760 KHO589759:KHO589760 KRK589759:KRK589760 LBG589759:LBG589760 LLC589759:LLC589760 LUY589759:LUY589760 MEU589759:MEU589760 MOQ589759:MOQ589760 MYM589759:MYM589760 NII589759:NII589760 NSE589759:NSE589760 OCA589759:OCA589760 OLW589759:OLW589760 OVS589759:OVS589760 PFO589759:PFO589760 PPK589759:PPK589760 PZG589759:PZG589760 QJC589759:QJC589760 QSY589759:QSY589760 RCU589759:RCU589760 RMQ589759:RMQ589760 RWM589759:RWM589760 SGI589759:SGI589760 SQE589759:SQE589760 TAA589759:TAA589760 TJW589759:TJW589760 TTS589759:TTS589760 UDO589759:UDO589760 UNK589759:UNK589760 UXG589759:UXG589760 VHC589759:VHC589760 VQY589759:VQY589760 WAU589759:WAU589760 WKQ589759:WKQ589760 WUM589759:WUM589760 K655280:K655281 IA655295:IA655296 RW655295:RW655296 ABS655295:ABS655296 ALO655295:ALO655296 AVK655295:AVK655296 BFG655295:BFG655296 BPC655295:BPC655296 BYY655295:BYY655296 CIU655295:CIU655296 CSQ655295:CSQ655296 DCM655295:DCM655296 DMI655295:DMI655296 DWE655295:DWE655296 EGA655295:EGA655296 EPW655295:EPW655296 EZS655295:EZS655296 FJO655295:FJO655296 FTK655295:FTK655296 GDG655295:GDG655296 GNC655295:GNC655296 GWY655295:GWY655296 HGU655295:HGU655296 HQQ655295:HQQ655296 IAM655295:IAM655296 IKI655295:IKI655296 IUE655295:IUE655296 JEA655295:JEA655296 JNW655295:JNW655296 JXS655295:JXS655296 KHO655295:KHO655296 KRK655295:KRK655296 LBG655295:LBG655296 LLC655295:LLC655296 LUY655295:LUY655296 MEU655295:MEU655296 MOQ655295:MOQ655296 MYM655295:MYM655296 NII655295:NII655296 NSE655295:NSE655296 OCA655295:OCA655296 OLW655295:OLW655296 OVS655295:OVS655296 PFO655295:PFO655296 PPK655295:PPK655296 PZG655295:PZG655296 QJC655295:QJC655296 QSY655295:QSY655296 RCU655295:RCU655296 RMQ655295:RMQ655296 RWM655295:RWM655296 SGI655295:SGI655296 SQE655295:SQE655296 TAA655295:TAA655296 TJW655295:TJW655296 TTS655295:TTS655296 UDO655295:UDO655296 UNK655295:UNK655296 UXG655295:UXG655296 VHC655295:VHC655296 VQY655295:VQY655296 WAU655295:WAU655296 WKQ655295:WKQ655296 WUM655295:WUM655296 K720816:K720817 IA720831:IA720832 RW720831:RW720832 ABS720831:ABS720832 ALO720831:ALO720832 AVK720831:AVK720832 BFG720831:BFG720832 BPC720831:BPC720832 BYY720831:BYY720832 CIU720831:CIU720832 CSQ720831:CSQ720832 DCM720831:DCM720832 DMI720831:DMI720832 DWE720831:DWE720832 EGA720831:EGA720832 EPW720831:EPW720832 EZS720831:EZS720832 FJO720831:FJO720832 FTK720831:FTK720832 GDG720831:GDG720832 GNC720831:GNC720832 GWY720831:GWY720832 HGU720831:HGU720832 HQQ720831:HQQ720832 IAM720831:IAM720832 IKI720831:IKI720832 IUE720831:IUE720832 JEA720831:JEA720832 JNW720831:JNW720832 JXS720831:JXS720832 KHO720831:KHO720832 KRK720831:KRK720832 LBG720831:LBG720832 LLC720831:LLC720832 LUY720831:LUY720832 MEU720831:MEU720832 MOQ720831:MOQ720832 MYM720831:MYM720832 NII720831:NII720832 NSE720831:NSE720832 OCA720831:OCA720832 OLW720831:OLW720832 OVS720831:OVS720832 PFO720831:PFO720832 PPK720831:PPK720832 PZG720831:PZG720832 QJC720831:QJC720832 QSY720831:QSY720832 RCU720831:RCU720832 RMQ720831:RMQ720832 RWM720831:RWM720832 SGI720831:SGI720832 SQE720831:SQE720832 TAA720831:TAA720832 TJW720831:TJW720832 TTS720831:TTS720832 UDO720831:UDO720832 UNK720831:UNK720832 UXG720831:UXG720832 VHC720831:VHC720832 VQY720831:VQY720832 WAU720831:WAU720832 WKQ720831:WKQ720832 WUM720831:WUM720832 K786352:K786353 IA786367:IA786368 RW786367:RW786368 ABS786367:ABS786368 ALO786367:ALO786368 AVK786367:AVK786368 BFG786367:BFG786368 BPC786367:BPC786368 BYY786367:BYY786368 CIU786367:CIU786368 CSQ786367:CSQ786368 DCM786367:DCM786368 DMI786367:DMI786368 DWE786367:DWE786368 EGA786367:EGA786368 EPW786367:EPW786368 EZS786367:EZS786368 FJO786367:FJO786368 FTK786367:FTK786368 GDG786367:GDG786368 GNC786367:GNC786368 GWY786367:GWY786368 HGU786367:HGU786368 HQQ786367:HQQ786368 IAM786367:IAM786368 IKI786367:IKI786368 IUE786367:IUE786368 JEA786367:JEA786368 JNW786367:JNW786368 JXS786367:JXS786368 KHO786367:KHO786368 KRK786367:KRK786368 LBG786367:LBG786368 LLC786367:LLC786368 LUY786367:LUY786368 MEU786367:MEU786368 MOQ786367:MOQ786368 MYM786367:MYM786368 NII786367:NII786368 NSE786367:NSE786368 OCA786367:OCA786368 OLW786367:OLW786368 OVS786367:OVS786368 PFO786367:PFO786368 PPK786367:PPK786368 PZG786367:PZG786368 QJC786367:QJC786368 QSY786367:QSY786368 RCU786367:RCU786368 RMQ786367:RMQ786368 RWM786367:RWM786368 SGI786367:SGI786368 SQE786367:SQE786368 TAA786367:TAA786368 TJW786367:TJW786368 TTS786367:TTS786368 UDO786367:UDO786368 UNK786367:UNK786368 UXG786367:UXG786368 VHC786367:VHC786368 VQY786367:VQY786368 WAU786367:WAU786368 WKQ786367:WKQ786368 WUM786367:WUM786368 K851888:K851889 IA851903:IA851904 RW851903:RW851904 ABS851903:ABS851904 ALO851903:ALO851904 AVK851903:AVK851904 BFG851903:BFG851904 BPC851903:BPC851904 BYY851903:BYY851904 CIU851903:CIU851904 CSQ851903:CSQ851904 DCM851903:DCM851904 DMI851903:DMI851904 DWE851903:DWE851904 EGA851903:EGA851904 EPW851903:EPW851904 EZS851903:EZS851904 FJO851903:FJO851904 FTK851903:FTK851904 GDG851903:GDG851904 GNC851903:GNC851904 GWY851903:GWY851904 HGU851903:HGU851904 HQQ851903:HQQ851904 IAM851903:IAM851904 IKI851903:IKI851904 IUE851903:IUE851904 JEA851903:JEA851904 JNW851903:JNW851904 JXS851903:JXS851904 KHO851903:KHO851904 KRK851903:KRK851904 LBG851903:LBG851904 LLC851903:LLC851904 LUY851903:LUY851904 MEU851903:MEU851904 MOQ851903:MOQ851904 MYM851903:MYM851904 NII851903:NII851904 NSE851903:NSE851904 OCA851903:OCA851904 OLW851903:OLW851904 OVS851903:OVS851904 PFO851903:PFO851904 PPK851903:PPK851904 PZG851903:PZG851904 QJC851903:QJC851904 QSY851903:QSY851904 RCU851903:RCU851904 RMQ851903:RMQ851904 RWM851903:RWM851904 SGI851903:SGI851904 SQE851903:SQE851904 TAA851903:TAA851904 TJW851903:TJW851904 TTS851903:TTS851904 UDO851903:UDO851904 UNK851903:UNK851904 UXG851903:UXG851904 VHC851903:VHC851904 VQY851903:VQY851904 WAU851903:WAU851904 WKQ851903:WKQ851904 WUM851903:WUM851904 K917424:K917425 IA917439:IA917440 RW917439:RW917440 ABS917439:ABS917440 ALO917439:ALO917440 AVK917439:AVK917440 BFG917439:BFG917440 BPC917439:BPC917440 BYY917439:BYY917440 CIU917439:CIU917440 CSQ917439:CSQ917440 DCM917439:DCM917440 DMI917439:DMI917440 DWE917439:DWE917440 EGA917439:EGA917440 EPW917439:EPW917440 EZS917439:EZS917440 FJO917439:FJO917440 FTK917439:FTK917440 GDG917439:GDG917440 GNC917439:GNC917440 GWY917439:GWY917440 HGU917439:HGU917440 HQQ917439:HQQ917440 IAM917439:IAM917440 IKI917439:IKI917440 IUE917439:IUE917440 JEA917439:JEA917440 JNW917439:JNW917440 JXS917439:JXS917440 KHO917439:KHO917440 KRK917439:KRK917440 LBG917439:LBG917440 LLC917439:LLC917440 LUY917439:LUY917440 MEU917439:MEU917440 MOQ917439:MOQ917440 MYM917439:MYM917440 NII917439:NII917440 NSE917439:NSE917440 OCA917439:OCA917440 OLW917439:OLW917440 OVS917439:OVS917440 PFO917439:PFO917440 PPK917439:PPK917440 PZG917439:PZG917440 QJC917439:QJC917440 QSY917439:QSY917440 RCU917439:RCU917440 RMQ917439:RMQ917440 RWM917439:RWM917440 SGI917439:SGI917440 SQE917439:SQE917440 TAA917439:TAA917440 TJW917439:TJW917440 TTS917439:TTS917440 UDO917439:UDO917440 UNK917439:UNK917440 UXG917439:UXG917440 VHC917439:VHC917440 VQY917439:VQY917440 WAU917439:WAU917440 WKQ917439:WKQ917440 WUM917439:WUM917440 K982960:K982961 IA982975:IA982976 RW982975:RW982976 ABS982975:ABS982976 ALO982975:ALO982976 AVK982975:AVK982976 BFG982975:BFG982976 BPC982975:BPC982976 BYY982975:BYY982976 CIU982975:CIU982976 CSQ982975:CSQ982976 DCM982975:DCM982976 DMI982975:DMI982976 DWE982975:DWE982976 EGA982975:EGA982976 EPW982975:EPW982976 EZS982975:EZS982976 FJO982975:FJO982976 FTK982975:FTK982976 GDG982975:GDG982976 GNC982975:GNC982976 GWY982975:GWY982976 HGU982975:HGU982976 HQQ982975:HQQ982976 IAM982975:IAM982976 IKI982975:IKI982976 IUE982975:IUE982976 JEA982975:JEA982976 JNW982975:JNW982976 JXS982975:JXS982976 KHO982975:KHO982976 KRK982975:KRK982976 LBG982975:LBG982976 LLC982975:LLC982976 LUY982975:LUY982976 MEU982975:MEU982976 MOQ982975:MOQ982976 MYM982975:MYM982976 NII982975:NII982976 NSE982975:NSE982976 OCA982975:OCA982976 OLW982975:OLW982976 OVS982975:OVS982976 PFO982975:PFO982976 PPK982975:PPK982976 PZG982975:PZG982976 QJC982975:QJC982976 QSY982975:QSY982976 RCU982975:RCU982976 RMQ982975:RMQ982976 RWM982975:RWM982976 SGI982975:SGI982976 SQE982975:SQE982976 TAA982975:TAA982976 TJW982975:TJW982976 TTS982975:TTS982976 UDO982975:UDO982976 UNK982975:UNK982976 UXG982975:UXG982976 VHC982975:VHC982976" xr:uid="{B457F83C-0BCF-4F38-B6AE-030AC3F13388}">
      <formula1>"특급,고급,중급,초급,"</formula1>
    </dataValidation>
  </dataValidations>
  <pageMargins left="0.31496062992125984" right="0.23622047244094491" top="0.6692913385826772" bottom="0.23622047244094491" header="0.15748031496062992" footer="0.1574803149606299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DFAC4-8A72-4135-8ED1-D0214EAB4934}">
  <sheetPr>
    <tabColor theme="1" tint="0.34998626667073579"/>
  </sheetPr>
  <dimension ref="A1:AI2459"/>
  <sheetViews>
    <sheetView topLeftCell="D4" workbookViewId="0">
      <pane xSplit="4" ySplit="4" topLeftCell="H8" activePane="bottomRight" state="frozen"/>
      <selection activeCell="T4" sqref="T1:AA1048576"/>
      <selection pane="topRight" activeCell="T4" sqref="T1:AA1048576"/>
      <selection pane="bottomLeft" activeCell="T4" sqref="T1:AA1048576"/>
      <selection pane="bottomRight" activeCell="T4" sqref="T1:AA1048576"/>
    </sheetView>
  </sheetViews>
  <sheetFormatPr defaultRowHeight="14.4"/>
  <cols>
    <col min="1" max="3" width="7.09765625" style="6" hidden="1" customWidth="1"/>
    <col min="4" max="4" width="5.8984375" style="6" customWidth="1"/>
    <col min="5" max="5" width="4.69921875" style="47" customWidth="1"/>
    <col min="6" max="7" width="9" style="6" customWidth="1"/>
    <col min="8" max="22" width="4.8984375" style="6" customWidth="1"/>
    <col min="23" max="27" width="5.09765625" style="6" customWidth="1"/>
    <col min="28" max="233" width="8.796875" style="6"/>
    <col min="234" max="234" width="5.8984375" style="6" customWidth="1"/>
    <col min="235" max="235" width="4.69921875" style="6" customWidth="1"/>
    <col min="236" max="236" width="9" style="6" customWidth="1"/>
    <col min="237" max="237" width="3.3984375" style="6" customWidth="1"/>
    <col min="238" max="242" width="3.296875" style="6" customWidth="1"/>
    <col min="243" max="244" width="3.3984375" style="6" customWidth="1"/>
    <col min="245" max="247" width="3.296875" style="6" customWidth="1"/>
    <col min="248" max="248" width="3.09765625" style="6" customWidth="1"/>
    <col min="249" max="249" width="3.3984375" style="6" customWidth="1"/>
    <col min="250" max="250" width="2.8984375" style="6" customWidth="1"/>
    <col min="251" max="251" width="3.69921875" style="6" customWidth="1"/>
    <col min="252" max="253" width="3" style="6" customWidth="1"/>
    <col min="254" max="254" width="3.59765625" style="6" customWidth="1"/>
    <col min="255" max="256" width="3.09765625" style="6" customWidth="1"/>
    <col min="257" max="257" width="2.796875" style="6" customWidth="1"/>
    <col min="258" max="258" width="2.8984375" style="6" customWidth="1"/>
    <col min="259" max="259" width="3.296875" style="6" customWidth="1"/>
    <col min="260" max="260" width="2.8984375" style="6" customWidth="1"/>
    <col min="261" max="261" width="3.3984375" style="6" customWidth="1"/>
    <col min="262" max="266" width="2.8984375" style="6" customWidth="1"/>
    <col min="267" max="267" width="3.8984375" style="6" customWidth="1"/>
    <col min="268" max="268" width="3.3984375" style="6" customWidth="1"/>
    <col min="269" max="269" width="2.8984375" style="6" customWidth="1"/>
    <col min="270" max="270" width="3.3984375" style="6" customWidth="1"/>
    <col min="271" max="277" width="2.8984375" style="6" customWidth="1"/>
    <col min="278" max="489" width="8.796875" style="6"/>
    <col min="490" max="490" width="5.8984375" style="6" customWidth="1"/>
    <col min="491" max="491" width="4.69921875" style="6" customWidth="1"/>
    <col min="492" max="492" width="9" style="6" customWidth="1"/>
    <col min="493" max="493" width="3.3984375" style="6" customWidth="1"/>
    <col min="494" max="498" width="3.296875" style="6" customWidth="1"/>
    <col min="499" max="500" width="3.3984375" style="6" customWidth="1"/>
    <col min="501" max="503" width="3.296875" style="6" customWidth="1"/>
    <col min="504" max="504" width="3.09765625" style="6" customWidth="1"/>
    <col min="505" max="505" width="3.3984375" style="6" customWidth="1"/>
    <col min="506" max="506" width="2.8984375" style="6" customWidth="1"/>
    <col min="507" max="507" width="3.69921875" style="6" customWidth="1"/>
    <col min="508" max="509" width="3" style="6" customWidth="1"/>
    <col min="510" max="510" width="3.59765625" style="6" customWidth="1"/>
    <col min="511" max="512" width="3.09765625" style="6" customWidth="1"/>
    <col min="513" max="513" width="2.796875" style="6" customWidth="1"/>
    <col min="514" max="514" width="2.8984375" style="6" customWidth="1"/>
    <col min="515" max="515" width="3.296875" style="6" customWidth="1"/>
    <col min="516" max="516" width="2.8984375" style="6" customWidth="1"/>
    <col min="517" max="517" width="3.3984375" style="6" customWidth="1"/>
    <col min="518" max="522" width="2.8984375" style="6" customWidth="1"/>
    <col min="523" max="523" width="3.8984375" style="6" customWidth="1"/>
    <col min="524" max="524" width="3.3984375" style="6" customWidth="1"/>
    <col min="525" max="525" width="2.8984375" style="6" customWidth="1"/>
    <col min="526" max="526" width="3.3984375" style="6" customWidth="1"/>
    <col min="527" max="533" width="2.8984375" style="6" customWidth="1"/>
    <col min="534" max="745" width="8.796875" style="6"/>
    <col min="746" max="746" width="5.8984375" style="6" customWidth="1"/>
    <col min="747" max="747" width="4.69921875" style="6" customWidth="1"/>
    <col min="748" max="748" width="9" style="6" customWidth="1"/>
    <col min="749" max="749" width="3.3984375" style="6" customWidth="1"/>
    <col min="750" max="754" width="3.296875" style="6" customWidth="1"/>
    <col min="755" max="756" width="3.3984375" style="6" customWidth="1"/>
    <col min="757" max="759" width="3.296875" style="6" customWidth="1"/>
    <col min="760" max="760" width="3.09765625" style="6" customWidth="1"/>
    <col min="761" max="761" width="3.3984375" style="6" customWidth="1"/>
    <col min="762" max="762" width="2.8984375" style="6" customWidth="1"/>
    <col min="763" max="763" width="3.69921875" style="6" customWidth="1"/>
    <col min="764" max="765" width="3" style="6" customWidth="1"/>
    <col min="766" max="766" width="3.59765625" style="6" customWidth="1"/>
    <col min="767" max="768" width="3.09765625" style="6" customWidth="1"/>
    <col min="769" max="769" width="2.796875" style="6" customWidth="1"/>
    <col min="770" max="770" width="2.8984375" style="6" customWidth="1"/>
    <col min="771" max="771" width="3.296875" style="6" customWidth="1"/>
    <col min="772" max="772" width="2.8984375" style="6" customWidth="1"/>
    <col min="773" max="773" width="3.3984375" style="6" customWidth="1"/>
    <col min="774" max="778" width="2.8984375" style="6" customWidth="1"/>
    <col min="779" max="779" width="3.8984375" style="6" customWidth="1"/>
    <col min="780" max="780" width="3.3984375" style="6" customWidth="1"/>
    <col min="781" max="781" width="2.8984375" style="6" customWidth="1"/>
    <col min="782" max="782" width="3.3984375" style="6" customWidth="1"/>
    <col min="783" max="789" width="2.8984375" style="6" customWidth="1"/>
    <col min="790" max="1001" width="8.796875" style="6"/>
    <col min="1002" max="1002" width="5.8984375" style="6" customWidth="1"/>
    <col min="1003" max="1003" width="4.69921875" style="6" customWidth="1"/>
    <col min="1004" max="1004" width="9" style="6" customWidth="1"/>
    <col min="1005" max="1005" width="3.3984375" style="6" customWidth="1"/>
    <col min="1006" max="1010" width="3.296875" style="6" customWidth="1"/>
    <col min="1011" max="1012" width="3.3984375" style="6" customWidth="1"/>
    <col min="1013" max="1015" width="3.296875" style="6" customWidth="1"/>
    <col min="1016" max="1016" width="3.09765625" style="6" customWidth="1"/>
    <col min="1017" max="1017" width="3.3984375" style="6" customWidth="1"/>
    <col min="1018" max="1018" width="2.8984375" style="6" customWidth="1"/>
    <col min="1019" max="1019" width="3.69921875" style="6" customWidth="1"/>
    <col min="1020" max="1021" width="3" style="6" customWidth="1"/>
    <col min="1022" max="1022" width="3.59765625" style="6" customWidth="1"/>
    <col min="1023" max="1024" width="3.09765625" style="6" customWidth="1"/>
    <col min="1025" max="1025" width="2.796875" style="6" customWidth="1"/>
    <col min="1026" max="1026" width="2.8984375" style="6" customWidth="1"/>
    <col min="1027" max="1027" width="3.296875" style="6" customWidth="1"/>
    <col min="1028" max="1028" width="2.8984375" style="6" customWidth="1"/>
    <col min="1029" max="1029" width="3.3984375" style="6" customWidth="1"/>
    <col min="1030" max="1034" width="2.8984375" style="6" customWidth="1"/>
    <col min="1035" max="1035" width="3.8984375" style="6" customWidth="1"/>
    <col min="1036" max="1036" width="3.3984375" style="6" customWidth="1"/>
    <col min="1037" max="1037" width="2.8984375" style="6" customWidth="1"/>
    <col min="1038" max="1038" width="3.3984375" style="6" customWidth="1"/>
    <col min="1039" max="1045" width="2.8984375" style="6" customWidth="1"/>
    <col min="1046" max="1257" width="8.796875" style="6"/>
    <col min="1258" max="1258" width="5.8984375" style="6" customWidth="1"/>
    <col min="1259" max="1259" width="4.69921875" style="6" customWidth="1"/>
    <col min="1260" max="1260" width="9" style="6" customWidth="1"/>
    <col min="1261" max="1261" width="3.3984375" style="6" customWidth="1"/>
    <col min="1262" max="1266" width="3.296875" style="6" customWidth="1"/>
    <col min="1267" max="1268" width="3.3984375" style="6" customWidth="1"/>
    <col min="1269" max="1271" width="3.296875" style="6" customWidth="1"/>
    <col min="1272" max="1272" width="3.09765625" style="6" customWidth="1"/>
    <col min="1273" max="1273" width="3.3984375" style="6" customWidth="1"/>
    <col min="1274" max="1274" width="2.8984375" style="6" customWidth="1"/>
    <col min="1275" max="1275" width="3.69921875" style="6" customWidth="1"/>
    <col min="1276" max="1277" width="3" style="6" customWidth="1"/>
    <col min="1278" max="1278" width="3.59765625" style="6" customWidth="1"/>
    <col min="1279" max="1280" width="3.09765625" style="6" customWidth="1"/>
    <col min="1281" max="1281" width="2.796875" style="6" customWidth="1"/>
    <col min="1282" max="1282" width="2.8984375" style="6" customWidth="1"/>
    <col min="1283" max="1283" width="3.296875" style="6" customWidth="1"/>
    <col min="1284" max="1284" width="2.8984375" style="6" customWidth="1"/>
    <col min="1285" max="1285" width="3.3984375" style="6" customWidth="1"/>
    <col min="1286" max="1290" width="2.8984375" style="6" customWidth="1"/>
    <col min="1291" max="1291" width="3.8984375" style="6" customWidth="1"/>
    <col min="1292" max="1292" width="3.3984375" style="6" customWidth="1"/>
    <col min="1293" max="1293" width="2.8984375" style="6" customWidth="1"/>
    <col min="1294" max="1294" width="3.3984375" style="6" customWidth="1"/>
    <col min="1295" max="1301" width="2.8984375" style="6" customWidth="1"/>
    <col min="1302" max="1513" width="8.796875" style="6"/>
    <col min="1514" max="1514" width="5.8984375" style="6" customWidth="1"/>
    <col min="1515" max="1515" width="4.69921875" style="6" customWidth="1"/>
    <col min="1516" max="1516" width="9" style="6" customWidth="1"/>
    <col min="1517" max="1517" width="3.3984375" style="6" customWidth="1"/>
    <col min="1518" max="1522" width="3.296875" style="6" customWidth="1"/>
    <col min="1523" max="1524" width="3.3984375" style="6" customWidth="1"/>
    <col min="1525" max="1527" width="3.296875" style="6" customWidth="1"/>
    <col min="1528" max="1528" width="3.09765625" style="6" customWidth="1"/>
    <col min="1529" max="1529" width="3.3984375" style="6" customWidth="1"/>
    <col min="1530" max="1530" width="2.8984375" style="6" customWidth="1"/>
    <col min="1531" max="1531" width="3.69921875" style="6" customWidth="1"/>
    <col min="1532" max="1533" width="3" style="6" customWidth="1"/>
    <col min="1534" max="1534" width="3.59765625" style="6" customWidth="1"/>
    <col min="1535" max="1536" width="3.09765625" style="6" customWidth="1"/>
    <col min="1537" max="1537" width="2.796875" style="6" customWidth="1"/>
    <col min="1538" max="1538" width="2.8984375" style="6" customWidth="1"/>
    <col min="1539" max="1539" width="3.296875" style="6" customWidth="1"/>
    <col min="1540" max="1540" width="2.8984375" style="6" customWidth="1"/>
    <col min="1541" max="1541" width="3.3984375" style="6" customWidth="1"/>
    <col min="1542" max="1546" width="2.8984375" style="6" customWidth="1"/>
    <col min="1547" max="1547" width="3.8984375" style="6" customWidth="1"/>
    <col min="1548" max="1548" width="3.3984375" style="6" customWidth="1"/>
    <col min="1549" max="1549" width="2.8984375" style="6" customWidth="1"/>
    <col min="1550" max="1550" width="3.3984375" style="6" customWidth="1"/>
    <col min="1551" max="1557" width="2.8984375" style="6" customWidth="1"/>
    <col min="1558" max="1769" width="8.796875" style="6"/>
    <col min="1770" max="1770" width="5.8984375" style="6" customWidth="1"/>
    <col min="1771" max="1771" width="4.69921875" style="6" customWidth="1"/>
    <col min="1772" max="1772" width="9" style="6" customWidth="1"/>
    <col min="1773" max="1773" width="3.3984375" style="6" customWidth="1"/>
    <col min="1774" max="1778" width="3.296875" style="6" customWidth="1"/>
    <col min="1779" max="1780" width="3.3984375" style="6" customWidth="1"/>
    <col min="1781" max="1783" width="3.296875" style="6" customWidth="1"/>
    <col min="1784" max="1784" width="3.09765625" style="6" customWidth="1"/>
    <col min="1785" max="1785" width="3.3984375" style="6" customWidth="1"/>
    <col min="1786" max="1786" width="2.8984375" style="6" customWidth="1"/>
    <col min="1787" max="1787" width="3.69921875" style="6" customWidth="1"/>
    <col min="1788" max="1789" width="3" style="6" customWidth="1"/>
    <col min="1790" max="1790" width="3.59765625" style="6" customWidth="1"/>
    <col min="1791" max="1792" width="3.09765625" style="6" customWidth="1"/>
    <col min="1793" max="1793" width="2.796875" style="6" customWidth="1"/>
    <col min="1794" max="1794" width="2.8984375" style="6" customWidth="1"/>
    <col min="1795" max="1795" width="3.296875" style="6" customWidth="1"/>
    <col min="1796" max="1796" width="2.8984375" style="6" customWidth="1"/>
    <col min="1797" max="1797" width="3.3984375" style="6" customWidth="1"/>
    <col min="1798" max="1802" width="2.8984375" style="6" customWidth="1"/>
    <col min="1803" max="1803" width="3.8984375" style="6" customWidth="1"/>
    <col min="1804" max="1804" width="3.3984375" style="6" customWidth="1"/>
    <col min="1805" max="1805" width="2.8984375" style="6" customWidth="1"/>
    <col min="1806" max="1806" width="3.3984375" style="6" customWidth="1"/>
    <col min="1807" max="1813" width="2.8984375" style="6" customWidth="1"/>
    <col min="1814" max="2025" width="8.796875" style="6"/>
    <col min="2026" max="2026" width="5.8984375" style="6" customWidth="1"/>
    <col min="2027" max="2027" width="4.69921875" style="6" customWidth="1"/>
    <col min="2028" max="2028" width="9" style="6" customWidth="1"/>
    <col min="2029" max="2029" width="3.3984375" style="6" customWidth="1"/>
    <col min="2030" max="2034" width="3.296875" style="6" customWidth="1"/>
    <col min="2035" max="2036" width="3.3984375" style="6" customWidth="1"/>
    <col min="2037" max="2039" width="3.296875" style="6" customWidth="1"/>
    <col min="2040" max="2040" width="3.09765625" style="6" customWidth="1"/>
    <col min="2041" max="2041" width="3.3984375" style="6" customWidth="1"/>
    <col min="2042" max="2042" width="2.8984375" style="6" customWidth="1"/>
    <col min="2043" max="2043" width="3.69921875" style="6" customWidth="1"/>
    <col min="2044" max="2045" width="3" style="6" customWidth="1"/>
    <col min="2046" max="2046" width="3.59765625" style="6" customWidth="1"/>
    <col min="2047" max="2048" width="3.09765625" style="6" customWidth="1"/>
    <col min="2049" max="2049" width="2.796875" style="6" customWidth="1"/>
    <col min="2050" max="2050" width="2.8984375" style="6" customWidth="1"/>
    <col min="2051" max="2051" width="3.296875" style="6" customWidth="1"/>
    <col min="2052" max="2052" width="2.8984375" style="6" customWidth="1"/>
    <col min="2053" max="2053" width="3.3984375" style="6" customWidth="1"/>
    <col min="2054" max="2058" width="2.8984375" style="6" customWidth="1"/>
    <col min="2059" max="2059" width="3.8984375" style="6" customWidth="1"/>
    <col min="2060" max="2060" width="3.3984375" style="6" customWidth="1"/>
    <col min="2061" max="2061" width="2.8984375" style="6" customWidth="1"/>
    <col min="2062" max="2062" width="3.3984375" style="6" customWidth="1"/>
    <col min="2063" max="2069" width="2.8984375" style="6" customWidth="1"/>
    <col min="2070" max="2281" width="8.796875" style="6"/>
    <col min="2282" max="2282" width="5.8984375" style="6" customWidth="1"/>
    <col min="2283" max="2283" width="4.69921875" style="6" customWidth="1"/>
    <col min="2284" max="2284" width="9" style="6" customWidth="1"/>
    <col min="2285" max="2285" width="3.3984375" style="6" customWidth="1"/>
    <col min="2286" max="2290" width="3.296875" style="6" customWidth="1"/>
    <col min="2291" max="2292" width="3.3984375" style="6" customWidth="1"/>
    <col min="2293" max="2295" width="3.296875" style="6" customWidth="1"/>
    <col min="2296" max="2296" width="3.09765625" style="6" customWidth="1"/>
    <col min="2297" max="2297" width="3.3984375" style="6" customWidth="1"/>
    <col min="2298" max="2298" width="2.8984375" style="6" customWidth="1"/>
    <col min="2299" max="2299" width="3.69921875" style="6" customWidth="1"/>
    <col min="2300" max="2301" width="3" style="6" customWidth="1"/>
    <col min="2302" max="2302" width="3.59765625" style="6" customWidth="1"/>
    <col min="2303" max="2304" width="3.09765625" style="6" customWidth="1"/>
    <col min="2305" max="2305" width="2.796875" style="6" customWidth="1"/>
    <col min="2306" max="2306" width="2.8984375" style="6" customWidth="1"/>
    <col min="2307" max="2307" width="3.296875" style="6" customWidth="1"/>
    <col min="2308" max="2308" width="2.8984375" style="6" customWidth="1"/>
    <col min="2309" max="2309" width="3.3984375" style="6" customWidth="1"/>
    <col min="2310" max="2314" width="2.8984375" style="6" customWidth="1"/>
    <col min="2315" max="2315" width="3.8984375" style="6" customWidth="1"/>
    <col min="2316" max="2316" width="3.3984375" style="6" customWidth="1"/>
    <col min="2317" max="2317" width="2.8984375" style="6" customWidth="1"/>
    <col min="2318" max="2318" width="3.3984375" style="6" customWidth="1"/>
    <col min="2319" max="2325" width="2.8984375" style="6" customWidth="1"/>
    <col min="2326" max="2537" width="8.796875" style="6"/>
    <col min="2538" max="2538" width="5.8984375" style="6" customWidth="1"/>
    <col min="2539" max="2539" width="4.69921875" style="6" customWidth="1"/>
    <col min="2540" max="2540" width="9" style="6" customWidth="1"/>
    <col min="2541" max="2541" width="3.3984375" style="6" customWidth="1"/>
    <col min="2542" max="2546" width="3.296875" style="6" customWidth="1"/>
    <col min="2547" max="2548" width="3.3984375" style="6" customWidth="1"/>
    <col min="2549" max="2551" width="3.296875" style="6" customWidth="1"/>
    <col min="2552" max="2552" width="3.09765625" style="6" customWidth="1"/>
    <col min="2553" max="2553" width="3.3984375" style="6" customWidth="1"/>
    <col min="2554" max="2554" width="2.8984375" style="6" customWidth="1"/>
    <col min="2555" max="2555" width="3.69921875" style="6" customWidth="1"/>
    <col min="2556" max="2557" width="3" style="6" customWidth="1"/>
    <col min="2558" max="2558" width="3.59765625" style="6" customWidth="1"/>
    <col min="2559" max="2560" width="3.09765625" style="6" customWidth="1"/>
    <col min="2561" max="2561" width="2.796875" style="6" customWidth="1"/>
    <col min="2562" max="2562" width="2.8984375" style="6" customWidth="1"/>
    <col min="2563" max="2563" width="3.296875" style="6" customWidth="1"/>
    <col min="2564" max="2564" width="2.8984375" style="6" customWidth="1"/>
    <col min="2565" max="2565" width="3.3984375" style="6" customWidth="1"/>
    <col min="2566" max="2570" width="2.8984375" style="6" customWidth="1"/>
    <col min="2571" max="2571" width="3.8984375" style="6" customWidth="1"/>
    <col min="2572" max="2572" width="3.3984375" style="6" customWidth="1"/>
    <col min="2573" max="2573" width="2.8984375" style="6" customWidth="1"/>
    <col min="2574" max="2574" width="3.3984375" style="6" customWidth="1"/>
    <col min="2575" max="2581" width="2.8984375" style="6" customWidth="1"/>
    <col min="2582" max="2793" width="8.796875" style="6"/>
    <col min="2794" max="2794" width="5.8984375" style="6" customWidth="1"/>
    <col min="2795" max="2795" width="4.69921875" style="6" customWidth="1"/>
    <col min="2796" max="2796" width="9" style="6" customWidth="1"/>
    <col min="2797" max="2797" width="3.3984375" style="6" customWidth="1"/>
    <col min="2798" max="2802" width="3.296875" style="6" customWidth="1"/>
    <col min="2803" max="2804" width="3.3984375" style="6" customWidth="1"/>
    <col min="2805" max="2807" width="3.296875" style="6" customWidth="1"/>
    <col min="2808" max="2808" width="3.09765625" style="6" customWidth="1"/>
    <col min="2809" max="2809" width="3.3984375" style="6" customWidth="1"/>
    <col min="2810" max="2810" width="2.8984375" style="6" customWidth="1"/>
    <col min="2811" max="2811" width="3.69921875" style="6" customWidth="1"/>
    <col min="2812" max="2813" width="3" style="6" customWidth="1"/>
    <col min="2814" max="2814" width="3.59765625" style="6" customWidth="1"/>
    <col min="2815" max="2816" width="3.09765625" style="6" customWidth="1"/>
    <col min="2817" max="2817" width="2.796875" style="6" customWidth="1"/>
    <col min="2818" max="2818" width="2.8984375" style="6" customWidth="1"/>
    <col min="2819" max="2819" width="3.296875" style="6" customWidth="1"/>
    <col min="2820" max="2820" width="2.8984375" style="6" customWidth="1"/>
    <col min="2821" max="2821" width="3.3984375" style="6" customWidth="1"/>
    <col min="2822" max="2826" width="2.8984375" style="6" customWidth="1"/>
    <col min="2827" max="2827" width="3.8984375" style="6" customWidth="1"/>
    <col min="2828" max="2828" width="3.3984375" style="6" customWidth="1"/>
    <col min="2829" max="2829" width="2.8984375" style="6" customWidth="1"/>
    <col min="2830" max="2830" width="3.3984375" style="6" customWidth="1"/>
    <col min="2831" max="2837" width="2.8984375" style="6" customWidth="1"/>
    <col min="2838" max="3049" width="8.796875" style="6"/>
    <col min="3050" max="3050" width="5.8984375" style="6" customWidth="1"/>
    <col min="3051" max="3051" width="4.69921875" style="6" customWidth="1"/>
    <col min="3052" max="3052" width="9" style="6" customWidth="1"/>
    <col min="3053" max="3053" width="3.3984375" style="6" customWidth="1"/>
    <col min="3054" max="3058" width="3.296875" style="6" customWidth="1"/>
    <col min="3059" max="3060" width="3.3984375" style="6" customWidth="1"/>
    <col min="3061" max="3063" width="3.296875" style="6" customWidth="1"/>
    <col min="3064" max="3064" width="3.09765625" style="6" customWidth="1"/>
    <col min="3065" max="3065" width="3.3984375" style="6" customWidth="1"/>
    <col min="3066" max="3066" width="2.8984375" style="6" customWidth="1"/>
    <col min="3067" max="3067" width="3.69921875" style="6" customWidth="1"/>
    <col min="3068" max="3069" width="3" style="6" customWidth="1"/>
    <col min="3070" max="3070" width="3.59765625" style="6" customWidth="1"/>
    <col min="3071" max="3072" width="3.09765625" style="6" customWidth="1"/>
    <col min="3073" max="3073" width="2.796875" style="6" customWidth="1"/>
    <col min="3074" max="3074" width="2.8984375" style="6" customWidth="1"/>
    <col min="3075" max="3075" width="3.296875" style="6" customWidth="1"/>
    <col min="3076" max="3076" width="2.8984375" style="6" customWidth="1"/>
    <col min="3077" max="3077" width="3.3984375" style="6" customWidth="1"/>
    <col min="3078" max="3082" width="2.8984375" style="6" customWidth="1"/>
    <col min="3083" max="3083" width="3.8984375" style="6" customWidth="1"/>
    <col min="3084" max="3084" width="3.3984375" style="6" customWidth="1"/>
    <col min="3085" max="3085" width="2.8984375" style="6" customWidth="1"/>
    <col min="3086" max="3086" width="3.3984375" style="6" customWidth="1"/>
    <col min="3087" max="3093" width="2.8984375" style="6" customWidth="1"/>
    <col min="3094" max="3305" width="8.796875" style="6"/>
    <col min="3306" max="3306" width="5.8984375" style="6" customWidth="1"/>
    <col min="3307" max="3307" width="4.69921875" style="6" customWidth="1"/>
    <col min="3308" max="3308" width="9" style="6" customWidth="1"/>
    <col min="3309" max="3309" width="3.3984375" style="6" customWidth="1"/>
    <col min="3310" max="3314" width="3.296875" style="6" customWidth="1"/>
    <col min="3315" max="3316" width="3.3984375" style="6" customWidth="1"/>
    <col min="3317" max="3319" width="3.296875" style="6" customWidth="1"/>
    <col min="3320" max="3320" width="3.09765625" style="6" customWidth="1"/>
    <col min="3321" max="3321" width="3.3984375" style="6" customWidth="1"/>
    <col min="3322" max="3322" width="2.8984375" style="6" customWidth="1"/>
    <col min="3323" max="3323" width="3.69921875" style="6" customWidth="1"/>
    <col min="3324" max="3325" width="3" style="6" customWidth="1"/>
    <col min="3326" max="3326" width="3.59765625" style="6" customWidth="1"/>
    <col min="3327" max="3328" width="3.09765625" style="6" customWidth="1"/>
    <col min="3329" max="3329" width="2.796875" style="6" customWidth="1"/>
    <col min="3330" max="3330" width="2.8984375" style="6" customWidth="1"/>
    <col min="3331" max="3331" width="3.296875" style="6" customWidth="1"/>
    <col min="3332" max="3332" width="2.8984375" style="6" customWidth="1"/>
    <col min="3333" max="3333" width="3.3984375" style="6" customWidth="1"/>
    <col min="3334" max="3338" width="2.8984375" style="6" customWidth="1"/>
    <col min="3339" max="3339" width="3.8984375" style="6" customWidth="1"/>
    <col min="3340" max="3340" width="3.3984375" style="6" customWidth="1"/>
    <col min="3341" max="3341" width="2.8984375" style="6" customWidth="1"/>
    <col min="3342" max="3342" width="3.3984375" style="6" customWidth="1"/>
    <col min="3343" max="3349" width="2.8984375" style="6" customWidth="1"/>
    <col min="3350" max="3561" width="8.796875" style="6"/>
    <col min="3562" max="3562" width="5.8984375" style="6" customWidth="1"/>
    <col min="3563" max="3563" width="4.69921875" style="6" customWidth="1"/>
    <col min="3564" max="3564" width="9" style="6" customWidth="1"/>
    <col min="3565" max="3565" width="3.3984375" style="6" customWidth="1"/>
    <col min="3566" max="3570" width="3.296875" style="6" customWidth="1"/>
    <col min="3571" max="3572" width="3.3984375" style="6" customWidth="1"/>
    <col min="3573" max="3575" width="3.296875" style="6" customWidth="1"/>
    <col min="3576" max="3576" width="3.09765625" style="6" customWidth="1"/>
    <col min="3577" max="3577" width="3.3984375" style="6" customWidth="1"/>
    <col min="3578" max="3578" width="2.8984375" style="6" customWidth="1"/>
    <col min="3579" max="3579" width="3.69921875" style="6" customWidth="1"/>
    <col min="3580" max="3581" width="3" style="6" customWidth="1"/>
    <col min="3582" max="3582" width="3.59765625" style="6" customWidth="1"/>
    <col min="3583" max="3584" width="3.09765625" style="6" customWidth="1"/>
    <col min="3585" max="3585" width="2.796875" style="6" customWidth="1"/>
    <col min="3586" max="3586" width="2.8984375" style="6" customWidth="1"/>
    <col min="3587" max="3587" width="3.296875" style="6" customWidth="1"/>
    <col min="3588" max="3588" width="2.8984375" style="6" customWidth="1"/>
    <col min="3589" max="3589" width="3.3984375" style="6" customWidth="1"/>
    <col min="3590" max="3594" width="2.8984375" style="6" customWidth="1"/>
    <col min="3595" max="3595" width="3.8984375" style="6" customWidth="1"/>
    <col min="3596" max="3596" width="3.3984375" style="6" customWidth="1"/>
    <col min="3597" max="3597" width="2.8984375" style="6" customWidth="1"/>
    <col min="3598" max="3598" width="3.3984375" style="6" customWidth="1"/>
    <col min="3599" max="3605" width="2.8984375" style="6" customWidth="1"/>
    <col min="3606" max="3817" width="8.796875" style="6"/>
    <col min="3818" max="3818" width="5.8984375" style="6" customWidth="1"/>
    <col min="3819" max="3819" width="4.69921875" style="6" customWidth="1"/>
    <col min="3820" max="3820" width="9" style="6" customWidth="1"/>
    <col min="3821" max="3821" width="3.3984375" style="6" customWidth="1"/>
    <col min="3822" max="3826" width="3.296875" style="6" customWidth="1"/>
    <col min="3827" max="3828" width="3.3984375" style="6" customWidth="1"/>
    <col min="3829" max="3831" width="3.296875" style="6" customWidth="1"/>
    <col min="3832" max="3832" width="3.09765625" style="6" customWidth="1"/>
    <col min="3833" max="3833" width="3.3984375" style="6" customWidth="1"/>
    <col min="3834" max="3834" width="2.8984375" style="6" customWidth="1"/>
    <col min="3835" max="3835" width="3.69921875" style="6" customWidth="1"/>
    <col min="3836" max="3837" width="3" style="6" customWidth="1"/>
    <col min="3838" max="3838" width="3.59765625" style="6" customWidth="1"/>
    <col min="3839" max="3840" width="3.09765625" style="6" customWidth="1"/>
    <col min="3841" max="3841" width="2.796875" style="6" customWidth="1"/>
    <col min="3842" max="3842" width="2.8984375" style="6" customWidth="1"/>
    <col min="3843" max="3843" width="3.296875" style="6" customWidth="1"/>
    <col min="3844" max="3844" width="2.8984375" style="6" customWidth="1"/>
    <col min="3845" max="3845" width="3.3984375" style="6" customWidth="1"/>
    <col min="3846" max="3850" width="2.8984375" style="6" customWidth="1"/>
    <col min="3851" max="3851" width="3.8984375" style="6" customWidth="1"/>
    <col min="3852" max="3852" width="3.3984375" style="6" customWidth="1"/>
    <col min="3853" max="3853" width="2.8984375" style="6" customWidth="1"/>
    <col min="3854" max="3854" width="3.3984375" style="6" customWidth="1"/>
    <col min="3855" max="3861" width="2.8984375" style="6" customWidth="1"/>
    <col min="3862" max="4073" width="8.796875" style="6"/>
    <col min="4074" max="4074" width="5.8984375" style="6" customWidth="1"/>
    <col min="4075" max="4075" width="4.69921875" style="6" customWidth="1"/>
    <col min="4076" max="4076" width="9" style="6" customWidth="1"/>
    <col min="4077" max="4077" width="3.3984375" style="6" customWidth="1"/>
    <col min="4078" max="4082" width="3.296875" style="6" customWidth="1"/>
    <col min="4083" max="4084" width="3.3984375" style="6" customWidth="1"/>
    <col min="4085" max="4087" width="3.296875" style="6" customWidth="1"/>
    <col min="4088" max="4088" width="3.09765625" style="6" customWidth="1"/>
    <col min="4089" max="4089" width="3.3984375" style="6" customWidth="1"/>
    <col min="4090" max="4090" width="2.8984375" style="6" customWidth="1"/>
    <col min="4091" max="4091" width="3.69921875" style="6" customWidth="1"/>
    <col min="4092" max="4093" width="3" style="6" customWidth="1"/>
    <col min="4094" max="4094" width="3.59765625" style="6" customWidth="1"/>
    <col min="4095" max="4096" width="3.09765625" style="6" customWidth="1"/>
    <col min="4097" max="4097" width="2.796875" style="6" customWidth="1"/>
    <col min="4098" max="4098" width="2.8984375" style="6" customWidth="1"/>
    <col min="4099" max="4099" width="3.296875" style="6" customWidth="1"/>
    <col min="4100" max="4100" width="2.8984375" style="6" customWidth="1"/>
    <col min="4101" max="4101" width="3.3984375" style="6" customWidth="1"/>
    <col min="4102" max="4106" width="2.8984375" style="6" customWidth="1"/>
    <col min="4107" max="4107" width="3.8984375" style="6" customWidth="1"/>
    <col min="4108" max="4108" width="3.3984375" style="6" customWidth="1"/>
    <col min="4109" max="4109" width="2.8984375" style="6" customWidth="1"/>
    <col min="4110" max="4110" width="3.3984375" style="6" customWidth="1"/>
    <col min="4111" max="4117" width="2.8984375" style="6" customWidth="1"/>
    <col min="4118" max="4329" width="8.796875" style="6"/>
    <col min="4330" max="4330" width="5.8984375" style="6" customWidth="1"/>
    <col min="4331" max="4331" width="4.69921875" style="6" customWidth="1"/>
    <col min="4332" max="4332" width="9" style="6" customWidth="1"/>
    <col min="4333" max="4333" width="3.3984375" style="6" customWidth="1"/>
    <col min="4334" max="4338" width="3.296875" style="6" customWidth="1"/>
    <col min="4339" max="4340" width="3.3984375" style="6" customWidth="1"/>
    <col min="4341" max="4343" width="3.296875" style="6" customWidth="1"/>
    <col min="4344" max="4344" width="3.09765625" style="6" customWidth="1"/>
    <col min="4345" max="4345" width="3.3984375" style="6" customWidth="1"/>
    <col min="4346" max="4346" width="2.8984375" style="6" customWidth="1"/>
    <col min="4347" max="4347" width="3.69921875" style="6" customWidth="1"/>
    <col min="4348" max="4349" width="3" style="6" customWidth="1"/>
    <col min="4350" max="4350" width="3.59765625" style="6" customWidth="1"/>
    <col min="4351" max="4352" width="3.09765625" style="6" customWidth="1"/>
    <col min="4353" max="4353" width="2.796875" style="6" customWidth="1"/>
    <col min="4354" max="4354" width="2.8984375" style="6" customWidth="1"/>
    <col min="4355" max="4355" width="3.296875" style="6" customWidth="1"/>
    <col min="4356" max="4356" width="2.8984375" style="6" customWidth="1"/>
    <col min="4357" max="4357" width="3.3984375" style="6" customWidth="1"/>
    <col min="4358" max="4362" width="2.8984375" style="6" customWidth="1"/>
    <col min="4363" max="4363" width="3.8984375" style="6" customWidth="1"/>
    <col min="4364" max="4364" width="3.3984375" style="6" customWidth="1"/>
    <col min="4365" max="4365" width="2.8984375" style="6" customWidth="1"/>
    <col min="4366" max="4366" width="3.3984375" style="6" customWidth="1"/>
    <col min="4367" max="4373" width="2.8984375" style="6" customWidth="1"/>
    <col min="4374" max="4585" width="8.796875" style="6"/>
    <col min="4586" max="4586" width="5.8984375" style="6" customWidth="1"/>
    <col min="4587" max="4587" width="4.69921875" style="6" customWidth="1"/>
    <col min="4588" max="4588" width="9" style="6" customWidth="1"/>
    <col min="4589" max="4589" width="3.3984375" style="6" customWidth="1"/>
    <col min="4590" max="4594" width="3.296875" style="6" customWidth="1"/>
    <col min="4595" max="4596" width="3.3984375" style="6" customWidth="1"/>
    <col min="4597" max="4599" width="3.296875" style="6" customWidth="1"/>
    <col min="4600" max="4600" width="3.09765625" style="6" customWidth="1"/>
    <col min="4601" max="4601" width="3.3984375" style="6" customWidth="1"/>
    <col min="4602" max="4602" width="2.8984375" style="6" customWidth="1"/>
    <col min="4603" max="4603" width="3.69921875" style="6" customWidth="1"/>
    <col min="4604" max="4605" width="3" style="6" customWidth="1"/>
    <col min="4606" max="4606" width="3.59765625" style="6" customWidth="1"/>
    <col min="4607" max="4608" width="3.09765625" style="6" customWidth="1"/>
    <col min="4609" max="4609" width="2.796875" style="6" customWidth="1"/>
    <col min="4610" max="4610" width="2.8984375" style="6" customWidth="1"/>
    <col min="4611" max="4611" width="3.296875" style="6" customWidth="1"/>
    <col min="4612" max="4612" width="2.8984375" style="6" customWidth="1"/>
    <col min="4613" max="4613" width="3.3984375" style="6" customWidth="1"/>
    <col min="4614" max="4618" width="2.8984375" style="6" customWidth="1"/>
    <col min="4619" max="4619" width="3.8984375" style="6" customWidth="1"/>
    <col min="4620" max="4620" width="3.3984375" style="6" customWidth="1"/>
    <col min="4621" max="4621" width="2.8984375" style="6" customWidth="1"/>
    <col min="4622" max="4622" width="3.3984375" style="6" customWidth="1"/>
    <col min="4623" max="4629" width="2.8984375" style="6" customWidth="1"/>
    <col min="4630" max="4841" width="8.796875" style="6"/>
    <col min="4842" max="4842" width="5.8984375" style="6" customWidth="1"/>
    <col min="4843" max="4843" width="4.69921875" style="6" customWidth="1"/>
    <col min="4844" max="4844" width="9" style="6" customWidth="1"/>
    <col min="4845" max="4845" width="3.3984375" style="6" customWidth="1"/>
    <col min="4846" max="4850" width="3.296875" style="6" customWidth="1"/>
    <col min="4851" max="4852" width="3.3984375" style="6" customWidth="1"/>
    <col min="4853" max="4855" width="3.296875" style="6" customWidth="1"/>
    <col min="4856" max="4856" width="3.09765625" style="6" customWidth="1"/>
    <col min="4857" max="4857" width="3.3984375" style="6" customWidth="1"/>
    <col min="4858" max="4858" width="2.8984375" style="6" customWidth="1"/>
    <col min="4859" max="4859" width="3.69921875" style="6" customWidth="1"/>
    <col min="4860" max="4861" width="3" style="6" customWidth="1"/>
    <col min="4862" max="4862" width="3.59765625" style="6" customWidth="1"/>
    <col min="4863" max="4864" width="3.09765625" style="6" customWidth="1"/>
    <col min="4865" max="4865" width="2.796875" style="6" customWidth="1"/>
    <col min="4866" max="4866" width="2.8984375" style="6" customWidth="1"/>
    <col min="4867" max="4867" width="3.296875" style="6" customWidth="1"/>
    <col min="4868" max="4868" width="2.8984375" style="6" customWidth="1"/>
    <col min="4869" max="4869" width="3.3984375" style="6" customWidth="1"/>
    <col min="4870" max="4874" width="2.8984375" style="6" customWidth="1"/>
    <col min="4875" max="4875" width="3.8984375" style="6" customWidth="1"/>
    <col min="4876" max="4876" width="3.3984375" style="6" customWidth="1"/>
    <col min="4877" max="4877" width="2.8984375" style="6" customWidth="1"/>
    <col min="4878" max="4878" width="3.3984375" style="6" customWidth="1"/>
    <col min="4879" max="4885" width="2.8984375" style="6" customWidth="1"/>
    <col min="4886" max="5097" width="8.796875" style="6"/>
    <col min="5098" max="5098" width="5.8984375" style="6" customWidth="1"/>
    <col min="5099" max="5099" width="4.69921875" style="6" customWidth="1"/>
    <col min="5100" max="5100" width="9" style="6" customWidth="1"/>
    <col min="5101" max="5101" width="3.3984375" style="6" customWidth="1"/>
    <col min="5102" max="5106" width="3.296875" style="6" customWidth="1"/>
    <col min="5107" max="5108" width="3.3984375" style="6" customWidth="1"/>
    <col min="5109" max="5111" width="3.296875" style="6" customWidth="1"/>
    <col min="5112" max="5112" width="3.09765625" style="6" customWidth="1"/>
    <col min="5113" max="5113" width="3.3984375" style="6" customWidth="1"/>
    <col min="5114" max="5114" width="2.8984375" style="6" customWidth="1"/>
    <col min="5115" max="5115" width="3.69921875" style="6" customWidth="1"/>
    <col min="5116" max="5117" width="3" style="6" customWidth="1"/>
    <col min="5118" max="5118" width="3.59765625" style="6" customWidth="1"/>
    <col min="5119" max="5120" width="3.09765625" style="6" customWidth="1"/>
    <col min="5121" max="5121" width="2.796875" style="6" customWidth="1"/>
    <col min="5122" max="5122" width="2.8984375" style="6" customWidth="1"/>
    <col min="5123" max="5123" width="3.296875" style="6" customWidth="1"/>
    <col min="5124" max="5124" width="2.8984375" style="6" customWidth="1"/>
    <col min="5125" max="5125" width="3.3984375" style="6" customWidth="1"/>
    <col min="5126" max="5130" width="2.8984375" style="6" customWidth="1"/>
    <col min="5131" max="5131" width="3.8984375" style="6" customWidth="1"/>
    <col min="5132" max="5132" width="3.3984375" style="6" customWidth="1"/>
    <col min="5133" max="5133" width="2.8984375" style="6" customWidth="1"/>
    <col min="5134" max="5134" width="3.3984375" style="6" customWidth="1"/>
    <col min="5135" max="5141" width="2.8984375" style="6" customWidth="1"/>
    <col min="5142" max="5353" width="8.796875" style="6"/>
    <col min="5354" max="5354" width="5.8984375" style="6" customWidth="1"/>
    <col min="5355" max="5355" width="4.69921875" style="6" customWidth="1"/>
    <col min="5356" max="5356" width="9" style="6" customWidth="1"/>
    <col min="5357" max="5357" width="3.3984375" style="6" customWidth="1"/>
    <col min="5358" max="5362" width="3.296875" style="6" customWidth="1"/>
    <col min="5363" max="5364" width="3.3984375" style="6" customWidth="1"/>
    <col min="5365" max="5367" width="3.296875" style="6" customWidth="1"/>
    <col min="5368" max="5368" width="3.09765625" style="6" customWidth="1"/>
    <col min="5369" max="5369" width="3.3984375" style="6" customWidth="1"/>
    <col min="5370" max="5370" width="2.8984375" style="6" customWidth="1"/>
    <col min="5371" max="5371" width="3.69921875" style="6" customWidth="1"/>
    <col min="5372" max="5373" width="3" style="6" customWidth="1"/>
    <col min="5374" max="5374" width="3.59765625" style="6" customWidth="1"/>
    <col min="5375" max="5376" width="3.09765625" style="6" customWidth="1"/>
    <col min="5377" max="5377" width="2.796875" style="6" customWidth="1"/>
    <col min="5378" max="5378" width="2.8984375" style="6" customWidth="1"/>
    <col min="5379" max="5379" width="3.296875" style="6" customWidth="1"/>
    <col min="5380" max="5380" width="2.8984375" style="6" customWidth="1"/>
    <col min="5381" max="5381" width="3.3984375" style="6" customWidth="1"/>
    <col min="5382" max="5386" width="2.8984375" style="6" customWidth="1"/>
    <col min="5387" max="5387" width="3.8984375" style="6" customWidth="1"/>
    <col min="5388" max="5388" width="3.3984375" style="6" customWidth="1"/>
    <col min="5389" max="5389" width="2.8984375" style="6" customWidth="1"/>
    <col min="5390" max="5390" width="3.3984375" style="6" customWidth="1"/>
    <col min="5391" max="5397" width="2.8984375" style="6" customWidth="1"/>
    <col min="5398" max="5609" width="8.796875" style="6"/>
    <col min="5610" max="5610" width="5.8984375" style="6" customWidth="1"/>
    <col min="5611" max="5611" width="4.69921875" style="6" customWidth="1"/>
    <col min="5612" max="5612" width="9" style="6" customWidth="1"/>
    <col min="5613" max="5613" width="3.3984375" style="6" customWidth="1"/>
    <col min="5614" max="5618" width="3.296875" style="6" customWidth="1"/>
    <col min="5619" max="5620" width="3.3984375" style="6" customWidth="1"/>
    <col min="5621" max="5623" width="3.296875" style="6" customWidth="1"/>
    <col min="5624" max="5624" width="3.09765625" style="6" customWidth="1"/>
    <col min="5625" max="5625" width="3.3984375" style="6" customWidth="1"/>
    <col min="5626" max="5626" width="2.8984375" style="6" customWidth="1"/>
    <col min="5627" max="5627" width="3.69921875" style="6" customWidth="1"/>
    <col min="5628" max="5629" width="3" style="6" customWidth="1"/>
    <col min="5630" max="5630" width="3.59765625" style="6" customWidth="1"/>
    <col min="5631" max="5632" width="3.09765625" style="6" customWidth="1"/>
    <col min="5633" max="5633" width="2.796875" style="6" customWidth="1"/>
    <col min="5634" max="5634" width="2.8984375" style="6" customWidth="1"/>
    <col min="5635" max="5635" width="3.296875" style="6" customWidth="1"/>
    <col min="5636" max="5636" width="2.8984375" style="6" customWidth="1"/>
    <col min="5637" max="5637" width="3.3984375" style="6" customWidth="1"/>
    <col min="5638" max="5642" width="2.8984375" style="6" customWidth="1"/>
    <col min="5643" max="5643" width="3.8984375" style="6" customWidth="1"/>
    <col min="5644" max="5644" width="3.3984375" style="6" customWidth="1"/>
    <col min="5645" max="5645" width="2.8984375" style="6" customWidth="1"/>
    <col min="5646" max="5646" width="3.3984375" style="6" customWidth="1"/>
    <col min="5647" max="5653" width="2.8984375" style="6" customWidth="1"/>
    <col min="5654" max="5865" width="8.796875" style="6"/>
    <col min="5866" max="5866" width="5.8984375" style="6" customWidth="1"/>
    <col min="5867" max="5867" width="4.69921875" style="6" customWidth="1"/>
    <col min="5868" max="5868" width="9" style="6" customWidth="1"/>
    <col min="5869" max="5869" width="3.3984375" style="6" customWidth="1"/>
    <col min="5870" max="5874" width="3.296875" style="6" customWidth="1"/>
    <col min="5875" max="5876" width="3.3984375" style="6" customWidth="1"/>
    <col min="5877" max="5879" width="3.296875" style="6" customWidth="1"/>
    <col min="5880" max="5880" width="3.09765625" style="6" customWidth="1"/>
    <col min="5881" max="5881" width="3.3984375" style="6" customWidth="1"/>
    <col min="5882" max="5882" width="2.8984375" style="6" customWidth="1"/>
    <col min="5883" max="5883" width="3.69921875" style="6" customWidth="1"/>
    <col min="5884" max="5885" width="3" style="6" customWidth="1"/>
    <col min="5886" max="5886" width="3.59765625" style="6" customWidth="1"/>
    <col min="5887" max="5888" width="3.09765625" style="6" customWidth="1"/>
    <col min="5889" max="5889" width="2.796875" style="6" customWidth="1"/>
    <col min="5890" max="5890" width="2.8984375" style="6" customWidth="1"/>
    <col min="5891" max="5891" width="3.296875" style="6" customWidth="1"/>
    <col min="5892" max="5892" width="2.8984375" style="6" customWidth="1"/>
    <col min="5893" max="5893" width="3.3984375" style="6" customWidth="1"/>
    <col min="5894" max="5898" width="2.8984375" style="6" customWidth="1"/>
    <col min="5899" max="5899" width="3.8984375" style="6" customWidth="1"/>
    <col min="5900" max="5900" width="3.3984375" style="6" customWidth="1"/>
    <col min="5901" max="5901" width="2.8984375" style="6" customWidth="1"/>
    <col min="5902" max="5902" width="3.3984375" style="6" customWidth="1"/>
    <col min="5903" max="5909" width="2.8984375" style="6" customWidth="1"/>
    <col min="5910" max="6121" width="8.796875" style="6"/>
    <col min="6122" max="6122" width="5.8984375" style="6" customWidth="1"/>
    <col min="6123" max="6123" width="4.69921875" style="6" customWidth="1"/>
    <col min="6124" max="6124" width="9" style="6" customWidth="1"/>
    <col min="6125" max="6125" width="3.3984375" style="6" customWidth="1"/>
    <col min="6126" max="6130" width="3.296875" style="6" customWidth="1"/>
    <col min="6131" max="6132" width="3.3984375" style="6" customWidth="1"/>
    <col min="6133" max="6135" width="3.296875" style="6" customWidth="1"/>
    <col min="6136" max="6136" width="3.09765625" style="6" customWidth="1"/>
    <col min="6137" max="6137" width="3.3984375" style="6" customWidth="1"/>
    <col min="6138" max="6138" width="2.8984375" style="6" customWidth="1"/>
    <col min="6139" max="6139" width="3.69921875" style="6" customWidth="1"/>
    <col min="6140" max="6141" width="3" style="6" customWidth="1"/>
    <col min="6142" max="6142" width="3.59765625" style="6" customWidth="1"/>
    <col min="6143" max="6144" width="3.09765625" style="6" customWidth="1"/>
    <col min="6145" max="6145" width="2.796875" style="6" customWidth="1"/>
    <col min="6146" max="6146" width="2.8984375" style="6" customWidth="1"/>
    <col min="6147" max="6147" width="3.296875" style="6" customWidth="1"/>
    <col min="6148" max="6148" width="2.8984375" style="6" customWidth="1"/>
    <col min="6149" max="6149" width="3.3984375" style="6" customWidth="1"/>
    <col min="6150" max="6154" width="2.8984375" style="6" customWidth="1"/>
    <col min="6155" max="6155" width="3.8984375" style="6" customWidth="1"/>
    <col min="6156" max="6156" width="3.3984375" style="6" customWidth="1"/>
    <col min="6157" max="6157" width="2.8984375" style="6" customWidth="1"/>
    <col min="6158" max="6158" width="3.3984375" style="6" customWidth="1"/>
    <col min="6159" max="6165" width="2.8984375" style="6" customWidth="1"/>
    <col min="6166" max="6377" width="8.796875" style="6"/>
    <col min="6378" max="6378" width="5.8984375" style="6" customWidth="1"/>
    <col min="6379" max="6379" width="4.69921875" style="6" customWidth="1"/>
    <col min="6380" max="6380" width="9" style="6" customWidth="1"/>
    <col min="6381" max="6381" width="3.3984375" style="6" customWidth="1"/>
    <col min="6382" max="6386" width="3.296875" style="6" customWidth="1"/>
    <col min="6387" max="6388" width="3.3984375" style="6" customWidth="1"/>
    <col min="6389" max="6391" width="3.296875" style="6" customWidth="1"/>
    <col min="6392" max="6392" width="3.09765625" style="6" customWidth="1"/>
    <col min="6393" max="6393" width="3.3984375" style="6" customWidth="1"/>
    <col min="6394" max="6394" width="2.8984375" style="6" customWidth="1"/>
    <col min="6395" max="6395" width="3.69921875" style="6" customWidth="1"/>
    <col min="6396" max="6397" width="3" style="6" customWidth="1"/>
    <col min="6398" max="6398" width="3.59765625" style="6" customWidth="1"/>
    <col min="6399" max="6400" width="3.09765625" style="6" customWidth="1"/>
    <col min="6401" max="6401" width="2.796875" style="6" customWidth="1"/>
    <col min="6402" max="6402" width="2.8984375" style="6" customWidth="1"/>
    <col min="6403" max="6403" width="3.296875" style="6" customWidth="1"/>
    <col min="6404" max="6404" width="2.8984375" style="6" customWidth="1"/>
    <col min="6405" max="6405" width="3.3984375" style="6" customWidth="1"/>
    <col min="6406" max="6410" width="2.8984375" style="6" customWidth="1"/>
    <col min="6411" max="6411" width="3.8984375" style="6" customWidth="1"/>
    <col min="6412" max="6412" width="3.3984375" style="6" customWidth="1"/>
    <col min="6413" max="6413" width="2.8984375" style="6" customWidth="1"/>
    <col min="6414" max="6414" width="3.3984375" style="6" customWidth="1"/>
    <col min="6415" max="6421" width="2.8984375" style="6" customWidth="1"/>
    <col min="6422" max="6633" width="8.796875" style="6"/>
    <col min="6634" max="6634" width="5.8984375" style="6" customWidth="1"/>
    <col min="6635" max="6635" width="4.69921875" style="6" customWidth="1"/>
    <col min="6636" max="6636" width="9" style="6" customWidth="1"/>
    <col min="6637" max="6637" width="3.3984375" style="6" customWidth="1"/>
    <col min="6638" max="6642" width="3.296875" style="6" customWidth="1"/>
    <col min="6643" max="6644" width="3.3984375" style="6" customWidth="1"/>
    <col min="6645" max="6647" width="3.296875" style="6" customWidth="1"/>
    <col min="6648" max="6648" width="3.09765625" style="6" customWidth="1"/>
    <col min="6649" max="6649" width="3.3984375" style="6" customWidth="1"/>
    <col min="6650" max="6650" width="2.8984375" style="6" customWidth="1"/>
    <col min="6651" max="6651" width="3.69921875" style="6" customWidth="1"/>
    <col min="6652" max="6653" width="3" style="6" customWidth="1"/>
    <col min="6654" max="6654" width="3.59765625" style="6" customWidth="1"/>
    <col min="6655" max="6656" width="3.09765625" style="6" customWidth="1"/>
    <col min="6657" max="6657" width="2.796875" style="6" customWidth="1"/>
    <col min="6658" max="6658" width="2.8984375" style="6" customWidth="1"/>
    <col min="6659" max="6659" width="3.296875" style="6" customWidth="1"/>
    <col min="6660" max="6660" width="2.8984375" style="6" customWidth="1"/>
    <col min="6661" max="6661" width="3.3984375" style="6" customWidth="1"/>
    <col min="6662" max="6666" width="2.8984375" style="6" customWidth="1"/>
    <col min="6667" max="6667" width="3.8984375" style="6" customWidth="1"/>
    <col min="6668" max="6668" width="3.3984375" style="6" customWidth="1"/>
    <col min="6669" max="6669" width="2.8984375" style="6" customWidth="1"/>
    <col min="6670" max="6670" width="3.3984375" style="6" customWidth="1"/>
    <col min="6671" max="6677" width="2.8984375" style="6" customWidth="1"/>
    <col min="6678" max="6889" width="8.796875" style="6"/>
    <col min="6890" max="6890" width="5.8984375" style="6" customWidth="1"/>
    <col min="6891" max="6891" width="4.69921875" style="6" customWidth="1"/>
    <col min="6892" max="6892" width="9" style="6" customWidth="1"/>
    <col min="6893" max="6893" width="3.3984375" style="6" customWidth="1"/>
    <col min="6894" max="6898" width="3.296875" style="6" customWidth="1"/>
    <col min="6899" max="6900" width="3.3984375" style="6" customWidth="1"/>
    <col min="6901" max="6903" width="3.296875" style="6" customWidth="1"/>
    <col min="6904" max="6904" width="3.09765625" style="6" customWidth="1"/>
    <col min="6905" max="6905" width="3.3984375" style="6" customWidth="1"/>
    <col min="6906" max="6906" width="2.8984375" style="6" customWidth="1"/>
    <col min="6907" max="6907" width="3.69921875" style="6" customWidth="1"/>
    <col min="6908" max="6909" width="3" style="6" customWidth="1"/>
    <col min="6910" max="6910" width="3.59765625" style="6" customWidth="1"/>
    <col min="6911" max="6912" width="3.09765625" style="6" customWidth="1"/>
    <col min="6913" max="6913" width="2.796875" style="6" customWidth="1"/>
    <col min="6914" max="6914" width="2.8984375" style="6" customWidth="1"/>
    <col min="6915" max="6915" width="3.296875" style="6" customWidth="1"/>
    <col min="6916" max="6916" width="2.8984375" style="6" customWidth="1"/>
    <col min="6917" max="6917" width="3.3984375" style="6" customWidth="1"/>
    <col min="6918" max="6922" width="2.8984375" style="6" customWidth="1"/>
    <col min="6923" max="6923" width="3.8984375" style="6" customWidth="1"/>
    <col min="6924" max="6924" width="3.3984375" style="6" customWidth="1"/>
    <col min="6925" max="6925" width="2.8984375" style="6" customWidth="1"/>
    <col min="6926" max="6926" width="3.3984375" style="6" customWidth="1"/>
    <col min="6927" max="6933" width="2.8984375" style="6" customWidth="1"/>
    <col min="6934" max="7145" width="8.796875" style="6"/>
    <col min="7146" max="7146" width="5.8984375" style="6" customWidth="1"/>
    <col min="7147" max="7147" width="4.69921875" style="6" customWidth="1"/>
    <col min="7148" max="7148" width="9" style="6" customWidth="1"/>
    <col min="7149" max="7149" width="3.3984375" style="6" customWidth="1"/>
    <col min="7150" max="7154" width="3.296875" style="6" customWidth="1"/>
    <col min="7155" max="7156" width="3.3984375" style="6" customWidth="1"/>
    <col min="7157" max="7159" width="3.296875" style="6" customWidth="1"/>
    <col min="7160" max="7160" width="3.09765625" style="6" customWidth="1"/>
    <col min="7161" max="7161" width="3.3984375" style="6" customWidth="1"/>
    <col min="7162" max="7162" width="2.8984375" style="6" customWidth="1"/>
    <col min="7163" max="7163" width="3.69921875" style="6" customWidth="1"/>
    <col min="7164" max="7165" width="3" style="6" customWidth="1"/>
    <col min="7166" max="7166" width="3.59765625" style="6" customWidth="1"/>
    <col min="7167" max="7168" width="3.09765625" style="6" customWidth="1"/>
    <col min="7169" max="7169" width="2.796875" style="6" customWidth="1"/>
    <col min="7170" max="7170" width="2.8984375" style="6" customWidth="1"/>
    <col min="7171" max="7171" width="3.296875" style="6" customWidth="1"/>
    <col min="7172" max="7172" width="2.8984375" style="6" customWidth="1"/>
    <col min="7173" max="7173" width="3.3984375" style="6" customWidth="1"/>
    <col min="7174" max="7178" width="2.8984375" style="6" customWidth="1"/>
    <col min="7179" max="7179" width="3.8984375" style="6" customWidth="1"/>
    <col min="7180" max="7180" width="3.3984375" style="6" customWidth="1"/>
    <col min="7181" max="7181" width="2.8984375" style="6" customWidth="1"/>
    <col min="7182" max="7182" width="3.3984375" style="6" customWidth="1"/>
    <col min="7183" max="7189" width="2.8984375" style="6" customWidth="1"/>
    <col min="7190" max="7401" width="8.796875" style="6"/>
    <col min="7402" max="7402" width="5.8984375" style="6" customWidth="1"/>
    <col min="7403" max="7403" width="4.69921875" style="6" customWidth="1"/>
    <col min="7404" max="7404" width="9" style="6" customWidth="1"/>
    <col min="7405" max="7405" width="3.3984375" style="6" customWidth="1"/>
    <col min="7406" max="7410" width="3.296875" style="6" customWidth="1"/>
    <col min="7411" max="7412" width="3.3984375" style="6" customWidth="1"/>
    <col min="7413" max="7415" width="3.296875" style="6" customWidth="1"/>
    <col min="7416" max="7416" width="3.09765625" style="6" customWidth="1"/>
    <col min="7417" max="7417" width="3.3984375" style="6" customWidth="1"/>
    <col min="7418" max="7418" width="2.8984375" style="6" customWidth="1"/>
    <col min="7419" max="7419" width="3.69921875" style="6" customWidth="1"/>
    <col min="7420" max="7421" width="3" style="6" customWidth="1"/>
    <col min="7422" max="7422" width="3.59765625" style="6" customWidth="1"/>
    <col min="7423" max="7424" width="3.09765625" style="6" customWidth="1"/>
    <col min="7425" max="7425" width="2.796875" style="6" customWidth="1"/>
    <col min="7426" max="7426" width="2.8984375" style="6" customWidth="1"/>
    <col min="7427" max="7427" width="3.296875" style="6" customWidth="1"/>
    <col min="7428" max="7428" width="2.8984375" style="6" customWidth="1"/>
    <col min="7429" max="7429" width="3.3984375" style="6" customWidth="1"/>
    <col min="7430" max="7434" width="2.8984375" style="6" customWidth="1"/>
    <col min="7435" max="7435" width="3.8984375" style="6" customWidth="1"/>
    <col min="7436" max="7436" width="3.3984375" style="6" customWidth="1"/>
    <col min="7437" max="7437" width="2.8984375" style="6" customWidth="1"/>
    <col min="7438" max="7438" width="3.3984375" style="6" customWidth="1"/>
    <col min="7439" max="7445" width="2.8984375" style="6" customWidth="1"/>
    <col min="7446" max="7657" width="8.796875" style="6"/>
    <col min="7658" max="7658" width="5.8984375" style="6" customWidth="1"/>
    <col min="7659" max="7659" width="4.69921875" style="6" customWidth="1"/>
    <col min="7660" max="7660" width="9" style="6" customWidth="1"/>
    <col min="7661" max="7661" width="3.3984375" style="6" customWidth="1"/>
    <col min="7662" max="7666" width="3.296875" style="6" customWidth="1"/>
    <col min="7667" max="7668" width="3.3984375" style="6" customWidth="1"/>
    <col min="7669" max="7671" width="3.296875" style="6" customWidth="1"/>
    <col min="7672" max="7672" width="3.09765625" style="6" customWidth="1"/>
    <col min="7673" max="7673" width="3.3984375" style="6" customWidth="1"/>
    <col min="7674" max="7674" width="2.8984375" style="6" customWidth="1"/>
    <col min="7675" max="7675" width="3.69921875" style="6" customWidth="1"/>
    <col min="7676" max="7677" width="3" style="6" customWidth="1"/>
    <col min="7678" max="7678" width="3.59765625" style="6" customWidth="1"/>
    <col min="7679" max="7680" width="3.09765625" style="6" customWidth="1"/>
    <col min="7681" max="7681" width="2.796875" style="6" customWidth="1"/>
    <col min="7682" max="7682" width="2.8984375" style="6" customWidth="1"/>
    <col min="7683" max="7683" width="3.296875" style="6" customWidth="1"/>
    <col min="7684" max="7684" width="2.8984375" style="6" customWidth="1"/>
    <col min="7685" max="7685" width="3.3984375" style="6" customWidth="1"/>
    <col min="7686" max="7690" width="2.8984375" style="6" customWidth="1"/>
    <col min="7691" max="7691" width="3.8984375" style="6" customWidth="1"/>
    <col min="7692" max="7692" width="3.3984375" style="6" customWidth="1"/>
    <col min="7693" max="7693" width="2.8984375" style="6" customWidth="1"/>
    <col min="7694" max="7694" width="3.3984375" style="6" customWidth="1"/>
    <col min="7695" max="7701" width="2.8984375" style="6" customWidth="1"/>
    <col min="7702" max="7913" width="8.796875" style="6"/>
    <col min="7914" max="7914" width="5.8984375" style="6" customWidth="1"/>
    <col min="7915" max="7915" width="4.69921875" style="6" customWidth="1"/>
    <col min="7916" max="7916" width="9" style="6" customWidth="1"/>
    <col min="7917" max="7917" width="3.3984375" style="6" customWidth="1"/>
    <col min="7918" max="7922" width="3.296875" style="6" customWidth="1"/>
    <col min="7923" max="7924" width="3.3984375" style="6" customWidth="1"/>
    <col min="7925" max="7927" width="3.296875" style="6" customWidth="1"/>
    <col min="7928" max="7928" width="3.09765625" style="6" customWidth="1"/>
    <col min="7929" max="7929" width="3.3984375" style="6" customWidth="1"/>
    <col min="7930" max="7930" width="2.8984375" style="6" customWidth="1"/>
    <col min="7931" max="7931" width="3.69921875" style="6" customWidth="1"/>
    <col min="7932" max="7933" width="3" style="6" customWidth="1"/>
    <col min="7934" max="7934" width="3.59765625" style="6" customWidth="1"/>
    <col min="7935" max="7936" width="3.09765625" style="6" customWidth="1"/>
    <col min="7937" max="7937" width="2.796875" style="6" customWidth="1"/>
    <col min="7938" max="7938" width="2.8984375" style="6" customWidth="1"/>
    <col min="7939" max="7939" width="3.296875" style="6" customWidth="1"/>
    <col min="7940" max="7940" width="2.8984375" style="6" customWidth="1"/>
    <col min="7941" max="7941" width="3.3984375" style="6" customWidth="1"/>
    <col min="7942" max="7946" width="2.8984375" style="6" customWidth="1"/>
    <col min="7947" max="7947" width="3.8984375" style="6" customWidth="1"/>
    <col min="7948" max="7948" width="3.3984375" style="6" customWidth="1"/>
    <col min="7949" max="7949" width="2.8984375" style="6" customWidth="1"/>
    <col min="7950" max="7950" width="3.3984375" style="6" customWidth="1"/>
    <col min="7951" max="7957" width="2.8984375" style="6" customWidth="1"/>
    <col min="7958" max="8169" width="8.796875" style="6"/>
    <col min="8170" max="8170" width="5.8984375" style="6" customWidth="1"/>
    <col min="8171" max="8171" width="4.69921875" style="6" customWidth="1"/>
    <col min="8172" max="8172" width="9" style="6" customWidth="1"/>
    <col min="8173" max="8173" width="3.3984375" style="6" customWidth="1"/>
    <col min="8174" max="8178" width="3.296875" style="6" customWidth="1"/>
    <col min="8179" max="8180" width="3.3984375" style="6" customWidth="1"/>
    <col min="8181" max="8183" width="3.296875" style="6" customWidth="1"/>
    <col min="8184" max="8184" width="3.09765625" style="6" customWidth="1"/>
    <col min="8185" max="8185" width="3.3984375" style="6" customWidth="1"/>
    <col min="8186" max="8186" width="2.8984375" style="6" customWidth="1"/>
    <col min="8187" max="8187" width="3.69921875" style="6" customWidth="1"/>
    <col min="8188" max="8189" width="3" style="6" customWidth="1"/>
    <col min="8190" max="8190" width="3.59765625" style="6" customWidth="1"/>
    <col min="8191" max="8192" width="3.09765625" style="6" customWidth="1"/>
    <col min="8193" max="8193" width="2.796875" style="6" customWidth="1"/>
    <col min="8194" max="8194" width="2.8984375" style="6" customWidth="1"/>
    <col min="8195" max="8195" width="3.296875" style="6" customWidth="1"/>
    <col min="8196" max="8196" width="2.8984375" style="6" customWidth="1"/>
    <col min="8197" max="8197" width="3.3984375" style="6" customWidth="1"/>
    <col min="8198" max="8202" width="2.8984375" style="6" customWidth="1"/>
    <col min="8203" max="8203" width="3.8984375" style="6" customWidth="1"/>
    <col min="8204" max="8204" width="3.3984375" style="6" customWidth="1"/>
    <col min="8205" max="8205" width="2.8984375" style="6" customWidth="1"/>
    <col min="8206" max="8206" width="3.3984375" style="6" customWidth="1"/>
    <col min="8207" max="8213" width="2.8984375" style="6" customWidth="1"/>
    <col min="8214" max="8425" width="8.796875" style="6"/>
    <col min="8426" max="8426" width="5.8984375" style="6" customWidth="1"/>
    <col min="8427" max="8427" width="4.69921875" style="6" customWidth="1"/>
    <col min="8428" max="8428" width="9" style="6" customWidth="1"/>
    <col min="8429" max="8429" width="3.3984375" style="6" customWidth="1"/>
    <col min="8430" max="8434" width="3.296875" style="6" customWidth="1"/>
    <col min="8435" max="8436" width="3.3984375" style="6" customWidth="1"/>
    <col min="8437" max="8439" width="3.296875" style="6" customWidth="1"/>
    <col min="8440" max="8440" width="3.09765625" style="6" customWidth="1"/>
    <col min="8441" max="8441" width="3.3984375" style="6" customWidth="1"/>
    <col min="8442" max="8442" width="2.8984375" style="6" customWidth="1"/>
    <col min="8443" max="8443" width="3.69921875" style="6" customWidth="1"/>
    <col min="8444" max="8445" width="3" style="6" customWidth="1"/>
    <col min="8446" max="8446" width="3.59765625" style="6" customWidth="1"/>
    <col min="8447" max="8448" width="3.09765625" style="6" customWidth="1"/>
    <col min="8449" max="8449" width="2.796875" style="6" customWidth="1"/>
    <col min="8450" max="8450" width="2.8984375" style="6" customWidth="1"/>
    <col min="8451" max="8451" width="3.296875" style="6" customWidth="1"/>
    <col min="8452" max="8452" width="2.8984375" style="6" customWidth="1"/>
    <col min="8453" max="8453" width="3.3984375" style="6" customWidth="1"/>
    <col min="8454" max="8458" width="2.8984375" style="6" customWidth="1"/>
    <col min="8459" max="8459" width="3.8984375" style="6" customWidth="1"/>
    <col min="8460" max="8460" width="3.3984375" style="6" customWidth="1"/>
    <col min="8461" max="8461" width="2.8984375" style="6" customWidth="1"/>
    <col min="8462" max="8462" width="3.3984375" style="6" customWidth="1"/>
    <col min="8463" max="8469" width="2.8984375" style="6" customWidth="1"/>
    <col min="8470" max="8681" width="8.796875" style="6"/>
    <col min="8682" max="8682" width="5.8984375" style="6" customWidth="1"/>
    <col min="8683" max="8683" width="4.69921875" style="6" customWidth="1"/>
    <col min="8684" max="8684" width="9" style="6" customWidth="1"/>
    <col min="8685" max="8685" width="3.3984375" style="6" customWidth="1"/>
    <col min="8686" max="8690" width="3.296875" style="6" customWidth="1"/>
    <col min="8691" max="8692" width="3.3984375" style="6" customWidth="1"/>
    <col min="8693" max="8695" width="3.296875" style="6" customWidth="1"/>
    <col min="8696" max="8696" width="3.09765625" style="6" customWidth="1"/>
    <col min="8697" max="8697" width="3.3984375" style="6" customWidth="1"/>
    <col min="8698" max="8698" width="2.8984375" style="6" customWidth="1"/>
    <col min="8699" max="8699" width="3.69921875" style="6" customWidth="1"/>
    <col min="8700" max="8701" width="3" style="6" customWidth="1"/>
    <col min="8702" max="8702" width="3.59765625" style="6" customWidth="1"/>
    <col min="8703" max="8704" width="3.09765625" style="6" customWidth="1"/>
    <col min="8705" max="8705" width="2.796875" style="6" customWidth="1"/>
    <col min="8706" max="8706" width="2.8984375" style="6" customWidth="1"/>
    <col min="8707" max="8707" width="3.296875" style="6" customWidth="1"/>
    <col min="8708" max="8708" width="2.8984375" style="6" customWidth="1"/>
    <col min="8709" max="8709" width="3.3984375" style="6" customWidth="1"/>
    <col min="8710" max="8714" width="2.8984375" style="6" customWidth="1"/>
    <col min="8715" max="8715" width="3.8984375" style="6" customWidth="1"/>
    <col min="8716" max="8716" width="3.3984375" style="6" customWidth="1"/>
    <col min="8717" max="8717" width="2.8984375" style="6" customWidth="1"/>
    <col min="8718" max="8718" width="3.3984375" style="6" customWidth="1"/>
    <col min="8719" max="8725" width="2.8984375" style="6" customWidth="1"/>
    <col min="8726" max="8937" width="8.796875" style="6"/>
    <col min="8938" max="8938" width="5.8984375" style="6" customWidth="1"/>
    <col min="8939" max="8939" width="4.69921875" style="6" customWidth="1"/>
    <col min="8940" max="8940" width="9" style="6" customWidth="1"/>
    <col min="8941" max="8941" width="3.3984375" style="6" customWidth="1"/>
    <col min="8942" max="8946" width="3.296875" style="6" customWidth="1"/>
    <col min="8947" max="8948" width="3.3984375" style="6" customWidth="1"/>
    <col min="8949" max="8951" width="3.296875" style="6" customWidth="1"/>
    <col min="8952" max="8952" width="3.09765625" style="6" customWidth="1"/>
    <col min="8953" max="8953" width="3.3984375" style="6" customWidth="1"/>
    <col min="8954" max="8954" width="2.8984375" style="6" customWidth="1"/>
    <col min="8955" max="8955" width="3.69921875" style="6" customWidth="1"/>
    <col min="8956" max="8957" width="3" style="6" customWidth="1"/>
    <col min="8958" max="8958" width="3.59765625" style="6" customWidth="1"/>
    <col min="8959" max="8960" width="3.09765625" style="6" customWidth="1"/>
    <col min="8961" max="8961" width="2.796875" style="6" customWidth="1"/>
    <col min="8962" max="8962" width="2.8984375" style="6" customWidth="1"/>
    <col min="8963" max="8963" width="3.296875" style="6" customWidth="1"/>
    <col min="8964" max="8964" width="2.8984375" style="6" customWidth="1"/>
    <col min="8965" max="8965" width="3.3984375" style="6" customWidth="1"/>
    <col min="8966" max="8970" width="2.8984375" style="6" customWidth="1"/>
    <col min="8971" max="8971" width="3.8984375" style="6" customWidth="1"/>
    <col min="8972" max="8972" width="3.3984375" style="6" customWidth="1"/>
    <col min="8973" max="8973" width="2.8984375" style="6" customWidth="1"/>
    <col min="8974" max="8974" width="3.3984375" style="6" customWidth="1"/>
    <col min="8975" max="8981" width="2.8984375" style="6" customWidth="1"/>
    <col min="8982" max="9193" width="8.796875" style="6"/>
    <col min="9194" max="9194" width="5.8984375" style="6" customWidth="1"/>
    <col min="9195" max="9195" width="4.69921875" style="6" customWidth="1"/>
    <col min="9196" max="9196" width="9" style="6" customWidth="1"/>
    <col min="9197" max="9197" width="3.3984375" style="6" customWidth="1"/>
    <col min="9198" max="9202" width="3.296875" style="6" customWidth="1"/>
    <col min="9203" max="9204" width="3.3984375" style="6" customWidth="1"/>
    <col min="9205" max="9207" width="3.296875" style="6" customWidth="1"/>
    <col min="9208" max="9208" width="3.09765625" style="6" customWidth="1"/>
    <col min="9209" max="9209" width="3.3984375" style="6" customWidth="1"/>
    <col min="9210" max="9210" width="2.8984375" style="6" customWidth="1"/>
    <col min="9211" max="9211" width="3.69921875" style="6" customWidth="1"/>
    <col min="9212" max="9213" width="3" style="6" customWidth="1"/>
    <col min="9214" max="9214" width="3.59765625" style="6" customWidth="1"/>
    <col min="9215" max="9216" width="3.09765625" style="6" customWidth="1"/>
    <col min="9217" max="9217" width="2.796875" style="6" customWidth="1"/>
    <col min="9218" max="9218" width="2.8984375" style="6" customWidth="1"/>
    <col min="9219" max="9219" width="3.296875" style="6" customWidth="1"/>
    <col min="9220" max="9220" width="2.8984375" style="6" customWidth="1"/>
    <col min="9221" max="9221" width="3.3984375" style="6" customWidth="1"/>
    <col min="9222" max="9226" width="2.8984375" style="6" customWidth="1"/>
    <col min="9227" max="9227" width="3.8984375" style="6" customWidth="1"/>
    <col min="9228" max="9228" width="3.3984375" style="6" customWidth="1"/>
    <col min="9229" max="9229" width="2.8984375" style="6" customWidth="1"/>
    <col min="9230" max="9230" width="3.3984375" style="6" customWidth="1"/>
    <col min="9231" max="9237" width="2.8984375" style="6" customWidth="1"/>
    <col min="9238" max="9449" width="8.796875" style="6"/>
    <col min="9450" max="9450" width="5.8984375" style="6" customWidth="1"/>
    <col min="9451" max="9451" width="4.69921875" style="6" customWidth="1"/>
    <col min="9452" max="9452" width="9" style="6" customWidth="1"/>
    <col min="9453" max="9453" width="3.3984375" style="6" customWidth="1"/>
    <col min="9454" max="9458" width="3.296875" style="6" customWidth="1"/>
    <col min="9459" max="9460" width="3.3984375" style="6" customWidth="1"/>
    <col min="9461" max="9463" width="3.296875" style="6" customWidth="1"/>
    <col min="9464" max="9464" width="3.09765625" style="6" customWidth="1"/>
    <col min="9465" max="9465" width="3.3984375" style="6" customWidth="1"/>
    <col min="9466" max="9466" width="2.8984375" style="6" customWidth="1"/>
    <col min="9467" max="9467" width="3.69921875" style="6" customWidth="1"/>
    <col min="9468" max="9469" width="3" style="6" customWidth="1"/>
    <col min="9470" max="9470" width="3.59765625" style="6" customWidth="1"/>
    <col min="9471" max="9472" width="3.09765625" style="6" customWidth="1"/>
    <col min="9473" max="9473" width="2.796875" style="6" customWidth="1"/>
    <col min="9474" max="9474" width="2.8984375" style="6" customWidth="1"/>
    <col min="9475" max="9475" width="3.296875" style="6" customWidth="1"/>
    <col min="9476" max="9476" width="2.8984375" style="6" customWidth="1"/>
    <col min="9477" max="9477" width="3.3984375" style="6" customWidth="1"/>
    <col min="9478" max="9482" width="2.8984375" style="6" customWidth="1"/>
    <col min="9483" max="9483" width="3.8984375" style="6" customWidth="1"/>
    <col min="9484" max="9484" width="3.3984375" style="6" customWidth="1"/>
    <col min="9485" max="9485" width="2.8984375" style="6" customWidth="1"/>
    <col min="9486" max="9486" width="3.3984375" style="6" customWidth="1"/>
    <col min="9487" max="9493" width="2.8984375" style="6" customWidth="1"/>
    <col min="9494" max="9705" width="8.796875" style="6"/>
    <col min="9706" max="9706" width="5.8984375" style="6" customWidth="1"/>
    <col min="9707" max="9707" width="4.69921875" style="6" customWidth="1"/>
    <col min="9708" max="9708" width="9" style="6" customWidth="1"/>
    <col min="9709" max="9709" width="3.3984375" style="6" customWidth="1"/>
    <col min="9710" max="9714" width="3.296875" style="6" customWidth="1"/>
    <col min="9715" max="9716" width="3.3984375" style="6" customWidth="1"/>
    <col min="9717" max="9719" width="3.296875" style="6" customWidth="1"/>
    <col min="9720" max="9720" width="3.09765625" style="6" customWidth="1"/>
    <col min="9721" max="9721" width="3.3984375" style="6" customWidth="1"/>
    <col min="9722" max="9722" width="2.8984375" style="6" customWidth="1"/>
    <col min="9723" max="9723" width="3.69921875" style="6" customWidth="1"/>
    <col min="9724" max="9725" width="3" style="6" customWidth="1"/>
    <col min="9726" max="9726" width="3.59765625" style="6" customWidth="1"/>
    <col min="9727" max="9728" width="3.09765625" style="6" customWidth="1"/>
    <col min="9729" max="9729" width="2.796875" style="6" customWidth="1"/>
    <col min="9730" max="9730" width="2.8984375" style="6" customWidth="1"/>
    <col min="9731" max="9731" width="3.296875" style="6" customWidth="1"/>
    <col min="9732" max="9732" width="2.8984375" style="6" customWidth="1"/>
    <col min="9733" max="9733" width="3.3984375" style="6" customWidth="1"/>
    <col min="9734" max="9738" width="2.8984375" style="6" customWidth="1"/>
    <col min="9739" max="9739" width="3.8984375" style="6" customWidth="1"/>
    <col min="9740" max="9740" width="3.3984375" style="6" customWidth="1"/>
    <col min="9741" max="9741" width="2.8984375" style="6" customWidth="1"/>
    <col min="9742" max="9742" width="3.3984375" style="6" customWidth="1"/>
    <col min="9743" max="9749" width="2.8984375" style="6" customWidth="1"/>
    <col min="9750" max="9961" width="8.796875" style="6"/>
    <col min="9962" max="9962" width="5.8984375" style="6" customWidth="1"/>
    <col min="9963" max="9963" width="4.69921875" style="6" customWidth="1"/>
    <col min="9964" max="9964" width="9" style="6" customWidth="1"/>
    <col min="9965" max="9965" width="3.3984375" style="6" customWidth="1"/>
    <col min="9966" max="9970" width="3.296875" style="6" customWidth="1"/>
    <col min="9971" max="9972" width="3.3984375" style="6" customWidth="1"/>
    <col min="9973" max="9975" width="3.296875" style="6" customWidth="1"/>
    <col min="9976" max="9976" width="3.09765625" style="6" customWidth="1"/>
    <col min="9977" max="9977" width="3.3984375" style="6" customWidth="1"/>
    <col min="9978" max="9978" width="2.8984375" style="6" customWidth="1"/>
    <col min="9979" max="9979" width="3.69921875" style="6" customWidth="1"/>
    <col min="9980" max="9981" width="3" style="6" customWidth="1"/>
    <col min="9982" max="9982" width="3.59765625" style="6" customWidth="1"/>
    <col min="9983" max="9984" width="3.09765625" style="6" customWidth="1"/>
    <col min="9985" max="9985" width="2.796875" style="6" customWidth="1"/>
    <col min="9986" max="9986" width="2.8984375" style="6" customWidth="1"/>
    <col min="9987" max="9987" width="3.296875" style="6" customWidth="1"/>
    <col min="9988" max="9988" width="2.8984375" style="6" customWidth="1"/>
    <col min="9989" max="9989" width="3.3984375" style="6" customWidth="1"/>
    <col min="9990" max="9994" width="2.8984375" style="6" customWidth="1"/>
    <col min="9995" max="9995" width="3.8984375" style="6" customWidth="1"/>
    <col min="9996" max="9996" width="3.3984375" style="6" customWidth="1"/>
    <col min="9997" max="9997" width="2.8984375" style="6" customWidth="1"/>
    <col min="9998" max="9998" width="3.3984375" style="6" customWidth="1"/>
    <col min="9999" max="10005" width="2.8984375" style="6" customWidth="1"/>
    <col min="10006" max="10217" width="8.796875" style="6"/>
    <col min="10218" max="10218" width="5.8984375" style="6" customWidth="1"/>
    <col min="10219" max="10219" width="4.69921875" style="6" customWidth="1"/>
    <col min="10220" max="10220" width="9" style="6" customWidth="1"/>
    <col min="10221" max="10221" width="3.3984375" style="6" customWidth="1"/>
    <col min="10222" max="10226" width="3.296875" style="6" customWidth="1"/>
    <col min="10227" max="10228" width="3.3984375" style="6" customWidth="1"/>
    <col min="10229" max="10231" width="3.296875" style="6" customWidth="1"/>
    <col min="10232" max="10232" width="3.09765625" style="6" customWidth="1"/>
    <col min="10233" max="10233" width="3.3984375" style="6" customWidth="1"/>
    <col min="10234" max="10234" width="2.8984375" style="6" customWidth="1"/>
    <col min="10235" max="10235" width="3.69921875" style="6" customWidth="1"/>
    <col min="10236" max="10237" width="3" style="6" customWidth="1"/>
    <col min="10238" max="10238" width="3.59765625" style="6" customWidth="1"/>
    <col min="10239" max="10240" width="3.09765625" style="6" customWidth="1"/>
    <col min="10241" max="10241" width="2.796875" style="6" customWidth="1"/>
    <col min="10242" max="10242" width="2.8984375" style="6" customWidth="1"/>
    <col min="10243" max="10243" width="3.296875" style="6" customWidth="1"/>
    <col min="10244" max="10244" width="2.8984375" style="6" customWidth="1"/>
    <col min="10245" max="10245" width="3.3984375" style="6" customWidth="1"/>
    <col min="10246" max="10250" width="2.8984375" style="6" customWidth="1"/>
    <col min="10251" max="10251" width="3.8984375" style="6" customWidth="1"/>
    <col min="10252" max="10252" width="3.3984375" style="6" customWidth="1"/>
    <col min="10253" max="10253" width="2.8984375" style="6" customWidth="1"/>
    <col min="10254" max="10254" width="3.3984375" style="6" customWidth="1"/>
    <col min="10255" max="10261" width="2.8984375" style="6" customWidth="1"/>
    <col min="10262" max="10473" width="8.796875" style="6"/>
    <col min="10474" max="10474" width="5.8984375" style="6" customWidth="1"/>
    <col min="10475" max="10475" width="4.69921875" style="6" customWidth="1"/>
    <col min="10476" max="10476" width="9" style="6" customWidth="1"/>
    <col min="10477" max="10477" width="3.3984375" style="6" customWidth="1"/>
    <col min="10478" max="10482" width="3.296875" style="6" customWidth="1"/>
    <col min="10483" max="10484" width="3.3984375" style="6" customWidth="1"/>
    <col min="10485" max="10487" width="3.296875" style="6" customWidth="1"/>
    <col min="10488" max="10488" width="3.09765625" style="6" customWidth="1"/>
    <col min="10489" max="10489" width="3.3984375" style="6" customWidth="1"/>
    <col min="10490" max="10490" width="2.8984375" style="6" customWidth="1"/>
    <col min="10491" max="10491" width="3.69921875" style="6" customWidth="1"/>
    <col min="10492" max="10493" width="3" style="6" customWidth="1"/>
    <col min="10494" max="10494" width="3.59765625" style="6" customWidth="1"/>
    <col min="10495" max="10496" width="3.09765625" style="6" customWidth="1"/>
    <col min="10497" max="10497" width="2.796875" style="6" customWidth="1"/>
    <col min="10498" max="10498" width="2.8984375" style="6" customWidth="1"/>
    <col min="10499" max="10499" width="3.296875" style="6" customWidth="1"/>
    <col min="10500" max="10500" width="2.8984375" style="6" customWidth="1"/>
    <col min="10501" max="10501" width="3.3984375" style="6" customWidth="1"/>
    <col min="10502" max="10506" width="2.8984375" style="6" customWidth="1"/>
    <col min="10507" max="10507" width="3.8984375" style="6" customWidth="1"/>
    <col min="10508" max="10508" width="3.3984375" style="6" customWidth="1"/>
    <col min="10509" max="10509" width="2.8984375" style="6" customWidth="1"/>
    <col min="10510" max="10510" width="3.3984375" style="6" customWidth="1"/>
    <col min="10511" max="10517" width="2.8984375" style="6" customWidth="1"/>
    <col min="10518" max="10729" width="8.796875" style="6"/>
    <col min="10730" max="10730" width="5.8984375" style="6" customWidth="1"/>
    <col min="10731" max="10731" width="4.69921875" style="6" customWidth="1"/>
    <col min="10732" max="10732" width="9" style="6" customWidth="1"/>
    <col min="10733" max="10733" width="3.3984375" style="6" customWidth="1"/>
    <col min="10734" max="10738" width="3.296875" style="6" customWidth="1"/>
    <col min="10739" max="10740" width="3.3984375" style="6" customWidth="1"/>
    <col min="10741" max="10743" width="3.296875" style="6" customWidth="1"/>
    <col min="10744" max="10744" width="3.09765625" style="6" customWidth="1"/>
    <col min="10745" max="10745" width="3.3984375" style="6" customWidth="1"/>
    <col min="10746" max="10746" width="2.8984375" style="6" customWidth="1"/>
    <col min="10747" max="10747" width="3.69921875" style="6" customWidth="1"/>
    <col min="10748" max="10749" width="3" style="6" customWidth="1"/>
    <col min="10750" max="10750" width="3.59765625" style="6" customWidth="1"/>
    <col min="10751" max="10752" width="3.09765625" style="6" customWidth="1"/>
    <col min="10753" max="10753" width="2.796875" style="6" customWidth="1"/>
    <col min="10754" max="10754" width="2.8984375" style="6" customWidth="1"/>
    <col min="10755" max="10755" width="3.296875" style="6" customWidth="1"/>
    <col min="10756" max="10756" width="2.8984375" style="6" customWidth="1"/>
    <col min="10757" max="10757" width="3.3984375" style="6" customWidth="1"/>
    <col min="10758" max="10762" width="2.8984375" style="6" customWidth="1"/>
    <col min="10763" max="10763" width="3.8984375" style="6" customWidth="1"/>
    <col min="10764" max="10764" width="3.3984375" style="6" customWidth="1"/>
    <col min="10765" max="10765" width="2.8984375" style="6" customWidth="1"/>
    <col min="10766" max="10766" width="3.3984375" style="6" customWidth="1"/>
    <col min="10767" max="10773" width="2.8984375" style="6" customWidth="1"/>
    <col min="10774" max="10985" width="8.796875" style="6"/>
    <col min="10986" max="10986" width="5.8984375" style="6" customWidth="1"/>
    <col min="10987" max="10987" width="4.69921875" style="6" customWidth="1"/>
    <col min="10988" max="10988" width="9" style="6" customWidth="1"/>
    <col min="10989" max="10989" width="3.3984375" style="6" customWidth="1"/>
    <col min="10990" max="10994" width="3.296875" style="6" customWidth="1"/>
    <col min="10995" max="10996" width="3.3984375" style="6" customWidth="1"/>
    <col min="10997" max="10999" width="3.296875" style="6" customWidth="1"/>
    <col min="11000" max="11000" width="3.09765625" style="6" customWidth="1"/>
    <col min="11001" max="11001" width="3.3984375" style="6" customWidth="1"/>
    <col min="11002" max="11002" width="2.8984375" style="6" customWidth="1"/>
    <col min="11003" max="11003" width="3.69921875" style="6" customWidth="1"/>
    <col min="11004" max="11005" width="3" style="6" customWidth="1"/>
    <col min="11006" max="11006" width="3.59765625" style="6" customWidth="1"/>
    <col min="11007" max="11008" width="3.09765625" style="6" customWidth="1"/>
    <col min="11009" max="11009" width="2.796875" style="6" customWidth="1"/>
    <col min="11010" max="11010" width="2.8984375" style="6" customWidth="1"/>
    <col min="11011" max="11011" width="3.296875" style="6" customWidth="1"/>
    <col min="11012" max="11012" width="2.8984375" style="6" customWidth="1"/>
    <col min="11013" max="11013" width="3.3984375" style="6" customWidth="1"/>
    <col min="11014" max="11018" width="2.8984375" style="6" customWidth="1"/>
    <col min="11019" max="11019" width="3.8984375" style="6" customWidth="1"/>
    <col min="11020" max="11020" width="3.3984375" style="6" customWidth="1"/>
    <col min="11021" max="11021" width="2.8984375" style="6" customWidth="1"/>
    <col min="11022" max="11022" width="3.3984375" style="6" customWidth="1"/>
    <col min="11023" max="11029" width="2.8984375" style="6" customWidth="1"/>
    <col min="11030" max="11241" width="8.796875" style="6"/>
    <col min="11242" max="11242" width="5.8984375" style="6" customWidth="1"/>
    <col min="11243" max="11243" width="4.69921875" style="6" customWidth="1"/>
    <col min="11244" max="11244" width="9" style="6" customWidth="1"/>
    <col min="11245" max="11245" width="3.3984375" style="6" customWidth="1"/>
    <col min="11246" max="11250" width="3.296875" style="6" customWidth="1"/>
    <col min="11251" max="11252" width="3.3984375" style="6" customWidth="1"/>
    <col min="11253" max="11255" width="3.296875" style="6" customWidth="1"/>
    <col min="11256" max="11256" width="3.09765625" style="6" customWidth="1"/>
    <col min="11257" max="11257" width="3.3984375" style="6" customWidth="1"/>
    <col min="11258" max="11258" width="2.8984375" style="6" customWidth="1"/>
    <col min="11259" max="11259" width="3.69921875" style="6" customWidth="1"/>
    <col min="11260" max="11261" width="3" style="6" customWidth="1"/>
    <col min="11262" max="11262" width="3.59765625" style="6" customWidth="1"/>
    <col min="11263" max="11264" width="3.09765625" style="6" customWidth="1"/>
    <col min="11265" max="11265" width="2.796875" style="6" customWidth="1"/>
    <col min="11266" max="11266" width="2.8984375" style="6" customWidth="1"/>
    <col min="11267" max="11267" width="3.296875" style="6" customWidth="1"/>
    <col min="11268" max="11268" width="2.8984375" style="6" customWidth="1"/>
    <col min="11269" max="11269" width="3.3984375" style="6" customWidth="1"/>
    <col min="11270" max="11274" width="2.8984375" style="6" customWidth="1"/>
    <col min="11275" max="11275" width="3.8984375" style="6" customWidth="1"/>
    <col min="11276" max="11276" width="3.3984375" style="6" customWidth="1"/>
    <col min="11277" max="11277" width="2.8984375" style="6" customWidth="1"/>
    <col min="11278" max="11278" width="3.3984375" style="6" customWidth="1"/>
    <col min="11279" max="11285" width="2.8984375" style="6" customWidth="1"/>
    <col min="11286" max="11497" width="8.796875" style="6"/>
    <col min="11498" max="11498" width="5.8984375" style="6" customWidth="1"/>
    <col min="11499" max="11499" width="4.69921875" style="6" customWidth="1"/>
    <col min="11500" max="11500" width="9" style="6" customWidth="1"/>
    <col min="11501" max="11501" width="3.3984375" style="6" customWidth="1"/>
    <col min="11502" max="11506" width="3.296875" style="6" customWidth="1"/>
    <col min="11507" max="11508" width="3.3984375" style="6" customWidth="1"/>
    <col min="11509" max="11511" width="3.296875" style="6" customWidth="1"/>
    <col min="11512" max="11512" width="3.09765625" style="6" customWidth="1"/>
    <col min="11513" max="11513" width="3.3984375" style="6" customWidth="1"/>
    <col min="11514" max="11514" width="2.8984375" style="6" customWidth="1"/>
    <col min="11515" max="11515" width="3.69921875" style="6" customWidth="1"/>
    <col min="11516" max="11517" width="3" style="6" customWidth="1"/>
    <col min="11518" max="11518" width="3.59765625" style="6" customWidth="1"/>
    <col min="11519" max="11520" width="3.09765625" style="6" customWidth="1"/>
    <col min="11521" max="11521" width="2.796875" style="6" customWidth="1"/>
    <col min="11522" max="11522" width="2.8984375" style="6" customWidth="1"/>
    <col min="11523" max="11523" width="3.296875" style="6" customWidth="1"/>
    <col min="11524" max="11524" width="2.8984375" style="6" customWidth="1"/>
    <col min="11525" max="11525" width="3.3984375" style="6" customWidth="1"/>
    <col min="11526" max="11530" width="2.8984375" style="6" customWidth="1"/>
    <col min="11531" max="11531" width="3.8984375" style="6" customWidth="1"/>
    <col min="11532" max="11532" width="3.3984375" style="6" customWidth="1"/>
    <col min="11533" max="11533" width="2.8984375" style="6" customWidth="1"/>
    <col min="11534" max="11534" width="3.3984375" style="6" customWidth="1"/>
    <col min="11535" max="11541" width="2.8984375" style="6" customWidth="1"/>
    <col min="11542" max="11753" width="8.796875" style="6"/>
    <col min="11754" max="11754" width="5.8984375" style="6" customWidth="1"/>
    <col min="11755" max="11755" width="4.69921875" style="6" customWidth="1"/>
    <col min="11756" max="11756" width="9" style="6" customWidth="1"/>
    <col min="11757" max="11757" width="3.3984375" style="6" customWidth="1"/>
    <col min="11758" max="11762" width="3.296875" style="6" customWidth="1"/>
    <col min="11763" max="11764" width="3.3984375" style="6" customWidth="1"/>
    <col min="11765" max="11767" width="3.296875" style="6" customWidth="1"/>
    <col min="11768" max="11768" width="3.09765625" style="6" customWidth="1"/>
    <col min="11769" max="11769" width="3.3984375" style="6" customWidth="1"/>
    <col min="11770" max="11770" width="2.8984375" style="6" customWidth="1"/>
    <col min="11771" max="11771" width="3.69921875" style="6" customWidth="1"/>
    <col min="11772" max="11773" width="3" style="6" customWidth="1"/>
    <col min="11774" max="11774" width="3.59765625" style="6" customWidth="1"/>
    <col min="11775" max="11776" width="3.09765625" style="6" customWidth="1"/>
    <col min="11777" max="11777" width="2.796875" style="6" customWidth="1"/>
    <col min="11778" max="11778" width="2.8984375" style="6" customWidth="1"/>
    <col min="11779" max="11779" width="3.296875" style="6" customWidth="1"/>
    <col min="11780" max="11780" width="2.8984375" style="6" customWidth="1"/>
    <col min="11781" max="11781" width="3.3984375" style="6" customWidth="1"/>
    <col min="11782" max="11786" width="2.8984375" style="6" customWidth="1"/>
    <col min="11787" max="11787" width="3.8984375" style="6" customWidth="1"/>
    <col min="11788" max="11788" width="3.3984375" style="6" customWidth="1"/>
    <col min="11789" max="11789" width="2.8984375" style="6" customWidth="1"/>
    <col min="11790" max="11790" width="3.3984375" style="6" customWidth="1"/>
    <col min="11791" max="11797" width="2.8984375" style="6" customWidth="1"/>
    <col min="11798" max="12009" width="8.796875" style="6"/>
    <col min="12010" max="12010" width="5.8984375" style="6" customWidth="1"/>
    <col min="12011" max="12011" width="4.69921875" style="6" customWidth="1"/>
    <col min="12012" max="12012" width="9" style="6" customWidth="1"/>
    <col min="12013" max="12013" width="3.3984375" style="6" customWidth="1"/>
    <col min="12014" max="12018" width="3.296875" style="6" customWidth="1"/>
    <col min="12019" max="12020" width="3.3984375" style="6" customWidth="1"/>
    <col min="12021" max="12023" width="3.296875" style="6" customWidth="1"/>
    <col min="12024" max="12024" width="3.09765625" style="6" customWidth="1"/>
    <col min="12025" max="12025" width="3.3984375" style="6" customWidth="1"/>
    <col min="12026" max="12026" width="2.8984375" style="6" customWidth="1"/>
    <col min="12027" max="12027" width="3.69921875" style="6" customWidth="1"/>
    <col min="12028" max="12029" width="3" style="6" customWidth="1"/>
    <col min="12030" max="12030" width="3.59765625" style="6" customWidth="1"/>
    <col min="12031" max="12032" width="3.09765625" style="6" customWidth="1"/>
    <col min="12033" max="12033" width="2.796875" style="6" customWidth="1"/>
    <col min="12034" max="12034" width="2.8984375" style="6" customWidth="1"/>
    <col min="12035" max="12035" width="3.296875" style="6" customWidth="1"/>
    <col min="12036" max="12036" width="2.8984375" style="6" customWidth="1"/>
    <col min="12037" max="12037" width="3.3984375" style="6" customWidth="1"/>
    <col min="12038" max="12042" width="2.8984375" style="6" customWidth="1"/>
    <col min="12043" max="12043" width="3.8984375" style="6" customWidth="1"/>
    <col min="12044" max="12044" width="3.3984375" style="6" customWidth="1"/>
    <col min="12045" max="12045" width="2.8984375" style="6" customWidth="1"/>
    <col min="12046" max="12046" width="3.3984375" style="6" customWidth="1"/>
    <col min="12047" max="12053" width="2.8984375" style="6" customWidth="1"/>
    <col min="12054" max="12265" width="8.796875" style="6"/>
    <col min="12266" max="12266" width="5.8984375" style="6" customWidth="1"/>
    <col min="12267" max="12267" width="4.69921875" style="6" customWidth="1"/>
    <col min="12268" max="12268" width="9" style="6" customWidth="1"/>
    <col min="12269" max="12269" width="3.3984375" style="6" customWidth="1"/>
    <col min="12270" max="12274" width="3.296875" style="6" customWidth="1"/>
    <col min="12275" max="12276" width="3.3984375" style="6" customWidth="1"/>
    <col min="12277" max="12279" width="3.296875" style="6" customWidth="1"/>
    <col min="12280" max="12280" width="3.09765625" style="6" customWidth="1"/>
    <col min="12281" max="12281" width="3.3984375" style="6" customWidth="1"/>
    <col min="12282" max="12282" width="2.8984375" style="6" customWidth="1"/>
    <col min="12283" max="12283" width="3.69921875" style="6" customWidth="1"/>
    <col min="12284" max="12285" width="3" style="6" customWidth="1"/>
    <col min="12286" max="12286" width="3.59765625" style="6" customWidth="1"/>
    <col min="12287" max="12288" width="3.09765625" style="6" customWidth="1"/>
    <col min="12289" max="12289" width="2.796875" style="6" customWidth="1"/>
    <col min="12290" max="12290" width="2.8984375" style="6" customWidth="1"/>
    <col min="12291" max="12291" width="3.296875" style="6" customWidth="1"/>
    <col min="12292" max="12292" width="2.8984375" style="6" customWidth="1"/>
    <col min="12293" max="12293" width="3.3984375" style="6" customWidth="1"/>
    <col min="12294" max="12298" width="2.8984375" style="6" customWidth="1"/>
    <col min="12299" max="12299" width="3.8984375" style="6" customWidth="1"/>
    <col min="12300" max="12300" width="3.3984375" style="6" customWidth="1"/>
    <col min="12301" max="12301" width="2.8984375" style="6" customWidth="1"/>
    <col min="12302" max="12302" width="3.3984375" style="6" customWidth="1"/>
    <col min="12303" max="12309" width="2.8984375" style="6" customWidth="1"/>
    <col min="12310" max="12521" width="8.796875" style="6"/>
    <col min="12522" max="12522" width="5.8984375" style="6" customWidth="1"/>
    <col min="12523" max="12523" width="4.69921875" style="6" customWidth="1"/>
    <col min="12524" max="12524" width="9" style="6" customWidth="1"/>
    <col min="12525" max="12525" width="3.3984375" style="6" customWidth="1"/>
    <col min="12526" max="12530" width="3.296875" style="6" customWidth="1"/>
    <col min="12531" max="12532" width="3.3984375" style="6" customWidth="1"/>
    <col min="12533" max="12535" width="3.296875" style="6" customWidth="1"/>
    <col min="12536" max="12536" width="3.09765625" style="6" customWidth="1"/>
    <col min="12537" max="12537" width="3.3984375" style="6" customWidth="1"/>
    <col min="12538" max="12538" width="2.8984375" style="6" customWidth="1"/>
    <col min="12539" max="12539" width="3.69921875" style="6" customWidth="1"/>
    <col min="12540" max="12541" width="3" style="6" customWidth="1"/>
    <col min="12542" max="12542" width="3.59765625" style="6" customWidth="1"/>
    <col min="12543" max="12544" width="3.09765625" style="6" customWidth="1"/>
    <col min="12545" max="12545" width="2.796875" style="6" customWidth="1"/>
    <col min="12546" max="12546" width="2.8984375" style="6" customWidth="1"/>
    <col min="12547" max="12547" width="3.296875" style="6" customWidth="1"/>
    <col min="12548" max="12548" width="2.8984375" style="6" customWidth="1"/>
    <col min="12549" max="12549" width="3.3984375" style="6" customWidth="1"/>
    <col min="12550" max="12554" width="2.8984375" style="6" customWidth="1"/>
    <col min="12555" max="12555" width="3.8984375" style="6" customWidth="1"/>
    <col min="12556" max="12556" width="3.3984375" style="6" customWidth="1"/>
    <col min="12557" max="12557" width="2.8984375" style="6" customWidth="1"/>
    <col min="12558" max="12558" width="3.3984375" style="6" customWidth="1"/>
    <col min="12559" max="12565" width="2.8984375" style="6" customWidth="1"/>
    <col min="12566" max="12777" width="8.796875" style="6"/>
    <col min="12778" max="12778" width="5.8984375" style="6" customWidth="1"/>
    <col min="12779" max="12779" width="4.69921875" style="6" customWidth="1"/>
    <col min="12780" max="12780" width="9" style="6" customWidth="1"/>
    <col min="12781" max="12781" width="3.3984375" style="6" customWidth="1"/>
    <col min="12782" max="12786" width="3.296875" style="6" customWidth="1"/>
    <col min="12787" max="12788" width="3.3984375" style="6" customWidth="1"/>
    <col min="12789" max="12791" width="3.296875" style="6" customWidth="1"/>
    <col min="12792" max="12792" width="3.09765625" style="6" customWidth="1"/>
    <col min="12793" max="12793" width="3.3984375" style="6" customWidth="1"/>
    <col min="12794" max="12794" width="2.8984375" style="6" customWidth="1"/>
    <col min="12795" max="12795" width="3.69921875" style="6" customWidth="1"/>
    <col min="12796" max="12797" width="3" style="6" customWidth="1"/>
    <col min="12798" max="12798" width="3.59765625" style="6" customWidth="1"/>
    <col min="12799" max="12800" width="3.09765625" style="6" customWidth="1"/>
    <col min="12801" max="12801" width="2.796875" style="6" customWidth="1"/>
    <col min="12802" max="12802" width="2.8984375" style="6" customWidth="1"/>
    <col min="12803" max="12803" width="3.296875" style="6" customWidth="1"/>
    <col min="12804" max="12804" width="2.8984375" style="6" customWidth="1"/>
    <col min="12805" max="12805" width="3.3984375" style="6" customWidth="1"/>
    <col min="12806" max="12810" width="2.8984375" style="6" customWidth="1"/>
    <col min="12811" max="12811" width="3.8984375" style="6" customWidth="1"/>
    <col min="12812" max="12812" width="3.3984375" style="6" customWidth="1"/>
    <col min="12813" max="12813" width="2.8984375" style="6" customWidth="1"/>
    <col min="12814" max="12814" width="3.3984375" style="6" customWidth="1"/>
    <col min="12815" max="12821" width="2.8984375" style="6" customWidth="1"/>
    <col min="12822" max="13033" width="8.796875" style="6"/>
    <col min="13034" max="13034" width="5.8984375" style="6" customWidth="1"/>
    <col min="13035" max="13035" width="4.69921875" style="6" customWidth="1"/>
    <col min="13036" max="13036" width="9" style="6" customWidth="1"/>
    <col min="13037" max="13037" width="3.3984375" style="6" customWidth="1"/>
    <col min="13038" max="13042" width="3.296875" style="6" customWidth="1"/>
    <col min="13043" max="13044" width="3.3984375" style="6" customWidth="1"/>
    <col min="13045" max="13047" width="3.296875" style="6" customWidth="1"/>
    <col min="13048" max="13048" width="3.09765625" style="6" customWidth="1"/>
    <col min="13049" max="13049" width="3.3984375" style="6" customWidth="1"/>
    <col min="13050" max="13050" width="2.8984375" style="6" customWidth="1"/>
    <col min="13051" max="13051" width="3.69921875" style="6" customWidth="1"/>
    <col min="13052" max="13053" width="3" style="6" customWidth="1"/>
    <col min="13054" max="13054" width="3.59765625" style="6" customWidth="1"/>
    <col min="13055" max="13056" width="3.09765625" style="6" customWidth="1"/>
    <col min="13057" max="13057" width="2.796875" style="6" customWidth="1"/>
    <col min="13058" max="13058" width="2.8984375" style="6" customWidth="1"/>
    <col min="13059" max="13059" width="3.296875" style="6" customWidth="1"/>
    <col min="13060" max="13060" width="2.8984375" style="6" customWidth="1"/>
    <col min="13061" max="13061" width="3.3984375" style="6" customWidth="1"/>
    <col min="13062" max="13066" width="2.8984375" style="6" customWidth="1"/>
    <col min="13067" max="13067" width="3.8984375" style="6" customWidth="1"/>
    <col min="13068" max="13068" width="3.3984375" style="6" customWidth="1"/>
    <col min="13069" max="13069" width="2.8984375" style="6" customWidth="1"/>
    <col min="13070" max="13070" width="3.3984375" style="6" customWidth="1"/>
    <col min="13071" max="13077" width="2.8984375" style="6" customWidth="1"/>
    <col min="13078" max="13289" width="8.796875" style="6"/>
    <col min="13290" max="13290" width="5.8984375" style="6" customWidth="1"/>
    <col min="13291" max="13291" width="4.69921875" style="6" customWidth="1"/>
    <col min="13292" max="13292" width="9" style="6" customWidth="1"/>
    <col min="13293" max="13293" width="3.3984375" style="6" customWidth="1"/>
    <col min="13294" max="13298" width="3.296875" style="6" customWidth="1"/>
    <col min="13299" max="13300" width="3.3984375" style="6" customWidth="1"/>
    <col min="13301" max="13303" width="3.296875" style="6" customWidth="1"/>
    <col min="13304" max="13304" width="3.09765625" style="6" customWidth="1"/>
    <col min="13305" max="13305" width="3.3984375" style="6" customWidth="1"/>
    <col min="13306" max="13306" width="2.8984375" style="6" customWidth="1"/>
    <col min="13307" max="13307" width="3.69921875" style="6" customWidth="1"/>
    <col min="13308" max="13309" width="3" style="6" customWidth="1"/>
    <col min="13310" max="13310" width="3.59765625" style="6" customWidth="1"/>
    <col min="13311" max="13312" width="3.09765625" style="6" customWidth="1"/>
    <col min="13313" max="13313" width="2.796875" style="6" customWidth="1"/>
    <col min="13314" max="13314" width="2.8984375" style="6" customWidth="1"/>
    <col min="13315" max="13315" width="3.296875" style="6" customWidth="1"/>
    <col min="13316" max="13316" width="2.8984375" style="6" customWidth="1"/>
    <col min="13317" max="13317" width="3.3984375" style="6" customWidth="1"/>
    <col min="13318" max="13322" width="2.8984375" style="6" customWidth="1"/>
    <col min="13323" max="13323" width="3.8984375" style="6" customWidth="1"/>
    <col min="13324" max="13324" width="3.3984375" style="6" customWidth="1"/>
    <col min="13325" max="13325" width="2.8984375" style="6" customWidth="1"/>
    <col min="13326" max="13326" width="3.3984375" style="6" customWidth="1"/>
    <col min="13327" max="13333" width="2.8984375" style="6" customWidth="1"/>
    <col min="13334" max="13545" width="8.796875" style="6"/>
    <col min="13546" max="13546" width="5.8984375" style="6" customWidth="1"/>
    <col min="13547" max="13547" width="4.69921875" style="6" customWidth="1"/>
    <col min="13548" max="13548" width="9" style="6" customWidth="1"/>
    <col min="13549" max="13549" width="3.3984375" style="6" customWidth="1"/>
    <col min="13550" max="13554" width="3.296875" style="6" customWidth="1"/>
    <col min="13555" max="13556" width="3.3984375" style="6" customWidth="1"/>
    <col min="13557" max="13559" width="3.296875" style="6" customWidth="1"/>
    <col min="13560" max="13560" width="3.09765625" style="6" customWidth="1"/>
    <col min="13561" max="13561" width="3.3984375" style="6" customWidth="1"/>
    <col min="13562" max="13562" width="2.8984375" style="6" customWidth="1"/>
    <col min="13563" max="13563" width="3.69921875" style="6" customWidth="1"/>
    <col min="13564" max="13565" width="3" style="6" customWidth="1"/>
    <col min="13566" max="13566" width="3.59765625" style="6" customWidth="1"/>
    <col min="13567" max="13568" width="3.09765625" style="6" customWidth="1"/>
    <col min="13569" max="13569" width="2.796875" style="6" customWidth="1"/>
    <col min="13570" max="13570" width="2.8984375" style="6" customWidth="1"/>
    <col min="13571" max="13571" width="3.296875" style="6" customWidth="1"/>
    <col min="13572" max="13572" width="2.8984375" style="6" customWidth="1"/>
    <col min="13573" max="13573" width="3.3984375" style="6" customWidth="1"/>
    <col min="13574" max="13578" width="2.8984375" style="6" customWidth="1"/>
    <col min="13579" max="13579" width="3.8984375" style="6" customWidth="1"/>
    <col min="13580" max="13580" width="3.3984375" style="6" customWidth="1"/>
    <col min="13581" max="13581" width="2.8984375" style="6" customWidth="1"/>
    <col min="13582" max="13582" width="3.3984375" style="6" customWidth="1"/>
    <col min="13583" max="13589" width="2.8984375" style="6" customWidth="1"/>
    <col min="13590" max="13801" width="8.796875" style="6"/>
    <col min="13802" max="13802" width="5.8984375" style="6" customWidth="1"/>
    <col min="13803" max="13803" width="4.69921875" style="6" customWidth="1"/>
    <col min="13804" max="13804" width="9" style="6" customWidth="1"/>
    <col min="13805" max="13805" width="3.3984375" style="6" customWidth="1"/>
    <col min="13806" max="13810" width="3.296875" style="6" customWidth="1"/>
    <col min="13811" max="13812" width="3.3984375" style="6" customWidth="1"/>
    <col min="13813" max="13815" width="3.296875" style="6" customWidth="1"/>
    <col min="13816" max="13816" width="3.09765625" style="6" customWidth="1"/>
    <col min="13817" max="13817" width="3.3984375" style="6" customWidth="1"/>
    <col min="13818" max="13818" width="2.8984375" style="6" customWidth="1"/>
    <col min="13819" max="13819" width="3.69921875" style="6" customWidth="1"/>
    <col min="13820" max="13821" width="3" style="6" customWidth="1"/>
    <col min="13822" max="13822" width="3.59765625" style="6" customWidth="1"/>
    <col min="13823" max="13824" width="3.09765625" style="6" customWidth="1"/>
    <col min="13825" max="13825" width="2.796875" style="6" customWidth="1"/>
    <col min="13826" max="13826" width="2.8984375" style="6" customWidth="1"/>
    <col min="13827" max="13827" width="3.296875" style="6" customWidth="1"/>
    <col min="13828" max="13828" width="2.8984375" style="6" customWidth="1"/>
    <col min="13829" max="13829" width="3.3984375" style="6" customWidth="1"/>
    <col min="13830" max="13834" width="2.8984375" style="6" customWidth="1"/>
    <col min="13835" max="13835" width="3.8984375" style="6" customWidth="1"/>
    <col min="13836" max="13836" width="3.3984375" style="6" customWidth="1"/>
    <col min="13837" max="13837" width="2.8984375" style="6" customWidth="1"/>
    <col min="13838" max="13838" width="3.3984375" style="6" customWidth="1"/>
    <col min="13839" max="13845" width="2.8984375" style="6" customWidth="1"/>
    <col min="13846" max="14057" width="8.796875" style="6"/>
    <col min="14058" max="14058" width="5.8984375" style="6" customWidth="1"/>
    <col min="14059" max="14059" width="4.69921875" style="6" customWidth="1"/>
    <col min="14060" max="14060" width="9" style="6" customWidth="1"/>
    <col min="14061" max="14061" width="3.3984375" style="6" customWidth="1"/>
    <col min="14062" max="14066" width="3.296875" style="6" customWidth="1"/>
    <col min="14067" max="14068" width="3.3984375" style="6" customWidth="1"/>
    <col min="14069" max="14071" width="3.296875" style="6" customWidth="1"/>
    <col min="14072" max="14072" width="3.09765625" style="6" customWidth="1"/>
    <col min="14073" max="14073" width="3.3984375" style="6" customWidth="1"/>
    <col min="14074" max="14074" width="2.8984375" style="6" customWidth="1"/>
    <col min="14075" max="14075" width="3.69921875" style="6" customWidth="1"/>
    <col min="14076" max="14077" width="3" style="6" customWidth="1"/>
    <col min="14078" max="14078" width="3.59765625" style="6" customWidth="1"/>
    <col min="14079" max="14080" width="3.09765625" style="6" customWidth="1"/>
    <col min="14081" max="14081" width="2.796875" style="6" customWidth="1"/>
    <col min="14082" max="14082" width="2.8984375" style="6" customWidth="1"/>
    <col min="14083" max="14083" width="3.296875" style="6" customWidth="1"/>
    <col min="14084" max="14084" width="2.8984375" style="6" customWidth="1"/>
    <col min="14085" max="14085" width="3.3984375" style="6" customWidth="1"/>
    <col min="14086" max="14090" width="2.8984375" style="6" customWidth="1"/>
    <col min="14091" max="14091" width="3.8984375" style="6" customWidth="1"/>
    <col min="14092" max="14092" width="3.3984375" style="6" customWidth="1"/>
    <col min="14093" max="14093" width="2.8984375" style="6" customWidth="1"/>
    <col min="14094" max="14094" width="3.3984375" style="6" customWidth="1"/>
    <col min="14095" max="14101" width="2.8984375" style="6" customWidth="1"/>
    <col min="14102" max="14313" width="8.796875" style="6"/>
    <col min="14314" max="14314" width="5.8984375" style="6" customWidth="1"/>
    <col min="14315" max="14315" width="4.69921875" style="6" customWidth="1"/>
    <col min="14316" max="14316" width="9" style="6" customWidth="1"/>
    <col min="14317" max="14317" width="3.3984375" style="6" customWidth="1"/>
    <col min="14318" max="14322" width="3.296875" style="6" customWidth="1"/>
    <col min="14323" max="14324" width="3.3984375" style="6" customWidth="1"/>
    <col min="14325" max="14327" width="3.296875" style="6" customWidth="1"/>
    <col min="14328" max="14328" width="3.09765625" style="6" customWidth="1"/>
    <col min="14329" max="14329" width="3.3984375" style="6" customWidth="1"/>
    <col min="14330" max="14330" width="2.8984375" style="6" customWidth="1"/>
    <col min="14331" max="14331" width="3.69921875" style="6" customWidth="1"/>
    <col min="14332" max="14333" width="3" style="6" customWidth="1"/>
    <col min="14334" max="14334" width="3.59765625" style="6" customWidth="1"/>
    <col min="14335" max="14336" width="3.09765625" style="6" customWidth="1"/>
    <col min="14337" max="14337" width="2.796875" style="6" customWidth="1"/>
    <col min="14338" max="14338" width="2.8984375" style="6" customWidth="1"/>
    <col min="14339" max="14339" width="3.296875" style="6" customWidth="1"/>
    <col min="14340" max="14340" width="2.8984375" style="6" customWidth="1"/>
    <col min="14341" max="14341" width="3.3984375" style="6" customWidth="1"/>
    <col min="14342" max="14346" width="2.8984375" style="6" customWidth="1"/>
    <col min="14347" max="14347" width="3.8984375" style="6" customWidth="1"/>
    <col min="14348" max="14348" width="3.3984375" style="6" customWidth="1"/>
    <col min="14349" max="14349" width="2.8984375" style="6" customWidth="1"/>
    <col min="14350" max="14350" width="3.3984375" style="6" customWidth="1"/>
    <col min="14351" max="14357" width="2.8984375" style="6" customWidth="1"/>
    <col min="14358" max="14569" width="8.796875" style="6"/>
    <col min="14570" max="14570" width="5.8984375" style="6" customWidth="1"/>
    <col min="14571" max="14571" width="4.69921875" style="6" customWidth="1"/>
    <col min="14572" max="14572" width="9" style="6" customWidth="1"/>
    <col min="14573" max="14573" width="3.3984375" style="6" customWidth="1"/>
    <col min="14574" max="14578" width="3.296875" style="6" customWidth="1"/>
    <col min="14579" max="14580" width="3.3984375" style="6" customWidth="1"/>
    <col min="14581" max="14583" width="3.296875" style="6" customWidth="1"/>
    <col min="14584" max="14584" width="3.09765625" style="6" customWidth="1"/>
    <col min="14585" max="14585" width="3.3984375" style="6" customWidth="1"/>
    <col min="14586" max="14586" width="2.8984375" style="6" customWidth="1"/>
    <col min="14587" max="14587" width="3.69921875" style="6" customWidth="1"/>
    <col min="14588" max="14589" width="3" style="6" customWidth="1"/>
    <col min="14590" max="14590" width="3.59765625" style="6" customWidth="1"/>
    <col min="14591" max="14592" width="3.09765625" style="6" customWidth="1"/>
    <col min="14593" max="14593" width="2.796875" style="6" customWidth="1"/>
    <col min="14594" max="14594" width="2.8984375" style="6" customWidth="1"/>
    <col min="14595" max="14595" width="3.296875" style="6" customWidth="1"/>
    <col min="14596" max="14596" width="2.8984375" style="6" customWidth="1"/>
    <col min="14597" max="14597" width="3.3984375" style="6" customWidth="1"/>
    <col min="14598" max="14602" width="2.8984375" style="6" customWidth="1"/>
    <col min="14603" max="14603" width="3.8984375" style="6" customWidth="1"/>
    <col min="14604" max="14604" width="3.3984375" style="6" customWidth="1"/>
    <col min="14605" max="14605" width="2.8984375" style="6" customWidth="1"/>
    <col min="14606" max="14606" width="3.3984375" style="6" customWidth="1"/>
    <col min="14607" max="14613" width="2.8984375" style="6" customWidth="1"/>
    <col min="14614" max="14825" width="8.796875" style="6"/>
    <col min="14826" max="14826" width="5.8984375" style="6" customWidth="1"/>
    <col min="14827" max="14827" width="4.69921875" style="6" customWidth="1"/>
    <col min="14828" max="14828" width="9" style="6" customWidth="1"/>
    <col min="14829" max="14829" width="3.3984375" style="6" customWidth="1"/>
    <col min="14830" max="14834" width="3.296875" style="6" customWidth="1"/>
    <col min="14835" max="14836" width="3.3984375" style="6" customWidth="1"/>
    <col min="14837" max="14839" width="3.296875" style="6" customWidth="1"/>
    <col min="14840" max="14840" width="3.09765625" style="6" customWidth="1"/>
    <col min="14841" max="14841" width="3.3984375" style="6" customWidth="1"/>
    <col min="14842" max="14842" width="2.8984375" style="6" customWidth="1"/>
    <col min="14843" max="14843" width="3.69921875" style="6" customWidth="1"/>
    <col min="14844" max="14845" width="3" style="6" customWidth="1"/>
    <col min="14846" max="14846" width="3.59765625" style="6" customWidth="1"/>
    <col min="14847" max="14848" width="3.09765625" style="6" customWidth="1"/>
    <col min="14849" max="14849" width="2.796875" style="6" customWidth="1"/>
    <col min="14850" max="14850" width="2.8984375" style="6" customWidth="1"/>
    <col min="14851" max="14851" width="3.296875" style="6" customWidth="1"/>
    <col min="14852" max="14852" width="2.8984375" style="6" customWidth="1"/>
    <col min="14853" max="14853" width="3.3984375" style="6" customWidth="1"/>
    <col min="14854" max="14858" width="2.8984375" style="6" customWidth="1"/>
    <col min="14859" max="14859" width="3.8984375" style="6" customWidth="1"/>
    <col min="14860" max="14860" width="3.3984375" style="6" customWidth="1"/>
    <col min="14861" max="14861" width="2.8984375" style="6" customWidth="1"/>
    <col min="14862" max="14862" width="3.3984375" style="6" customWidth="1"/>
    <col min="14863" max="14869" width="2.8984375" style="6" customWidth="1"/>
    <col min="14870" max="15081" width="8.796875" style="6"/>
    <col min="15082" max="15082" width="5.8984375" style="6" customWidth="1"/>
    <col min="15083" max="15083" width="4.69921875" style="6" customWidth="1"/>
    <col min="15084" max="15084" width="9" style="6" customWidth="1"/>
    <col min="15085" max="15085" width="3.3984375" style="6" customWidth="1"/>
    <col min="15086" max="15090" width="3.296875" style="6" customWidth="1"/>
    <col min="15091" max="15092" width="3.3984375" style="6" customWidth="1"/>
    <col min="15093" max="15095" width="3.296875" style="6" customWidth="1"/>
    <col min="15096" max="15096" width="3.09765625" style="6" customWidth="1"/>
    <col min="15097" max="15097" width="3.3984375" style="6" customWidth="1"/>
    <col min="15098" max="15098" width="2.8984375" style="6" customWidth="1"/>
    <col min="15099" max="15099" width="3.69921875" style="6" customWidth="1"/>
    <col min="15100" max="15101" width="3" style="6" customWidth="1"/>
    <col min="15102" max="15102" width="3.59765625" style="6" customWidth="1"/>
    <col min="15103" max="15104" width="3.09765625" style="6" customWidth="1"/>
    <col min="15105" max="15105" width="2.796875" style="6" customWidth="1"/>
    <col min="15106" max="15106" width="2.8984375" style="6" customWidth="1"/>
    <col min="15107" max="15107" width="3.296875" style="6" customWidth="1"/>
    <col min="15108" max="15108" width="2.8984375" style="6" customWidth="1"/>
    <col min="15109" max="15109" width="3.3984375" style="6" customWidth="1"/>
    <col min="15110" max="15114" width="2.8984375" style="6" customWidth="1"/>
    <col min="15115" max="15115" width="3.8984375" style="6" customWidth="1"/>
    <col min="15116" max="15116" width="3.3984375" style="6" customWidth="1"/>
    <col min="15117" max="15117" width="2.8984375" style="6" customWidth="1"/>
    <col min="15118" max="15118" width="3.3984375" style="6" customWidth="1"/>
    <col min="15119" max="15125" width="2.8984375" style="6" customWidth="1"/>
    <col min="15126" max="15337" width="8.796875" style="6"/>
    <col min="15338" max="15338" width="5.8984375" style="6" customWidth="1"/>
    <col min="15339" max="15339" width="4.69921875" style="6" customWidth="1"/>
    <col min="15340" max="15340" width="9" style="6" customWidth="1"/>
    <col min="15341" max="15341" width="3.3984375" style="6" customWidth="1"/>
    <col min="15342" max="15346" width="3.296875" style="6" customWidth="1"/>
    <col min="15347" max="15348" width="3.3984375" style="6" customWidth="1"/>
    <col min="15349" max="15351" width="3.296875" style="6" customWidth="1"/>
    <col min="15352" max="15352" width="3.09765625" style="6" customWidth="1"/>
    <col min="15353" max="15353" width="3.3984375" style="6" customWidth="1"/>
    <col min="15354" max="15354" width="2.8984375" style="6" customWidth="1"/>
    <col min="15355" max="15355" width="3.69921875" style="6" customWidth="1"/>
    <col min="15356" max="15357" width="3" style="6" customWidth="1"/>
    <col min="15358" max="15358" width="3.59765625" style="6" customWidth="1"/>
    <col min="15359" max="15360" width="3.09765625" style="6" customWidth="1"/>
    <col min="15361" max="15361" width="2.796875" style="6" customWidth="1"/>
    <col min="15362" max="15362" width="2.8984375" style="6" customWidth="1"/>
    <col min="15363" max="15363" width="3.296875" style="6" customWidth="1"/>
    <col min="15364" max="15364" width="2.8984375" style="6" customWidth="1"/>
    <col min="15365" max="15365" width="3.3984375" style="6" customWidth="1"/>
    <col min="15366" max="15370" width="2.8984375" style="6" customWidth="1"/>
    <col min="15371" max="15371" width="3.8984375" style="6" customWidth="1"/>
    <col min="15372" max="15372" width="3.3984375" style="6" customWidth="1"/>
    <col min="15373" max="15373" width="2.8984375" style="6" customWidth="1"/>
    <col min="15374" max="15374" width="3.3984375" style="6" customWidth="1"/>
    <col min="15375" max="15381" width="2.8984375" style="6" customWidth="1"/>
    <col min="15382" max="15593" width="8.796875" style="6"/>
    <col min="15594" max="15594" width="5.8984375" style="6" customWidth="1"/>
    <col min="15595" max="15595" width="4.69921875" style="6" customWidth="1"/>
    <col min="15596" max="15596" width="9" style="6" customWidth="1"/>
    <col min="15597" max="15597" width="3.3984375" style="6" customWidth="1"/>
    <col min="15598" max="15602" width="3.296875" style="6" customWidth="1"/>
    <col min="15603" max="15604" width="3.3984375" style="6" customWidth="1"/>
    <col min="15605" max="15607" width="3.296875" style="6" customWidth="1"/>
    <col min="15608" max="15608" width="3.09765625" style="6" customWidth="1"/>
    <col min="15609" max="15609" width="3.3984375" style="6" customWidth="1"/>
    <col min="15610" max="15610" width="2.8984375" style="6" customWidth="1"/>
    <col min="15611" max="15611" width="3.69921875" style="6" customWidth="1"/>
    <col min="15612" max="15613" width="3" style="6" customWidth="1"/>
    <col min="15614" max="15614" width="3.59765625" style="6" customWidth="1"/>
    <col min="15615" max="15616" width="3.09765625" style="6" customWidth="1"/>
    <col min="15617" max="15617" width="2.796875" style="6" customWidth="1"/>
    <col min="15618" max="15618" width="2.8984375" style="6" customWidth="1"/>
    <col min="15619" max="15619" width="3.296875" style="6" customWidth="1"/>
    <col min="15620" max="15620" width="2.8984375" style="6" customWidth="1"/>
    <col min="15621" max="15621" width="3.3984375" style="6" customWidth="1"/>
    <col min="15622" max="15626" width="2.8984375" style="6" customWidth="1"/>
    <col min="15627" max="15627" width="3.8984375" style="6" customWidth="1"/>
    <col min="15628" max="15628" width="3.3984375" style="6" customWidth="1"/>
    <col min="15629" max="15629" width="2.8984375" style="6" customWidth="1"/>
    <col min="15630" max="15630" width="3.3984375" style="6" customWidth="1"/>
    <col min="15631" max="15637" width="2.8984375" style="6" customWidth="1"/>
    <col min="15638" max="15849" width="8.796875" style="6"/>
    <col min="15850" max="15850" width="5.8984375" style="6" customWidth="1"/>
    <col min="15851" max="15851" width="4.69921875" style="6" customWidth="1"/>
    <col min="15852" max="15852" width="9" style="6" customWidth="1"/>
    <col min="15853" max="15853" width="3.3984375" style="6" customWidth="1"/>
    <col min="15854" max="15858" width="3.296875" style="6" customWidth="1"/>
    <col min="15859" max="15860" width="3.3984375" style="6" customWidth="1"/>
    <col min="15861" max="15863" width="3.296875" style="6" customWidth="1"/>
    <col min="15864" max="15864" width="3.09765625" style="6" customWidth="1"/>
    <col min="15865" max="15865" width="3.3984375" style="6" customWidth="1"/>
    <col min="15866" max="15866" width="2.8984375" style="6" customWidth="1"/>
    <col min="15867" max="15867" width="3.69921875" style="6" customWidth="1"/>
    <col min="15868" max="15869" width="3" style="6" customWidth="1"/>
    <col min="15870" max="15870" width="3.59765625" style="6" customWidth="1"/>
    <col min="15871" max="15872" width="3.09765625" style="6" customWidth="1"/>
    <col min="15873" max="15873" width="2.796875" style="6" customWidth="1"/>
    <col min="15874" max="15874" width="2.8984375" style="6" customWidth="1"/>
    <col min="15875" max="15875" width="3.296875" style="6" customWidth="1"/>
    <col min="15876" max="15876" width="2.8984375" style="6" customWidth="1"/>
    <col min="15877" max="15877" width="3.3984375" style="6" customWidth="1"/>
    <col min="15878" max="15882" width="2.8984375" style="6" customWidth="1"/>
    <col min="15883" max="15883" width="3.8984375" style="6" customWidth="1"/>
    <col min="15884" max="15884" width="3.3984375" style="6" customWidth="1"/>
    <col min="15885" max="15885" width="2.8984375" style="6" customWidth="1"/>
    <col min="15886" max="15886" width="3.3984375" style="6" customWidth="1"/>
    <col min="15887" max="15893" width="2.8984375" style="6" customWidth="1"/>
    <col min="15894" max="16105" width="8.796875" style="6"/>
    <col min="16106" max="16106" width="5.8984375" style="6" customWidth="1"/>
    <col min="16107" max="16107" width="4.69921875" style="6" customWidth="1"/>
    <col min="16108" max="16108" width="9" style="6" customWidth="1"/>
    <col min="16109" max="16109" width="3.3984375" style="6" customWidth="1"/>
    <col min="16110" max="16114" width="3.296875" style="6" customWidth="1"/>
    <col min="16115" max="16116" width="3.3984375" style="6" customWidth="1"/>
    <col min="16117" max="16119" width="3.296875" style="6" customWidth="1"/>
    <col min="16120" max="16120" width="3.09765625" style="6" customWidth="1"/>
    <col min="16121" max="16121" width="3.3984375" style="6" customWidth="1"/>
    <col min="16122" max="16122" width="2.8984375" style="6" customWidth="1"/>
    <col min="16123" max="16123" width="3.69921875" style="6" customWidth="1"/>
    <col min="16124" max="16125" width="3" style="6" customWidth="1"/>
    <col min="16126" max="16126" width="3.59765625" style="6" customWidth="1"/>
    <col min="16127" max="16128" width="3.09765625" style="6" customWidth="1"/>
    <col min="16129" max="16129" width="2.796875" style="6" customWidth="1"/>
    <col min="16130" max="16130" width="2.8984375" style="6" customWidth="1"/>
    <col min="16131" max="16131" width="3.296875" style="6" customWidth="1"/>
    <col min="16132" max="16132" width="2.8984375" style="6" customWidth="1"/>
    <col min="16133" max="16133" width="3.3984375" style="6" customWidth="1"/>
    <col min="16134" max="16138" width="2.8984375" style="6" customWidth="1"/>
    <col min="16139" max="16139" width="3.8984375" style="6" customWidth="1"/>
    <col min="16140" max="16140" width="3.3984375" style="6" customWidth="1"/>
    <col min="16141" max="16141" width="2.8984375" style="6" customWidth="1"/>
    <col min="16142" max="16142" width="3.3984375" style="6" customWidth="1"/>
    <col min="16143" max="16149" width="2.8984375" style="6" customWidth="1"/>
    <col min="16150" max="16384" width="8.796875" style="6"/>
  </cols>
  <sheetData>
    <row r="1" spans="1:27" ht="39" customHeight="1">
      <c r="D1" s="7" t="s">
        <v>3</v>
      </c>
      <c r="E1" s="7"/>
      <c r="F1" s="7"/>
      <c r="G1" s="7"/>
      <c r="H1" s="7"/>
      <c r="I1" s="7"/>
      <c r="J1" s="7"/>
      <c r="K1" s="7"/>
      <c r="L1" s="7"/>
      <c r="M1" s="7"/>
      <c r="N1" s="7"/>
      <c r="O1" s="7"/>
      <c r="P1" s="7"/>
      <c r="Q1" s="7"/>
      <c r="R1" s="7"/>
      <c r="S1" s="7"/>
      <c r="T1" s="7"/>
      <c r="U1" s="7"/>
      <c r="V1" s="7"/>
      <c r="W1" s="7"/>
      <c r="X1" s="7"/>
      <c r="Y1" s="7"/>
      <c r="Z1" s="7"/>
      <c r="AA1" s="7"/>
    </row>
    <row r="2" spans="1:27" ht="26.25" customHeight="1">
      <c r="D2" s="8" t="s">
        <v>4</v>
      </c>
      <c r="E2" s="8"/>
      <c r="F2" s="8" t="e">
        <f>기본정보작성!#REF!</f>
        <v>#REF!</v>
      </c>
      <c r="G2" s="8"/>
      <c r="H2" s="8"/>
      <c r="I2" s="8"/>
      <c r="J2" s="8"/>
      <c r="K2" s="8"/>
      <c r="L2" s="9" t="e">
        <f>기본정보작성!#REF!</f>
        <v>#REF!</v>
      </c>
      <c r="M2" s="9"/>
      <c r="N2" s="9"/>
      <c r="O2" s="9"/>
      <c r="P2" s="9"/>
      <c r="Q2" s="9"/>
      <c r="R2" s="9"/>
      <c r="S2" s="9"/>
      <c r="T2" s="9"/>
      <c r="U2" s="9"/>
      <c r="V2" s="9"/>
      <c r="W2" s="9"/>
      <c r="X2" s="9"/>
      <c r="Y2" s="9"/>
      <c r="Z2" s="9"/>
      <c r="AA2" s="9"/>
    </row>
    <row r="3" spans="1:27" ht="28.2" customHeight="1">
      <c r="D3" s="92" t="s">
        <v>5</v>
      </c>
      <c r="E3" s="93"/>
      <c r="F3" s="93"/>
      <c r="G3" s="94"/>
      <c r="H3" s="98"/>
      <c r="I3" s="98"/>
      <c r="J3" s="98"/>
      <c r="K3" s="99"/>
      <c r="L3" s="99"/>
      <c r="M3" s="99"/>
      <c r="N3" s="99"/>
      <c r="O3" s="100"/>
      <c r="P3" s="101" t="s">
        <v>6</v>
      </c>
      <c r="Q3" s="99"/>
      <c r="R3" s="100"/>
      <c r="S3" s="10"/>
      <c r="T3" s="104" t="s">
        <v>7</v>
      </c>
      <c r="U3" s="105"/>
      <c r="V3" s="106"/>
    </row>
    <row r="4" spans="1:27" ht="28.2" customHeight="1">
      <c r="A4" s="6" cm="1">
        <f t="array" ref="A4:A5">_xlfn.SEQUENCE(기본정보작성!J3,1,-기본정보작성!J3,1)</f>
        <v>-2</v>
      </c>
      <c r="D4" s="95"/>
      <c r="E4" s="96"/>
      <c r="F4" s="96"/>
      <c r="G4" s="97"/>
      <c r="H4" s="107" t="s">
        <v>8</v>
      </c>
      <c r="I4" s="107" t="s">
        <v>9</v>
      </c>
      <c r="J4" s="11" t="s">
        <v>10</v>
      </c>
      <c r="K4" s="104" t="s">
        <v>11</v>
      </c>
      <c r="L4" s="105"/>
      <c r="M4" s="106"/>
      <c r="N4" s="87" t="s">
        <v>12</v>
      </c>
      <c r="O4" s="88"/>
      <c r="P4" s="85" t="s">
        <v>13</v>
      </c>
      <c r="Q4" s="85" t="s">
        <v>14</v>
      </c>
      <c r="R4" s="85" t="s">
        <v>15</v>
      </c>
      <c r="S4" s="85" t="s">
        <v>16</v>
      </c>
      <c r="T4" s="108" t="s">
        <v>17</v>
      </c>
      <c r="U4" s="108" t="s">
        <v>18</v>
      </c>
      <c r="V4" s="108" t="s">
        <v>19</v>
      </c>
    </row>
    <row r="5" spans="1:27" ht="101.4" customHeight="1">
      <c r="A5" s="6">
        <v>-1</v>
      </c>
      <c r="D5" s="89" t="s">
        <v>20</v>
      </c>
      <c r="E5" s="90"/>
      <c r="F5" s="13" t="s">
        <v>21</v>
      </c>
      <c r="G5" s="14" t="s">
        <v>22</v>
      </c>
      <c r="H5" s="107"/>
      <c r="I5" s="107"/>
      <c r="J5" s="15" t="s">
        <v>8</v>
      </c>
      <c r="K5" s="15" t="s">
        <v>23</v>
      </c>
      <c r="L5" s="12" t="s">
        <v>24</v>
      </c>
      <c r="M5" s="12" t="s">
        <v>25</v>
      </c>
      <c r="N5" s="12" t="s">
        <v>12</v>
      </c>
      <c r="O5" s="12" t="s">
        <v>26</v>
      </c>
      <c r="P5" s="86"/>
      <c r="Q5" s="86"/>
      <c r="R5" s="86"/>
      <c r="S5" s="86"/>
      <c r="T5" s="109"/>
      <c r="U5" s="109"/>
      <c r="V5" s="109"/>
    </row>
    <row r="6" spans="1:27" s="21" customFormat="1" ht="17.7" customHeight="1">
      <c r="A6" s="6"/>
      <c r="B6" s="6"/>
      <c r="C6" s="6"/>
      <c r="D6" s="91"/>
      <c r="E6" s="91"/>
      <c r="F6" s="16" t="s">
        <v>27</v>
      </c>
      <c r="G6" s="17">
        <f ca="1">IF(SUMIF($F$8:$G$139,$F$8,G8:G139)=0,"",SUMIF($F$8:$G$139,$F$8,G8:G139))</f>
        <v>71515.98</v>
      </c>
      <c r="H6" s="18" t="str">
        <f t="shared" ref="H6:J6" ca="1" si="0">IF(SUMIF($F$8:$G$139,$F$8,H8:H139)=0,"",SUMIF($F$8:$G$139,$F$8,H8:H139))</f>
        <v/>
      </c>
      <c r="I6" s="18" t="str">
        <f t="shared" ca="1" si="0"/>
        <v/>
      </c>
      <c r="J6" s="18" t="str">
        <f t="shared" ca="1" si="0"/>
        <v/>
      </c>
      <c r="K6" s="18" t="str">
        <f t="shared" ref="K6:S6" ca="1" si="1">IF(SUMIF($F$8:$G$139,$F$8,K8:K139)=0,"",SUMIF($F$8:$G$139,$F$8,K8:K139))</f>
        <v/>
      </c>
      <c r="L6" s="18">
        <f t="shared" ca="1" si="1"/>
        <v>4</v>
      </c>
      <c r="M6" s="18" t="str">
        <f t="shared" ca="1" si="1"/>
        <v/>
      </c>
      <c r="N6" s="18" t="str">
        <f t="shared" ca="1" si="1"/>
        <v/>
      </c>
      <c r="O6" s="18" t="str">
        <f t="shared" ca="1" si="1"/>
        <v/>
      </c>
      <c r="P6" s="18" t="str">
        <f t="shared" ca="1" si="1"/>
        <v/>
      </c>
      <c r="Q6" s="18" t="str">
        <f t="shared" ca="1" si="1"/>
        <v/>
      </c>
      <c r="R6" s="18" t="str">
        <f t="shared" ca="1" si="1"/>
        <v/>
      </c>
      <c r="S6" s="18" t="str">
        <f t="shared" ca="1" si="1"/>
        <v/>
      </c>
      <c r="T6" s="18" t="str">
        <f t="shared" ref="T6:V6" ca="1" si="2">IF(SUMIF($F$8:$G$139,$F$8,T8:T139)=0,"",SUMIF($F$8:$G$139,$F$8,T8:T139))</f>
        <v/>
      </c>
      <c r="U6" s="18" t="str">
        <f t="shared" ca="1" si="2"/>
        <v/>
      </c>
      <c r="V6" s="18" t="str">
        <f t="shared" ca="1" si="2"/>
        <v/>
      </c>
      <c r="W6" s="19"/>
      <c r="X6" s="20"/>
      <c r="Y6" s="20"/>
    </row>
    <row r="7" spans="1:27" s="21" customFormat="1" ht="17.7" customHeight="1">
      <c r="A7" s="6"/>
      <c r="B7" s="6"/>
      <c r="C7" s="6"/>
      <c r="D7" s="91"/>
      <c r="E7" s="91"/>
      <c r="F7" s="22" t="s">
        <v>28</v>
      </c>
      <c r="G7" s="23">
        <f ca="1">IF(SUMIF($F$8:$F$139,$F$9,G8:G139)=0,"",SUMIF($F$8:$F$139,$F$9,G8:G139))</f>
        <v>166</v>
      </c>
      <c r="H7" s="24" t="str">
        <f t="shared" ref="H7:J7" ca="1" si="3">IF(SUMIF($F$8:$F$139,$F$9,H8:H139)=0,"",SUMIF($F$8:$F$139,$F$9,H8:H139))</f>
        <v/>
      </c>
      <c r="I7" s="24" t="str">
        <f t="shared" ca="1" si="3"/>
        <v/>
      </c>
      <c r="J7" s="24" t="str">
        <f t="shared" ca="1" si="3"/>
        <v/>
      </c>
      <c r="K7" s="24" t="str">
        <f t="shared" ref="K7:S7" ca="1" si="4">IF(SUMIF($F$8:$F$139,$F$9,K8:K139)=0,"",SUMIF($F$8:$F$139,$F$9,K8:K139))</f>
        <v/>
      </c>
      <c r="L7" s="24" t="str">
        <f t="shared" ca="1" si="4"/>
        <v/>
      </c>
      <c r="M7" s="24" t="str">
        <f t="shared" ca="1" si="4"/>
        <v/>
      </c>
      <c r="N7" s="24" t="str">
        <f t="shared" ca="1" si="4"/>
        <v/>
      </c>
      <c r="O7" s="24" t="str">
        <f t="shared" ca="1" si="4"/>
        <v/>
      </c>
      <c r="P7" s="24" t="str">
        <f t="shared" ca="1" si="4"/>
        <v/>
      </c>
      <c r="Q7" s="24" t="str">
        <f t="shared" ca="1" si="4"/>
        <v/>
      </c>
      <c r="R7" s="24" t="str">
        <f t="shared" ca="1" si="4"/>
        <v/>
      </c>
      <c r="S7" s="24" t="str">
        <f t="shared" ca="1" si="4"/>
        <v/>
      </c>
      <c r="T7" s="24" t="str">
        <f t="shared" ref="T7:V7" ca="1" si="5">IF(SUMIF($F$8:$F$139,$F$9,T8:T139)=0,"",SUMIF($F$8:$F$139,$F$9,T8:T139))</f>
        <v/>
      </c>
      <c r="U7" s="24" t="str">
        <f t="shared" ca="1" si="5"/>
        <v/>
      </c>
      <c r="V7" s="24" t="str">
        <f t="shared" ca="1" si="5"/>
        <v/>
      </c>
      <c r="W7" s="25"/>
      <c r="X7" s="20"/>
      <c r="Y7" s="20"/>
    </row>
    <row r="8" spans="1:27" s="20" customFormat="1" ht="17.7" customHeight="1">
      <c r="A8" s="6"/>
      <c r="B8" s="21" cm="1">
        <f t="array" ref="B8:B94">IF(_xlfn._xlws.SORT(A4:A90)=0,"",_xlfn._xlws.SORT(A4:A90))</f>
        <v>-2</v>
      </c>
      <c r="C8" s="21">
        <f>IF(B8="","",B8)</f>
        <v>-2</v>
      </c>
      <c r="D8" s="78" t="str">
        <f ca="1">IF('산출표(101동)'!$G$6=0,"",'산출표(101동)'!$D$6)</f>
        <v>101동</v>
      </c>
      <c r="E8" s="82"/>
      <c r="F8" s="16" t="str">
        <f ca="1">IF(D8="","","기준수량")</f>
        <v>기준수량</v>
      </c>
      <c r="G8" s="28">
        <f ca="1">'산출표(101동)'!G$6</f>
        <v>8747.19</v>
      </c>
      <c r="H8" s="29" t="str">
        <f ca="1">'산출표(101동)'!H$6</f>
        <v/>
      </c>
      <c r="I8" s="29" t="str">
        <f ca="1">'산출표(101동)'!I$6</f>
        <v/>
      </c>
      <c r="J8" s="29" t="str">
        <f ca="1">'산출표(101동)'!J$6</f>
        <v/>
      </c>
      <c r="K8" s="29" t="str">
        <f ca="1">'산출표(101동)'!K$6</f>
        <v/>
      </c>
      <c r="L8" s="29">
        <f ca="1">'산출표(101동)'!L$6</f>
        <v>4</v>
      </c>
      <c r="M8" s="29" t="str">
        <f ca="1">'산출표(101동)'!M$6</f>
        <v/>
      </c>
      <c r="N8" s="29" t="str">
        <f ca="1">'산출표(101동)'!N$6</f>
        <v/>
      </c>
      <c r="O8" s="29" t="str">
        <f ca="1">'산출표(101동)'!O$6</f>
        <v/>
      </c>
      <c r="P8" s="29" t="str">
        <f ca="1">'산출표(101동)'!P$6</f>
        <v/>
      </c>
      <c r="Q8" s="29" t="str">
        <f ca="1">'산출표(101동)'!Q$6</f>
        <v/>
      </c>
      <c r="R8" s="29" t="str">
        <f ca="1">'산출표(101동)'!R$6</f>
        <v/>
      </c>
      <c r="S8" s="29" t="str">
        <f ca="1">'산출표(101동)'!S$6</f>
        <v/>
      </c>
      <c r="T8" s="29" t="str">
        <f ca="1">'산출표(101동)'!T$6</f>
        <v/>
      </c>
      <c r="U8" s="29" t="str">
        <f ca="1">'산출표(101동)'!U$6</f>
        <v/>
      </c>
      <c r="V8" s="29" t="str">
        <f ca="1">'산출표(101동)'!V$6</f>
        <v/>
      </c>
      <c r="W8" s="19"/>
    </row>
    <row r="9" spans="1:27" s="20" customFormat="1" ht="17.7" customHeight="1">
      <c r="A9" s="6"/>
      <c r="B9" s="21">
        <v>-1</v>
      </c>
      <c r="C9" s="21">
        <f>C8</f>
        <v>-2</v>
      </c>
      <c r="D9" s="80"/>
      <c r="E9" s="83"/>
      <c r="F9" s="22" t="str">
        <f ca="1">IF(D8="","","현재수량")</f>
        <v>현재수량</v>
      </c>
      <c r="G9" s="30">
        <f>'산출표(101동)'!G$7</f>
        <v>24</v>
      </c>
      <c r="H9" s="31" t="str">
        <f>'산출표(101동)'!H$7</f>
        <v/>
      </c>
      <c r="I9" s="31" t="str">
        <f>'산출표(101동)'!I$7</f>
        <v/>
      </c>
      <c r="J9" s="31" t="str">
        <f>'산출표(101동)'!J$7</f>
        <v/>
      </c>
      <c r="K9" s="31" t="str">
        <f>'산출표(101동)'!K$7</f>
        <v/>
      </c>
      <c r="L9" s="31" t="str">
        <f>'산출표(101동)'!L$7</f>
        <v/>
      </c>
      <c r="M9" s="31" t="str">
        <f>'산출표(101동)'!M$7</f>
        <v/>
      </c>
      <c r="N9" s="31" t="str">
        <f>'산출표(101동)'!N$7</f>
        <v/>
      </c>
      <c r="O9" s="31" t="str">
        <f>'산출표(101동)'!O$7</f>
        <v/>
      </c>
      <c r="P9" s="31" t="str">
        <f>'산출표(101동)'!P$7</f>
        <v/>
      </c>
      <c r="Q9" s="31" t="str">
        <f>'산출표(101동)'!Q$7</f>
        <v/>
      </c>
      <c r="R9" s="31" t="str">
        <f>'산출표(101동)'!R$7</f>
        <v/>
      </c>
      <c r="S9" s="31" t="str">
        <f>'산출표(101동)'!S$7</f>
        <v/>
      </c>
      <c r="T9" s="31" t="str">
        <f>'산출표(101동)'!T$7</f>
        <v/>
      </c>
      <c r="U9" s="31" t="str">
        <f>'산출표(101동)'!U$7</f>
        <v/>
      </c>
      <c r="V9" s="31" t="str">
        <f>'산출표(101동)'!V$7</f>
        <v/>
      </c>
      <c r="W9" s="19"/>
    </row>
    <row r="10" spans="1:27" s="20" customFormat="1" ht="17.7" customHeight="1">
      <c r="A10" s="6"/>
      <c r="B10" s="21" t="str">
        <v/>
      </c>
      <c r="C10" s="21">
        <f>IF(B9="","",B9)</f>
        <v>-1</v>
      </c>
      <c r="D10" s="78" t="str">
        <f ca="1">IF('산출표(102동)'!$G$6=0,"",'산출표(102동)'!$D$6)</f>
        <v>102동</v>
      </c>
      <c r="E10" s="82"/>
      <c r="F10" s="16" t="str">
        <f ca="1">IF(D10="","","기준수량")</f>
        <v>기준수량</v>
      </c>
      <c r="G10" s="28">
        <f ca="1">'산출표(102동)'!G$6</f>
        <v>15863.390000000007</v>
      </c>
      <c r="H10" s="29" t="str">
        <f ca="1">'산출표(102동)'!H$6</f>
        <v/>
      </c>
      <c r="I10" s="29" t="str">
        <f ca="1">'산출표(102동)'!I$6</f>
        <v/>
      </c>
      <c r="J10" s="29" t="str">
        <f ca="1">'산출표(102동)'!J$6</f>
        <v/>
      </c>
      <c r="K10" s="29" t="str">
        <f ca="1">'산출표(102동)'!K$6</f>
        <v/>
      </c>
      <c r="L10" s="29" t="str">
        <f ca="1">'산출표(102동)'!L$6</f>
        <v/>
      </c>
      <c r="M10" s="29" t="str">
        <f ca="1">'산출표(102동)'!M$6</f>
        <v/>
      </c>
      <c r="N10" s="29" t="str">
        <f ca="1">'산출표(102동)'!N$6</f>
        <v/>
      </c>
      <c r="O10" s="29" t="str">
        <f ca="1">'산출표(102동)'!O$6</f>
        <v/>
      </c>
      <c r="P10" s="29" t="str">
        <f ca="1">'산출표(102동)'!P$6</f>
        <v/>
      </c>
      <c r="Q10" s="29" t="str">
        <f ca="1">'산출표(102동)'!Q$6</f>
        <v/>
      </c>
      <c r="R10" s="29" t="str">
        <f ca="1">'산출표(102동)'!R$6</f>
        <v/>
      </c>
      <c r="S10" s="29" t="str">
        <f ca="1">'산출표(102동)'!S$6</f>
        <v/>
      </c>
      <c r="T10" s="29" t="str">
        <f ca="1">'산출표(102동)'!T$6</f>
        <v/>
      </c>
      <c r="U10" s="29" t="str">
        <f ca="1">'산출표(102동)'!U$6</f>
        <v/>
      </c>
      <c r="V10" s="29" t="str">
        <f ca="1">'산출표(102동)'!V$6</f>
        <v/>
      </c>
      <c r="W10" s="102"/>
      <c r="X10" s="103"/>
      <c r="Y10" s="103"/>
    </row>
    <row r="11" spans="1:27" s="20" customFormat="1" ht="17.7" customHeight="1">
      <c r="A11" s="6"/>
      <c r="B11" s="21" t="str">
        <v/>
      </c>
      <c r="C11" s="21">
        <f>C10</f>
        <v>-1</v>
      </c>
      <c r="D11" s="80"/>
      <c r="E11" s="83"/>
      <c r="F11" s="22" t="str">
        <f ca="1">IF(D10="","","현재수량")</f>
        <v>현재수량</v>
      </c>
      <c r="G11" s="30">
        <f>'산출표(102동)'!G$7</f>
        <v>16</v>
      </c>
      <c r="H11" s="31" t="str">
        <f>'산출표(102동)'!H$7</f>
        <v/>
      </c>
      <c r="I11" s="31" t="str">
        <f>'산출표(102동)'!I$7</f>
        <v/>
      </c>
      <c r="J11" s="31" t="str">
        <f>'산출표(102동)'!J$7</f>
        <v/>
      </c>
      <c r="K11" s="31" t="str">
        <f>'산출표(102동)'!K$7</f>
        <v/>
      </c>
      <c r="L11" s="31" t="str">
        <f>'산출표(102동)'!L$7</f>
        <v/>
      </c>
      <c r="M11" s="31" t="str">
        <f>'산출표(102동)'!M$7</f>
        <v/>
      </c>
      <c r="N11" s="31" t="str">
        <f>'산출표(102동)'!N$7</f>
        <v/>
      </c>
      <c r="O11" s="31" t="str">
        <f>'산출표(102동)'!O$7</f>
        <v/>
      </c>
      <c r="P11" s="31" t="str">
        <f>'산출표(102동)'!P$7</f>
        <v/>
      </c>
      <c r="Q11" s="31" t="str">
        <f>'산출표(102동)'!Q$7</f>
        <v/>
      </c>
      <c r="R11" s="31" t="str">
        <f>'산출표(102동)'!R$7</f>
        <v/>
      </c>
      <c r="S11" s="31" t="str">
        <f>'산출표(102동)'!S$7</f>
        <v/>
      </c>
      <c r="T11" s="31" t="str">
        <f>'산출표(102동)'!T$7</f>
        <v/>
      </c>
      <c r="U11" s="31" t="str">
        <f>'산출표(102동)'!U$7</f>
        <v/>
      </c>
      <c r="V11" s="31" t="str">
        <f>'산출표(102동)'!V$7</f>
        <v/>
      </c>
      <c r="W11" s="19"/>
    </row>
    <row r="12" spans="1:27" s="20" customFormat="1" ht="17.7" customHeight="1">
      <c r="A12" s="6"/>
      <c r="B12" s="21" t="str">
        <v/>
      </c>
      <c r="C12" s="21" t="str">
        <f>IF(B6="","",B6)</f>
        <v/>
      </c>
      <c r="D12" s="78" t="str">
        <f ca="1">IF('산출표(주차장)'!$G$6=0,"",'산출표(주차장)'!$D$6)</f>
        <v>주차장</v>
      </c>
      <c r="E12" s="82"/>
      <c r="F12" s="16" t="str">
        <f t="shared" ref="F12" ca="1" si="6">IF(D12="","","기준수량")</f>
        <v>기준수량</v>
      </c>
      <c r="G12" s="28">
        <f ca="1">'산출표(주차장)'!G$6</f>
        <v>44165.289999999994</v>
      </c>
      <c r="H12" s="29" t="str">
        <f ca="1">'산출표(주차장)'!H$6</f>
        <v/>
      </c>
      <c r="I12" s="29" t="str">
        <f ca="1">'산출표(주차장)'!I$6</f>
        <v/>
      </c>
      <c r="J12" s="29" t="str">
        <f ca="1">'산출표(주차장)'!J$6</f>
        <v/>
      </c>
      <c r="K12" s="29" t="str">
        <f ca="1">'산출표(주차장)'!K$6</f>
        <v/>
      </c>
      <c r="L12" s="29" t="str">
        <f ca="1">'산출표(주차장)'!L$6</f>
        <v/>
      </c>
      <c r="M12" s="29" t="str">
        <f ca="1">'산출표(주차장)'!M$6</f>
        <v/>
      </c>
      <c r="N12" s="29" t="str">
        <f ca="1">'산출표(주차장)'!N$6</f>
        <v/>
      </c>
      <c r="O12" s="29" t="str">
        <f ca="1">'산출표(주차장)'!O$6</f>
        <v/>
      </c>
      <c r="P12" s="29" t="str">
        <f ca="1">'산출표(주차장)'!P$6</f>
        <v/>
      </c>
      <c r="Q12" s="29" t="str">
        <f ca="1">'산출표(주차장)'!Q$6</f>
        <v/>
      </c>
      <c r="R12" s="29" t="str">
        <f ca="1">'산출표(주차장)'!R$6</f>
        <v/>
      </c>
      <c r="S12" s="29" t="str">
        <f ca="1">'산출표(주차장)'!S$6</f>
        <v/>
      </c>
      <c r="T12" s="29" t="str">
        <f ca="1">'산출표(주차장)'!T$6</f>
        <v/>
      </c>
      <c r="U12" s="29" t="str">
        <f ca="1">'산출표(주차장)'!U$6</f>
        <v/>
      </c>
      <c r="V12" s="29" t="str">
        <f ca="1">'산출표(주차장)'!V$6</f>
        <v/>
      </c>
      <c r="W12" s="19"/>
    </row>
    <row r="13" spans="1:27" s="20" customFormat="1" ht="17.7" customHeight="1">
      <c r="A13" s="6"/>
      <c r="B13" s="21" t="str">
        <v/>
      </c>
      <c r="C13" s="21" t="str">
        <f>C12</f>
        <v/>
      </c>
      <c r="D13" s="80"/>
      <c r="E13" s="83"/>
      <c r="F13" s="22" t="str">
        <f t="shared" ref="F13" ca="1" si="7">IF(D12="","","현재수량")</f>
        <v>현재수량</v>
      </c>
      <c r="G13" s="30">
        <f>'산출표(주차장)'!G$7</f>
        <v>0</v>
      </c>
      <c r="H13" s="31" t="str">
        <f>'산출표(주차장)'!H$7</f>
        <v/>
      </c>
      <c r="I13" s="31" t="str">
        <f>'산출표(주차장)'!I$7</f>
        <v/>
      </c>
      <c r="J13" s="31" t="str">
        <f>'산출표(주차장)'!J$7</f>
        <v/>
      </c>
      <c r="K13" s="31" t="str">
        <f>'산출표(주차장)'!K$7</f>
        <v/>
      </c>
      <c r="L13" s="31" t="str">
        <f>'산출표(주차장)'!L$7</f>
        <v/>
      </c>
      <c r="M13" s="31" t="str">
        <f>'산출표(주차장)'!M$7</f>
        <v/>
      </c>
      <c r="N13" s="31" t="str">
        <f>'산출표(주차장)'!N$7</f>
        <v/>
      </c>
      <c r="O13" s="31" t="str">
        <f>'산출표(주차장)'!O$7</f>
        <v/>
      </c>
      <c r="P13" s="31" t="str">
        <f>'산출표(주차장)'!P$7</f>
        <v/>
      </c>
      <c r="Q13" s="31" t="str">
        <f>'산출표(주차장)'!Q$7</f>
        <v/>
      </c>
      <c r="R13" s="31" t="str">
        <f>'산출표(주차장)'!R$7</f>
        <v/>
      </c>
      <c r="S13" s="31" t="str">
        <f>'산출표(주차장)'!S$7</f>
        <v/>
      </c>
      <c r="T13" s="31" t="str">
        <f>'산출표(주차장)'!T$7</f>
        <v/>
      </c>
      <c r="U13" s="31" t="str">
        <f>'산출표(주차장)'!U$7</f>
        <v/>
      </c>
      <c r="V13" s="31" t="str">
        <f>'산출표(주차장)'!V$7</f>
        <v/>
      </c>
      <c r="W13" s="19"/>
    </row>
    <row r="14" spans="1:27" s="20" customFormat="1" ht="17.7" customHeight="1">
      <c r="A14" s="21"/>
      <c r="B14" s="21" t="str">
        <v/>
      </c>
      <c r="C14" s="21" t="str">
        <f>IF(B7="","",B7)</f>
        <v/>
      </c>
      <c r="D14" s="78" t="str">
        <f>IF('산출표(부대)'!$G$6=0,"",'산출표(부대)'!$D$6)</f>
        <v>부대복리</v>
      </c>
      <c r="E14" s="82"/>
      <c r="F14" s="16" t="str">
        <f t="shared" ref="F14" si="8">IF(D14="","","기준수량")</f>
        <v>기준수량</v>
      </c>
      <c r="G14" s="28">
        <f>'산출표(부대)'!G$6</f>
        <v>2300.38</v>
      </c>
      <c r="H14" s="29">
        <f>'산출표(부대)'!H$6</f>
        <v>0</v>
      </c>
      <c r="I14" s="29">
        <f>'산출표(부대)'!I$6</f>
        <v>0</v>
      </c>
      <c r="J14" s="29">
        <f>'산출표(부대)'!J$6</f>
        <v>0</v>
      </c>
      <c r="K14" s="29">
        <f>'산출표(부대)'!K$6</f>
        <v>0</v>
      </c>
      <c r="L14" s="29">
        <f>'산출표(부대)'!L$6</f>
        <v>0</v>
      </c>
      <c r="M14" s="29">
        <f>'산출표(부대)'!M$6</f>
        <v>0</v>
      </c>
      <c r="N14" s="29">
        <f>'산출표(부대)'!N$6</f>
        <v>0</v>
      </c>
      <c r="O14" s="29">
        <f>'산출표(부대)'!O$6</f>
        <v>0</v>
      </c>
      <c r="P14" s="29">
        <f>'산출표(부대)'!P$6</f>
        <v>0</v>
      </c>
      <c r="Q14" s="29">
        <f>'산출표(부대)'!Q$6</f>
        <v>0</v>
      </c>
      <c r="R14" s="29">
        <f>'산출표(부대)'!R$6</f>
        <v>0</v>
      </c>
      <c r="S14" s="29">
        <f>'산출표(부대)'!S$6</f>
        <v>0</v>
      </c>
      <c r="T14" s="29">
        <f>'산출표(부대)'!T$6</f>
        <v>0</v>
      </c>
      <c r="U14" s="29">
        <f>'산출표(부대)'!U$6</f>
        <v>0</v>
      </c>
      <c r="V14" s="29">
        <f>'산출표(부대)'!V$6</f>
        <v>0</v>
      </c>
      <c r="W14" s="19"/>
    </row>
    <row r="15" spans="1:27" s="20" customFormat="1" ht="17.7" customHeight="1">
      <c r="A15" s="21"/>
      <c r="B15" s="20" t="str">
        <v/>
      </c>
      <c r="C15" s="21" t="str">
        <f>C14</f>
        <v/>
      </c>
      <c r="D15" s="80"/>
      <c r="E15" s="83"/>
      <c r="F15" s="22" t="str">
        <f t="shared" ref="F15" si="9">IF(D14="","","현재수량")</f>
        <v>현재수량</v>
      </c>
      <c r="G15" s="30">
        <f>'산출표(부대)'!G$7</f>
        <v>108</v>
      </c>
      <c r="H15" s="31">
        <f>'산출표(부대)'!H$7</f>
        <v>0</v>
      </c>
      <c r="I15" s="31">
        <f>'산출표(부대)'!I$7</f>
        <v>0</v>
      </c>
      <c r="J15" s="31">
        <f>'산출표(부대)'!J$7</f>
        <v>0</v>
      </c>
      <c r="K15" s="31">
        <f>'산출표(부대)'!K$7</f>
        <v>0</v>
      </c>
      <c r="L15" s="31">
        <f>'산출표(부대)'!L$7</f>
        <v>0</v>
      </c>
      <c r="M15" s="31">
        <f>'산출표(부대)'!M$7</f>
        <v>0</v>
      </c>
      <c r="N15" s="31">
        <f>'산출표(부대)'!N$7</f>
        <v>0</v>
      </c>
      <c r="O15" s="31">
        <f>'산출표(부대)'!O$7</f>
        <v>0</v>
      </c>
      <c r="P15" s="31">
        <f>'산출표(부대)'!P$7</f>
        <v>0</v>
      </c>
      <c r="Q15" s="31">
        <f>'산출표(부대)'!Q$7</f>
        <v>0</v>
      </c>
      <c r="R15" s="31">
        <f>'산출표(부대)'!R$7</f>
        <v>0</v>
      </c>
      <c r="S15" s="31">
        <f>'산출표(부대)'!S$7</f>
        <v>0</v>
      </c>
      <c r="T15" s="31">
        <f>'산출표(부대)'!T$7</f>
        <v>0</v>
      </c>
      <c r="U15" s="31">
        <f>'산출표(부대)'!U$7</f>
        <v>0</v>
      </c>
      <c r="V15" s="31">
        <f>'산출표(부대)'!V$7</f>
        <v>0</v>
      </c>
      <c r="W15" s="19"/>
    </row>
    <row r="16" spans="1:27" s="20" customFormat="1" ht="17.7" customHeight="1">
      <c r="A16" s="21"/>
      <c r="B16" s="21" t="str">
        <v/>
      </c>
      <c r="C16" s="21">
        <f>IF(B8="","",B8)</f>
        <v>-2</v>
      </c>
      <c r="D16" s="78" t="str">
        <f>IF('산출표(근생)'!$G$6=0,"",'산출표(근생)'!$D$6)</f>
        <v>근린생활시설</v>
      </c>
      <c r="E16" s="82"/>
      <c r="F16" s="16" t="str">
        <f t="shared" ref="F16" si="10">IF(D16="","","기준수량")</f>
        <v>기준수량</v>
      </c>
      <c r="G16" s="28">
        <f>'산출표(근생)'!G$6</f>
        <v>439.73</v>
      </c>
      <c r="H16" s="29">
        <f>'산출표(근생)'!H$6</f>
        <v>0</v>
      </c>
      <c r="I16" s="29">
        <f>'산출표(근생)'!I$6</f>
        <v>0</v>
      </c>
      <c r="J16" s="29">
        <f>'산출표(근생)'!J$6</f>
        <v>0</v>
      </c>
      <c r="K16" s="29">
        <f>'산출표(근생)'!K$6</f>
        <v>0</v>
      </c>
      <c r="L16" s="29">
        <f>'산출표(근생)'!L$6</f>
        <v>0</v>
      </c>
      <c r="M16" s="29">
        <f>'산출표(근생)'!M$6</f>
        <v>0</v>
      </c>
      <c r="N16" s="29">
        <f>'산출표(근생)'!N$6</f>
        <v>0</v>
      </c>
      <c r="O16" s="29">
        <f>'산출표(근생)'!O$6</f>
        <v>0</v>
      </c>
      <c r="P16" s="29">
        <f>'산출표(근생)'!P$6</f>
        <v>0</v>
      </c>
      <c r="Q16" s="29">
        <f>'산출표(근생)'!Q$6</f>
        <v>0</v>
      </c>
      <c r="R16" s="29">
        <f>'산출표(근생)'!R$6</f>
        <v>0</v>
      </c>
      <c r="S16" s="29">
        <f>'산출표(근생)'!S$6</f>
        <v>0</v>
      </c>
      <c r="T16" s="29">
        <f>'산출표(근생)'!T$6</f>
        <v>0</v>
      </c>
      <c r="U16" s="29">
        <f>'산출표(근생)'!U$6</f>
        <v>0</v>
      </c>
      <c r="V16" s="29">
        <f>'산출표(근생)'!V$6</f>
        <v>0</v>
      </c>
      <c r="W16" s="19"/>
    </row>
    <row r="17" spans="1:23" s="20" customFormat="1" ht="17.7" customHeight="1">
      <c r="A17" s="21"/>
      <c r="B17" s="20" t="str">
        <v/>
      </c>
      <c r="C17" s="21">
        <f>C16</f>
        <v>-2</v>
      </c>
      <c r="D17" s="80"/>
      <c r="E17" s="83"/>
      <c r="F17" s="22" t="str">
        <f t="shared" ref="F17" si="11">IF(D16="","","현재수량")</f>
        <v>현재수량</v>
      </c>
      <c r="G17" s="30">
        <f>'산출표(근생)'!G$7</f>
        <v>18</v>
      </c>
      <c r="H17" s="31">
        <f>'산출표(근생)'!H$7</f>
        <v>0</v>
      </c>
      <c r="I17" s="31">
        <f>'산출표(근생)'!I$7</f>
        <v>0</v>
      </c>
      <c r="J17" s="31">
        <f>'산출표(근생)'!J$7</f>
        <v>0</v>
      </c>
      <c r="K17" s="31">
        <f>'산출표(근생)'!K$7</f>
        <v>0</v>
      </c>
      <c r="L17" s="31">
        <f>'산출표(근생)'!L$7</f>
        <v>0</v>
      </c>
      <c r="M17" s="31">
        <f>'산출표(근생)'!M$7</f>
        <v>0</v>
      </c>
      <c r="N17" s="31">
        <f>'산출표(근생)'!N$7</f>
        <v>0</v>
      </c>
      <c r="O17" s="31">
        <f>'산출표(근생)'!O$7</f>
        <v>0</v>
      </c>
      <c r="P17" s="31">
        <f>'산출표(근생)'!P$7</f>
        <v>0</v>
      </c>
      <c r="Q17" s="31">
        <f>'산출표(근생)'!Q$7</f>
        <v>0</v>
      </c>
      <c r="R17" s="31">
        <f>'산출표(근생)'!R$7</f>
        <v>0</v>
      </c>
      <c r="S17" s="31">
        <f>'산출표(근생)'!S$7</f>
        <v>0</v>
      </c>
      <c r="T17" s="31">
        <f>'산출표(근생)'!T$7</f>
        <v>0</v>
      </c>
      <c r="U17" s="31">
        <f>'산출표(근생)'!U$7</f>
        <v>0</v>
      </c>
      <c r="V17" s="31">
        <f>'산출표(근생)'!V$7</f>
        <v>0</v>
      </c>
      <c r="W17" s="19"/>
    </row>
    <row r="18" spans="1:23" s="20" customFormat="1" ht="17.7" customHeight="1">
      <c r="A18" s="21"/>
      <c r="B18" s="21" t="str">
        <v/>
      </c>
      <c r="C18" s="21"/>
      <c r="D18" s="78"/>
      <c r="E18" s="82"/>
      <c r="F18" s="16"/>
      <c r="G18" s="28"/>
      <c r="H18" s="29"/>
      <c r="I18" s="29"/>
      <c r="J18" s="29"/>
      <c r="K18" s="29"/>
      <c r="L18" s="29"/>
      <c r="M18" s="29"/>
      <c r="N18" s="29"/>
      <c r="O18" s="29"/>
      <c r="P18" s="29"/>
      <c r="Q18" s="29"/>
      <c r="R18" s="29"/>
      <c r="S18" s="29"/>
      <c r="T18" s="29"/>
      <c r="U18" s="29"/>
      <c r="V18" s="29"/>
      <c r="W18" s="19"/>
    </row>
    <row r="19" spans="1:23" s="20" customFormat="1" ht="17.7" customHeight="1">
      <c r="A19" s="21"/>
      <c r="B19" s="20" t="str">
        <v/>
      </c>
      <c r="C19" s="21"/>
      <c r="D19" s="80"/>
      <c r="E19" s="83"/>
      <c r="F19" s="22"/>
      <c r="G19" s="30"/>
      <c r="H19" s="31"/>
      <c r="I19" s="31"/>
      <c r="J19" s="31"/>
      <c r="K19" s="31"/>
      <c r="L19" s="31"/>
      <c r="M19" s="31"/>
      <c r="N19" s="31"/>
      <c r="O19" s="31"/>
      <c r="P19" s="31"/>
      <c r="Q19" s="31"/>
      <c r="R19" s="31"/>
      <c r="S19" s="31"/>
      <c r="T19" s="31"/>
      <c r="U19" s="31"/>
      <c r="V19" s="31"/>
      <c r="W19" s="19"/>
    </row>
    <row r="20" spans="1:23" s="20" customFormat="1" ht="17.7" customHeight="1">
      <c r="A20" s="21"/>
      <c r="B20" s="21" t="str">
        <v/>
      </c>
      <c r="C20" s="21"/>
      <c r="D20" s="78"/>
      <c r="E20" s="82"/>
      <c r="F20" s="16"/>
      <c r="G20" s="28"/>
      <c r="H20" s="29"/>
      <c r="I20" s="29"/>
      <c r="J20" s="29"/>
      <c r="K20" s="29"/>
      <c r="L20" s="29"/>
      <c r="M20" s="29"/>
      <c r="N20" s="29"/>
      <c r="O20" s="29"/>
      <c r="P20" s="29"/>
      <c r="Q20" s="29"/>
      <c r="R20" s="29"/>
      <c r="S20" s="29"/>
      <c r="T20" s="29"/>
      <c r="U20" s="29"/>
      <c r="V20" s="29"/>
      <c r="W20" s="19"/>
    </row>
    <row r="21" spans="1:23" s="20" customFormat="1" ht="17.7" customHeight="1">
      <c r="B21" s="20" t="str">
        <v/>
      </c>
      <c r="C21" s="21"/>
      <c r="D21" s="80"/>
      <c r="E21" s="83"/>
      <c r="F21" s="22"/>
      <c r="G21" s="30"/>
      <c r="H21" s="31"/>
      <c r="I21" s="31"/>
      <c r="J21" s="31"/>
      <c r="K21" s="31"/>
      <c r="L21" s="31"/>
      <c r="M21" s="31"/>
      <c r="N21" s="31"/>
      <c r="O21" s="31"/>
      <c r="P21" s="31"/>
      <c r="Q21" s="31"/>
      <c r="R21" s="31"/>
      <c r="S21" s="31"/>
      <c r="T21" s="31"/>
      <c r="U21" s="31"/>
      <c r="V21" s="31"/>
      <c r="W21" s="19"/>
    </row>
    <row r="22" spans="1:23" s="20" customFormat="1" ht="17.7" customHeight="1">
      <c r="A22" s="21"/>
      <c r="B22" s="21" t="str">
        <v/>
      </c>
      <c r="C22" s="21"/>
      <c r="D22" s="78"/>
      <c r="E22" s="82"/>
      <c r="F22" s="16"/>
      <c r="G22" s="28"/>
      <c r="H22" s="29"/>
      <c r="I22" s="29"/>
      <c r="J22" s="29"/>
      <c r="K22" s="29"/>
      <c r="L22" s="29"/>
      <c r="M22" s="29"/>
      <c r="N22" s="29"/>
      <c r="O22" s="29"/>
      <c r="P22" s="29"/>
      <c r="Q22" s="29"/>
      <c r="R22" s="29"/>
      <c r="S22" s="29"/>
      <c r="T22" s="29"/>
      <c r="U22" s="29"/>
      <c r="V22" s="29"/>
      <c r="W22" s="19"/>
    </row>
    <row r="23" spans="1:23" s="20" customFormat="1" ht="17.7" customHeight="1">
      <c r="B23" s="20" t="str">
        <v/>
      </c>
      <c r="C23" s="21"/>
      <c r="D23" s="80"/>
      <c r="E23" s="83"/>
      <c r="F23" s="22"/>
      <c r="G23" s="30"/>
      <c r="H23" s="31"/>
      <c r="I23" s="31"/>
      <c r="J23" s="31"/>
      <c r="K23" s="31"/>
      <c r="L23" s="31"/>
      <c r="M23" s="31"/>
      <c r="N23" s="31"/>
      <c r="O23" s="31"/>
      <c r="P23" s="31"/>
      <c r="Q23" s="31"/>
      <c r="R23" s="31"/>
      <c r="S23" s="31"/>
      <c r="T23" s="31"/>
      <c r="U23" s="31"/>
      <c r="V23" s="31"/>
      <c r="W23" s="19"/>
    </row>
    <row r="24" spans="1:23" s="20" customFormat="1" ht="17.7" customHeight="1">
      <c r="A24" s="21"/>
      <c r="B24" s="21" t="str">
        <v/>
      </c>
      <c r="C24" s="21"/>
      <c r="D24" s="78"/>
      <c r="E24" s="82"/>
      <c r="F24" s="16"/>
      <c r="G24" s="28"/>
      <c r="H24" s="29"/>
      <c r="I24" s="29"/>
      <c r="J24" s="29"/>
      <c r="K24" s="29"/>
      <c r="L24" s="29"/>
      <c r="M24" s="29"/>
      <c r="N24" s="29"/>
      <c r="O24" s="29"/>
      <c r="P24" s="29"/>
      <c r="Q24" s="29"/>
      <c r="R24" s="29"/>
      <c r="S24" s="29"/>
      <c r="T24" s="29"/>
      <c r="U24" s="29"/>
      <c r="V24" s="29"/>
      <c r="W24" s="19"/>
    </row>
    <row r="25" spans="1:23" s="20" customFormat="1" ht="17.7" customHeight="1">
      <c r="B25" s="20" t="str">
        <v/>
      </c>
      <c r="C25" s="21"/>
      <c r="D25" s="80"/>
      <c r="E25" s="83"/>
      <c r="F25" s="22"/>
      <c r="G25" s="30"/>
      <c r="H25" s="31"/>
      <c r="I25" s="31"/>
      <c r="J25" s="31"/>
      <c r="K25" s="31"/>
      <c r="L25" s="31"/>
      <c r="M25" s="31"/>
      <c r="N25" s="31"/>
      <c r="O25" s="31"/>
      <c r="P25" s="31"/>
      <c r="Q25" s="31"/>
      <c r="R25" s="31"/>
      <c r="S25" s="31"/>
      <c r="T25" s="31"/>
      <c r="U25" s="31"/>
      <c r="V25" s="31"/>
      <c r="W25" s="19"/>
    </row>
    <row r="26" spans="1:23" s="20" customFormat="1" ht="17.7" customHeight="1">
      <c r="A26" s="21"/>
      <c r="B26" s="21" t="str">
        <v/>
      </c>
      <c r="C26" s="21"/>
      <c r="D26" s="78"/>
      <c r="E26" s="82"/>
      <c r="F26" s="16"/>
      <c r="G26" s="28"/>
      <c r="H26" s="29"/>
      <c r="I26" s="29"/>
      <c r="J26" s="29"/>
      <c r="K26" s="29"/>
      <c r="L26" s="29"/>
      <c r="M26" s="29"/>
      <c r="N26" s="29"/>
      <c r="O26" s="29"/>
      <c r="P26" s="29"/>
      <c r="Q26" s="29"/>
      <c r="R26" s="29"/>
      <c r="S26" s="29"/>
      <c r="T26" s="29"/>
      <c r="U26" s="29"/>
      <c r="V26" s="29"/>
      <c r="W26" s="19"/>
    </row>
    <row r="27" spans="1:23" s="20" customFormat="1" ht="17.7" customHeight="1">
      <c r="B27" s="20" t="str">
        <v/>
      </c>
      <c r="C27" s="21"/>
      <c r="D27" s="80"/>
      <c r="E27" s="83"/>
      <c r="F27" s="22"/>
      <c r="G27" s="30"/>
      <c r="H27" s="31"/>
      <c r="I27" s="31"/>
      <c r="J27" s="31"/>
      <c r="K27" s="31"/>
      <c r="L27" s="31"/>
      <c r="M27" s="31"/>
      <c r="N27" s="31"/>
      <c r="O27" s="31"/>
      <c r="P27" s="31"/>
      <c r="Q27" s="31"/>
      <c r="R27" s="31"/>
      <c r="S27" s="31"/>
      <c r="T27" s="31"/>
      <c r="U27" s="31"/>
      <c r="V27" s="31"/>
      <c r="W27" s="19"/>
    </row>
    <row r="28" spans="1:23" s="20" customFormat="1" ht="17.7" customHeight="1">
      <c r="A28" s="21"/>
      <c r="B28" s="21" t="str">
        <v/>
      </c>
      <c r="C28" s="21"/>
      <c r="D28" s="78"/>
      <c r="E28" s="82"/>
      <c r="F28" s="16"/>
      <c r="G28" s="28"/>
      <c r="H28" s="29"/>
      <c r="I28" s="29"/>
      <c r="J28" s="29"/>
      <c r="K28" s="29"/>
      <c r="L28" s="29"/>
      <c r="M28" s="29"/>
      <c r="N28" s="29"/>
      <c r="O28" s="29"/>
      <c r="P28" s="29"/>
      <c r="Q28" s="29"/>
      <c r="R28" s="29"/>
      <c r="S28" s="29"/>
      <c r="T28" s="29"/>
      <c r="U28" s="29"/>
      <c r="V28" s="29"/>
      <c r="W28" s="19"/>
    </row>
    <row r="29" spans="1:23" s="20" customFormat="1" ht="17.7" customHeight="1">
      <c r="B29" s="20" t="str">
        <v/>
      </c>
      <c r="C29" s="21"/>
      <c r="D29" s="80"/>
      <c r="E29" s="83"/>
      <c r="F29" s="22"/>
      <c r="G29" s="30"/>
      <c r="H29" s="31"/>
      <c r="I29" s="31"/>
      <c r="J29" s="31"/>
      <c r="K29" s="31"/>
      <c r="L29" s="31"/>
      <c r="M29" s="31"/>
      <c r="N29" s="31"/>
      <c r="O29" s="31"/>
      <c r="P29" s="31"/>
      <c r="Q29" s="31"/>
      <c r="R29" s="31"/>
      <c r="S29" s="31"/>
      <c r="T29" s="31"/>
      <c r="U29" s="31"/>
      <c r="V29" s="31"/>
      <c r="W29" s="19"/>
    </row>
    <row r="30" spans="1:23" s="20" customFormat="1" ht="17.7" customHeight="1">
      <c r="A30" s="21"/>
      <c r="B30" s="20" t="str">
        <v/>
      </c>
      <c r="C30" s="21" t="str">
        <f>IF(B19="","",B19)</f>
        <v/>
      </c>
      <c r="D30" s="84"/>
      <c r="E30" s="79"/>
      <c r="F30" s="16" t="str">
        <f t="shared" ref="F30:F32" si="12">IF(D30="","","기준수량")</f>
        <v/>
      </c>
      <c r="G30" s="28"/>
      <c r="H30" s="29"/>
      <c r="I30" s="29"/>
      <c r="J30" s="29"/>
      <c r="K30" s="29"/>
      <c r="L30" s="29"/>
      <c r="M30" s="29"/>
      <c r="N30" s="29"/>
      <c r="O30" s="29"/>
      <c r="P30" s="29"/>
      <c r="Q30" s="29"/>
      <c r="R30" s="29"/>
      <c r="S30" s="29"/>
      <c r="T30" s="29"/>
      <c r="U30" s="29"/>
      <c r="V30" s="29"/>
      <c r="W30" s="19"/>
    </row>
    <row r="31" spans="1:23" s="20" customFormat="1" ht="17.7" customHeight="1">
      <c r="B31" s="20" t="str">
        <v/>
      </c>
      <c r="C31" s="21" t="str">
        <f>C30</f>
        <v/>
      </c>
      <c r="D31" s="80"/>
      <c r="E31" s="81"/>
      <c r="F31" s="22" t="str">
        <f t="shared" ref="F31:F33" si="13">IF(D30="","","현재수량")</f>
        <v/>
      </c>
      <c r="G31" s="30"/>
      <c r="H31" s="31"/>
      <c r="I31" s="31"/>
      <c r="J31" s="31"/>
      <c r="K31" s="31"/>
      <c r="L31" s="31"/>
      <c r="M31" s="31"/>
      <c r="N31" s="31"/>
      <c r="O31" s="31"/>
      <c r="P31" s="31"/>
      <c r="Q31" s="31"/>
      <c r="R31" s="31"/>
      <c r="S31" s="31"/>
      <c r="T31" s="31"/>
      <c r="U31" s="31"/>
      <c r="V31" s="31"/>
      <c r="W31" s="19"/>
    </row>
    <row r="32" spans="1:23" s="20" customFormat="1" ht="17.7" customHeight="1">
      <c r="A32" s="21"/>
      <c r="B32" s="20" t="str">
        <v/>
      </c>
      <c r="C32" s="21" t="str">
        <f>IF(B20="","",B20)</f>
        <v/>
      </c>
      <c r="D32" s="78"/>
      <c r="E32" s="79"/>
      <c r="F32" s="16" t="str">
        <f t="shared" si="12"/>
        <v/>
      </c>
      <c r="G32" s="28"/>
      <c r="H32" s="29"/>
      <c r="I32" s="29"/>
      <c r="J32" s="29"/>
      <c r="K32" s="29"/>
      <c r="L32" s="29"/>
      <c r="M32" s="29"/>
      <c r="N32" s="29"/>
      <c r="O32" s="29"/>
      <c r="P32" s="29"/>
      <c r="Q32" s="29"/>
      <c r="R32" s="29"/>
      <c r="S32" s="29"/>
      <c r="T32" s="29"/>
      <c r="U32" s="29"/>
      <c r="V32" s="29"/>
      <c r="W32" s="19"/>
    </row>
    <row r="33" spans="1:23" s="20" customFormat="1" ht="17.7" customHeight="1">
      <c r="B33" s="20" t="str">
        <v/>
      </c>
      <c r="C33" s="21" t="str">
        <f>C32</f>
        <v/>
      </c>
      <c r="D33" s="80"/>
      <c r="E33" s="81"/>
      <c r="F33" s="22" t="str">
        <f t="shared" si="13"/>
        <v/>
      </c>
      <c r="G33" s="30"/>
      <c r="H33" s="31"/>
      <c r="I33" s="31"/>
      <c r="J33" s="31"/>
      <c r="K33" s="31"/>
      <c r="L33" s="31"/>
      <c r="M33" s="31"/>
      <c r="N33" s="31"/>
      <c r="O33" s="31"/>
      <c r="P33" s="31"/>
      <c r="Q33" s="31"/>
      <c r="R33" s="31"/>
      <c r="S33" s="31"/>
      <c r="T33" s="31"/>
      <c r="U33" s="31"/>
      <c r="V33" s="31"/>
      <c r="W33" s="19"/>
    </row>
    <row r="34" spans="1:23" s="26" customFormat="1" ht="17.7" customHeight="1">
      <c r="A34" s="21"/>
      <c r="B34" s="20" t="str">
        <v/>
      </c>
      <c r="C34" s="21" t="str">
        <f>IF(B21="","",B21)</f>
        <v/>
      </c>
      <c r="D34" s="77"/>
      <c r="E34" s="77"/>
      <c r="F34" s="32" t="str">
        <f>IF(D34="","","기준수량")</f>
        <v/>
      </c>
      <c r="G34" s="33"/>
      <c r="H34" s="34"/>
      <c r="I34" s="34"/>
      <c r="J34" s="34"/>
      <c r="K34" s="34"/>
      <c r="L34" s="34"/>
      <c r="M34" s="34"/>
      <c r="N34" s="34"/>
      <c r="O34" s="34"/>
      <c r="P34" s="34"/>
      <c r="Q34" s="34"/>
      <c r="R34" s="34"/>
      <c r="S34" s="34"/>
      <c r="T34" s="34"/>
      <c r="U34" s="34"/>
      <c r="V34" s="34"/>
      <c r="W34" s="35"/>
    </row>
    <row r="35" spans="1:23" s="20" customFormat="1" ht="17.7" customHeight="1">
      <c r="B35" s="20" t="str">
        <v/>
      </c>
      <c r="C35" s="21" t="str">
        <f>C34</f>
        <v/>
      </c>
      <c r="D35" s="76"/>
      <c r="E35" s="76"/>
      <c r="F35" s="36" t="str">
        <f>IF(D34="","","현재수량")</f>
        <v/>
      </c>
      <c r="G35" s="37"/>
      <c r="H35" s="38"/>
      <c r="I35" s="38"/>
      <c r="J35" s="38"/>
      <c r="K35" s="38"/>
      <c r="L35" s="38"/>
      <c r="M35" s="38"/>
      <c r="N35" s="38"/>
      <c r="O35" s="38"/>
      <c r="P35" s="38"/>
      <c r="Q35" s="38"/>
      <c r="R35" s="38"/>
      <c r="S35" s="38"/>
      <c r="T35" s="38"/>
      <c r="U35" s="38"/>
      <c r="V35" s="38"/>
      <c r="W35" s="19"/>
    </row>
    <row r="36" spans="1:23" s="20" customFormat="1" ht="17.7" customHeight="1">
      <c r="B36" s="20" t="str">
        <v/>
      </c>
      <c r="C36" s="21" t="str">
        <f>IF(B22="","",B22)</f>
        <v/>
      </c>
      <c r="D36" s="76"/>
      <c r="E36" s="76"/>
      <c r="F36" s="36" t="str">
        <f>IF(D36="","","기준수량")</f>
        <v/>
      </c>
      <c r="G36" s="37"/>
      <c r="H36" s="38"/>
      <c r="I36" s="38"/>
      <c r="J36" s="38"/>
      <c r="K36" s="38"/>
      <c r="L36" s="38"/>
      <c r="M36" s="38"/>
      <c r="N36" s="38"/>
      <c r="O36" s="38"/>
      <c r="P36" s="38"/>
      <c r="Q36" s="38"/>
      <c r="R36" s="38"/>
      <c r="S36" s="38"/>
      <c r="T36" s="38"/>
      <c r="U36" s="38"/>
      <c r="V36" s="38"/>
      <c r="W36" s="19"/>
    </row>
    <row r="37" spans="1:23" s="20" customFormat="1" ht="17.7" customHeight="1">
      <c r="B37" s="20" t="str">
        <v/>
      </c>
      <c r="C37" s="21" t="str">
        <f>C36</f>
        <v/>
      </c>
      <c r="D37" s="76"/>
      <c r="E37" s="76"/>
      <c r="F37" s="36" t="str">
        <f>IF(D36="","","현재수량")</f>
        <v/>
      </c>
      <c r="G37" s="37"/>
      <c r="H37" s="38"/>
      <c r="I37" s="38"/>
      <c r="J37" s="38"/>
      <c r="K37" s="38"/>
      <c r="L37" s="38"/>
      <c r="M37" s="38"/>
      <c r="N37" s="38"/>
      <c r="O37" s="38"/>
      <c r="P37" s="38"/>
      <c r="Q37" s="38"/>
      <c r="R37" s="38"/>
      <c r="S37" s="38"/>
      <c r="T37" s="38"/>
      <c r="U37" s="38"/>
      <c r="V37" s="38"/>
      <c r="W37" s="19"/>
    </row>
    <row r="38" spans="1:23" s="20" customFormat="1" ht="17.7" customHeight="1">
      <c r="B38" s="20" t="str">
        <v/>
      </c>
      <c r="C38" s="21" t="str">
        <f>IF(B23="","",B23)</f>
        <v/>
      </c>
      <c r="D38" s="76"/>
      <c r="E38" s="76"/>
      <c r="F38" s="36" t="str">
        <f>IF(D38="","","기준수량")</f>
        <v/>
      </c>
      <c r="G38" s="37"/>
      <c r="H38" s="38"/>
      <c r="I38" s="38"/>
      <c r="J38" s="38"/>
      <c r="K38" s="38"/>
      <c r="L38" s="38"/>
      <c r="M38" s="38"/>
      <c r="N38" s="38"/>
      <c r="O38" s="38"/>
      <c r="P38" s="38"/>
      <c r="Q38" s="38"/>
      <c r="R38" s="38"/>
      <c r="S38" s="38"/>
      <c r="T38" s="38"/>
      <c r="U38" s="38"/>
      <c r="V38" s="38"/>
      <c r="W38" s="19"/>
    </row>
    <row r="39" spans="1:23" s="20" customFormat="1" ht="17.7" customHeight="1">
      <c r="B39" s="20" t="str">
        <v/>
      </c>
      <c r="C39" s="21" t="str">
        <f>C38</f>
        <v/>
      </c>
      <c r="D39" s="76"/>
      <c r="E39" s="76"/>
      <c r="F39" s="36" t="str">
        <f>IF(D38="","","현재수량")</f>
        <v/>
      </c>
      <c r="G39" s="37"/>
      <c r="H39" s="38"/>
      <c r="I39" s="38"/>
      <c r="J39" s="38"/>
      <c r="K39" s="38"/>
      <c r="L39" s="38"/>
      <c r="M39" s="38"/>
      <c r="N39" s="38"/>
      <c r="O39" s="38"/>
      <c r="P39" s="38"/>
      <c r="Q39" s="38"/>
      <c r="R39" s="38"/>
      <c r="S39" s="38"/>
      <c r="T39" s="38"/>
      <c r="U39" s="38"/>
      <c r="V39" s="38"/>
      <c r="W39" s="19"/>
    </row>
    <row r="40" spans="1:23" s="20" customFormat="1" ht="17.7" customHeight="1">
      <c r="B40" s="20" t="str">
        <v/>
      </c>
      <c r="C40" s="21" t="str">
        <f>IF(B24="","",B24)</f>
        <v/>
      </c>
      <c r="D40" s="76"/>
      <c r="E40" s="76"/>
      <c r="F40" s="36" t="str">
        <f>IF(D40="","","기준수량")</f>
        <v/>
      </c>
      <c r="G40" s="37"/>
      <c r="H40" s="38"/>
      <c r="I40" s="38"/>
      <c r="J40" s="38"/>
      <c r="K40" s="38"/>
      <c r="L40" s="38"/>
      <c r="M40" s="38"/>
      <c r="N40" s="38"/>
      <c r="O40" s="38"/>
      <c r="P40" s="38"/>
      <c r="Q40" s="38"/>
      <c r="R40" s="38"/>
      <c r="S40" s="38"/>
      <c r="T40" s="38"/>
      <c r="U40" s="38"/>
      <c r="V40" s="38"/>
      <c r="W40" s="19"/>
    </row>
    <row r="41" spans="1:23" s="20" customFormat="1" ht="17.7" customHeight="1">
      <c r="B41" s="20" t="str">
        <v/>
      </c>
      <c r="C41" s="21" t="str">
        <f>C40</f>
        <v/>
      </c>
      <c r="D41" s="76"/>
      <c r="E41" s="76"/>
      <c r="F41" s="36" t="str">
        <f>IF(D40="","","현재수량")</f>
        <v/>
      </c>
      <c r="G41" s="37"/>
      <c r="H41" s="38"/>
      <c r="I41" s="38"/>
      <c r="J41" s="38"/>
      <c r="K41" s="38"/>
      <c r="L41" s="38"/>
      <c r="M41" s="38"/>
      <c r="N41" s="38"/>
      <c r="O41" s="38"/>
      <c r="P41" s="38"/>
      <c r="Q41" s="38"/>
      <c r="R41" s="38"/>
      <c r="S41" s="38"/>
      <c r="T41" s="38"/>
      <c r="U41" s="38"/>
      <c r="V41" s="38"/>
      <c r="W41" s="19"/>
    </row>
    <row r="42" spans="1:23" s="20" customFormat="1" ht="17.7" customHeight="1">
      <c r="B42" s="20" t="str">
        <v/>
      </c>
      <c r="C42" s="21" t="str">
        <f>IF(B25="","",B25)</f>
        <v/>
      </c>
      <c r="D42" s="76"/>
      <c r="E42" s="76"/>
      <c r="F42" s="36" t="str">
        <f>IF(D42="","","기준수량")</f>
        <v/>
      </c>
      <c r="G42" s="37"/>
      <c r="H42" s="38"/>
      <c r="I42" s="38"/>
      <c r="J42" s="38"/>
      <c r="K42" s="38"/>
      <c r="L42" s="38"/>
      <c r="M42" s="38"/>
      <c r="N42" s="38"/>
      <c r="O42" s="38"/>
      <c r="P42" s="38"/>
      <c r="Q42" s="38"/>
      <c r="R42" s="38"/>
      <c r="S42" s="38"/>
      <c r="T42" s="38"/>
      <c r="U42" s="38"/>
      <c r="V42" s="38"/>
      <c r="W42" s="19"/>
    </row>
    <row r="43" spans="1:23" s="20" customFormat="1" ht="17.7" customHeight="1">
      <c r="B43" s="20" t="str">
        <v/>
      </c>
      <c r="C43" s="21" t="str">
        <f>C42</f>
        <v/>
      </c>
      <c r="D43" s="76"/>
      <c r="E43" s="76"/>
      <c r="F43" s="36" t="str">
        <f>IF(D42="","","현재수량")</f>
        <v/>
      </c>
      <c r="G43" s="37"/>
      <c r="H43" s="38"/>
      <c r="I43" s="38"/>
      <c r="J43" s="38"/>
      <c r="K43" s="38"/>
      <c r="L43" s="38"/>
      <c r="M43" s="38"/>
      <c r="N43" s="38"/>
      <c r="O43" s="38"/>
      <c r="P43" s="38"/>
      <c r="Q43" s="38"/>
      <c r="R43" s="38"/>
      <c r="S43" s="38"/>
      <c r="T43" s="38"/>
      <c r="U43" s="38"/>
      <c r="V43" s="38"/>
      <c r="W43" s="19"/>
    </row>
    <row r="44" spans="1:23" s="20" customFormat="1" ht="17.7" customHeight="1">
      <c r="B44" s="20" t="str">
        <v/>
      </c>
      <c r="C44" s="21" t="str">
        <f>IF(B26="","",B26)</f>
        <v/>
      </c>
      <c r="D44" s="76"/>
      <c r="E44" s="76"/>
      <c r="F44" s="36" t="str">
        <f>IF(D44="","","기준수량")</f>
        <v/>
      </c>
      <c r="G44" s="37"/>
      <c r="H44" s="38"/>
      <c r="I44" s="38"/>
      <c r="J44" s="38"/>
      <c r="K44" s="38"/>
      <c r="L44" s="38"/>
      <c r="M44" s="38"/>
      <c r="N44" s="38"/>
      <c r="O44" s="38"/>
      <c r="P44" s="38"/>
      <c r="Q44" s="38"/>
      <c r="R44" s="38"/>
      <c r="S44" s="38"/>
      <c r="T44" s="38"/>
      <c r="U44" s="38"/>
      <c r="V44" s="38"/>
      <c r="W44" s="19"/>
    </row>
    <row r="45" spans="1:23" s="20" customFormat="1" ht="17.7" customHeight="1">
      <c r="B45" s="20" t="str">
        <v/>
      </c>
      <c r="C45" s="21" t="str">
        <f>C44</f>
        <v/>
      </c>
      <c r="D45" s="76"/>
      <c r="E45" s="76"/>
      <c r="F45" s="36" t="str">
        <f>IF(D44="","","현재수량")</f>
        <v/>
      </c>
      <c r="G45" s="37"/>
      <c r="H45" s="38"/>
      <c r="I45" s="38"/>
      <c r="J45" s="38"/>
      <c r="K45" s="38"/>
      <c r="L45" s="38"/>
      <c r="M45" s="38"/>
      <c r="N45" s="38"/>
      <c r="O45" s="38"/>
      <c r="P45" s="38"/>
      <c r="Q45" s="38"/>
      <c r="R45" s="38"/>
      <c r="S45" s="38"/>
      <c r="T45" s="38"/>
      <c r="U45" s="38"/>
      <c r="V45" s="38"/>
      <c r="W45" s="19"/>
    </row>
    <row r="46" spans="1:23" s="20" customFormat="1" ht="17.7" customHeight="1">
      <c r="B46" s="20" t="str">
        <v/>
      </c>
      <c r="C46" s="21" t="str">
        <f>IF(B27="","",B27)</f>
        <v/>
      </c>
      <c r="D46" s="76"/>
      <c r="E46" s="76"/>
      <c r="F46" s="36" t="str">
        <f>IF(D46="","","기준수량")</f>
        <v/>
      </c>
      <c r="G46" s="37"/>
      <c r="H46" s="38"/>
      <c r="I46" s="38"/>
      <c r="J46" s="38"/>
      <c r="K46" s="38"/>
      <c r="L46" s="38"/>
      <c r="M46" s="38"/>
      <c r="N46" s="38"/>
      <c r="O46" s="38"/>
      <c r="P46" s="38"/>
      <c r="Q46" s="38"/>
      <c r="R46" s="38"/>
      <c r="S46" s="38"/>
      <c r="T46" s="38"/>
      <c r="U46" s="38"/>
      <c r="V46" s="38"/>
      <c r="W46" s="19"/>
    </row>
    <row r="47" spans="1:23" s="20" customFormat="1" ht="17.7" customHeight="1">
      <c r="B47" s="20" t="str">
        <v/>
      </c>
      <c r="C47" s="21" t="str">
        <f>C46</f>
        <v/>
      </c>
      <c r="D47" s="76"/>
      <c r="E47" s="76"/>
      <c r="F47" s="36" t="str">
        <f>IF(D46="","","현재수량")</f>
        <v/>
      </c>
      <c r="G47" s="37"/>
      <c r="H47" s="38"/>
      <c r="I47" s="38"/>
      <c r="J47" s="38"/>
      <c r="K47" s="38"/>
      <c r="L47" s="38"/>
      <c r="M47" s="38"/>
      <c r="N47" s="38"/>
      <c r="O47" s="38"/>
      <c r="P47" s="38"/>
      <c r="Q47" s="38"/>
      <c r="R47" s="38"/>
      <c r="S47" s="38"/>
      <c r="T47" s="38"/>
      <c r="U47" s="38"/>
      <c r="V47" s="38"/>
      <c r="W47" s="19"/>
    </row>
    <row r="48" spans="1:23" s="20" customFormat="1" ht="17.7" customHeight="1">
      <c r="B48" s="20" t="str">
        <v/>
      </c>
      <c r="C48" s="21" t="str">
        <f>IF(B28="","",B28)</f>
        <v/>
      </c>
      <c r="D48" s="76"/>
      <c r="E48" s="76"/>
      <c r="F48" s="36" t="str">
        <f>IF(D48="","","기준수량")</f>
        <v/>
      </c>
      <c r="G48" s="37"/>
      <c r="H48" s="38"/>
      <c r="I48" s="38"/>
      <c r="J48" s="38"/>
      <c r="K48" s="38"/>
      <c r="L48" s="38"/>
      <c r="M48" s="38"/>
      <c r="N48" s="38"/>
      <c r="O48" s="38"/>
      <c r="P48" s="38"/>
      <c r="Q48" s="38"/>
      <c r="R48" s="38"/>
      <c r="S48" s="38"/>
      <c r="T48" s="38"/>
      <c r="U48" s="38"/>
      <c r="V48" s="38"/>
      <c r="W48" s="19"/>
    </row>
    <row r="49" spans="2:35" s="20" customFormat="1" ht="17.7" customHeight="1">
      <c r="B49" s="20" t="str">
        <v/>
      </c>
      <c r="C49" s="21" t="str">
        <f>C48</f>
        <v/>
      </c>
      <c r="D49" s="76"/>
      <c r="E49" s="76"/>
      <c r="F49" s="36" t="str">
        <f>IF(D48="","","현재수량")</f>
        <v/>
      </c>
      <c r="G49" s="37"/>
      <c r="H49" s="38"/>
      <c r="I49" s="38"/>
      <c r="J49" s="38"/>
      <c r="K49" s="38"/>
      <c r="L49" s="38"/>
      <c r="M49" s="38"/>
      <c r="N49" s="38"/>
      <c r="O49" s="38"/>
      <c r="P49" s="38"/>
      <c r="Q49" s="38"/>
      <c r="R49" s="38"/>
      <c r="S49" s="38"/>
      <c r="T49" s="38"/>
      <c r="U49" s="38"/>
      <c r="V49" s="38"/>
      <c r="W49" s="19"/>
    </row>
    <row r="50" spans="2:35" s="20" customFormat="1" ht="17.7" customHeight="1">
      <c r="B50" s="20" t="str">
        <v/>
      </c>
      <c r="C50" s="21" t="str">
        <f>IF(B29="","",B29)</f>
        <v/>
      </c>
      <c r="D50" s="76"/>
      <c r="E50" s="76"/>
      <c r="F50" s="36" t="str">
        <f>IF(D50="","","기준수량")</f>
        <v/>
      </c>
      <c r="G50" s="37"/>
      <c r="H50" s="38"/>
      <c r="I50" s="38"/>
      <c r="J50" s="38"/>
      <c r="K50" s="38"/>
      <c r="L50" s="38"/>
      <c r="M50" s="38"/>
      <c r="N50" s="38"/>
      <c r="O50" s="38"/>
      <c r="P50" s="38"/>
      <c r="Q50" s="38"/>
      <c r="R50" s="38"/>
      <c r="S50" s="38"/>
      <c r="T50" s="38"/>
      <c r="U50" s="38"/>
      <c r="V50" s="38"/>
      <c r="W50" s="19"/>
    </row>
    <row r="51" spans="2:35" s="20" customFormat="1" ht="17.7" customHeight="1">
      <c r="B51" s="20" t="str">
        <v/>
      </c>
      <c r="C51" s="21" t="str">
        <f>C50</f>
        <v/>
      </c>
      <c r="D51" s="76"/>
      <c r="E51" s="76"/>
      <c r="F51" s="36" t="str">
        <f>IF(D50="","","현재수량")</f>
        <v/>
      </c>
      <c r="G51" s="37"/>
      <c r="H51" s="38"/>
      <c r="I51" s="38"/>
      <c r="J51" s="38"/>
      <c r="K51" s="38"/>
      <c r="L51" s="38"/>
      <c r="M51" s="38"/>
      <c r="N51" s="38"/>
      <c r="O51" s="38"/>
      <c r="P51" s="38"/>
      <c r="Q51" s="38"/>
      <c r="R51" s="38"/>
      <c r="S51" s="38"/>
      <c r="T51" s="38"/>
      <c r="U51" s="38"/>
      <c r="V51" s="38"/>
      <c r="W51" s="19"/>
    </row>
    <row r="52" spans="2:35" s="20" customFormat="1" ht="17.7" customHeight="1">
      <c r="B52" s="20" t="str">
        <v/>
      </c>
      <c r="C52" s="21" t="str">
        <f>IF(B30="","",B30)</f>
        <v/>
      </c>
      <c r="D52" s="76"/>
      <c r="E52" s="76"/>
      <c r="F52" s="36" t="str">
        <f>IF(D52="","","기준수량")</f>
        <v/>
      </c>
      <c r="G52" s="37"/>
      <c r="H52" s="38"/>
      <c r="I52" s="38"/>
      <c r="J52" s="38"/>
      <c r="K52" s="38"/>
      <c r="L52" s="38"/>
      <c r="M52" s="38"/>
      <c r="N52" s="38"/>
      <c r="O52" s="38"/>
      <c r="P52" s="38"/>
      <c r="Q52" s="38"/>
      <c r="R52" s="38"/>
      <c r="S52" s="38"/>
      <c r="T52" s="38"/>
      <c r="U52" s="38"/>
      <c r="V52" s="38"/>
      <c r="W52" s="19"/>
    </row>
    <row r="53" spans="2:35" s="20" customFormat="1" ht="17.7" customHeight="1">
      <c r="B53" s="20" t="str">
        <v/>
      </c>
      <c r="C53" s="21" t="str">
        <f>C52</f>
        <v/>
      </c>
      <c r="D53" s="76"/>
      <c r="E53" s="76"/>
      <c r="F53" s="36" t="str">
        <f>IF(D52="","","현재수량")</f>
        <v/>
      </c>
      <c r="G53" s="37"/>
      <c r="H53" s="38"/>
      <c r="I53" s="38"/>
      <c r="J53" s="38"/>
      <c r="K53" s="38"/>
      <c r="L53" s="38"/>
      <c r="M53" s="38"/>
      <c r="N53" s="38"/>
      <c r="O53" s="38"/>
      <c r="P53" s="38"/>
      <c r="Q53" s="38"/>
      <c r="R53" s="38"/>
      <c r="S53" s="38"/>
      <c r="T53" s="38"/>
      <c r="U53" s="38"/>
      <c r="V53" s="38"/>
      <c r="W53" s="19"/>
    </row>
    <row r="54" spans="2:35" s="20" customFormat="1" ht="17.7" customHeight="1">
      <c r="B54" s="20" t="str">
        <v/>
      </c>
      <c r="C54" s="21" t="str">
        <f>IF(B31="","",B31)</f>
        <v/>
      </c>
      <c r="D54" s="76"/>
      <c r="E54" s="76"/>
      <c r="F54" s="36"/>
      <c r="G54" s="37"/>
      <c r="H54" s="38"/>
      <c r="I54" s="38"/>
      <c r="J54" s="38"/>
      <c r="K54" s="38"/>
      <c r="L54" s="38"/>
      <c r="M54" s="38"/>
      <c r="N54" s="38"/>
      <c r="O54" s="38"/>
      <c r="P54" s="38"/>
      <c r="Q54" s="38"/>
      <c r="R54" s="38"/>
      <c r="S54" s="38"/>
      <c r="T54" s="38"/>
      <c r="U54" s="38"/>
      <c r="V54" s="38"/>
      <c r="W54" s="19"/>
    </row>
    <row r="55" spans="2:35" s="20" customFormat="1" ht="17.7" customHeight="1">
      <c r="B55" s="20" t="str">
        <v/>
      </c>
      <c r="C55" s="21" t="str">
        <f>C54</f>
        <v/>
      </c>
      <c r="D55" s="76"/>
      <c r="E55" s="76"/>
      <c r="F55" s="36"/>
      <c r="G55" s="37"/>
      <c r="H55" s="38"/>
      <c r="I55" s="38"/>
      <c r="J55" s="38"/>
      <c r="K55" s="38"/>
      <c r="L55" s="38"/>
      <c r="M55" s="38"/>
      <c r="N55" s="38"/>
      <c r="O55" s="38"/>
      <c r="P55" s="38"/>
      <c r="Q55" s="38"/>
      <c r="R55" s="38"/>
      <c r="S55" s="38"/>
      <c r="T55" s="38"/>
      <c r="U55" s="38"/>
      <c r="V55" s="38"/>
      <c r="W55" s="19"/>
    </row>
    <row r="56" spans="2:35" s="20" customFormat="1" ht="17.7" customHeight="1">
      <c r="B56" s="20" t="str">
        <v/>
      </c>
      <c r="C56" s="21" t="str">
        <f>IF(B32="","",B32)</f>
        <v/>
      </c>
      <c r="D56" s="76"/>
      <c r="E56" s="76"/>
      <c r="F56" s="36"/>
      <c r="G56" s="37"/>
      <c r="H56" s="38"/>
      <c r="I56" s="38"/>
      <c r="J56" s="38"/>
      <c r="K56" s="38"/>
      <c r="L56" s="38"/>
      <c r="M56" s="38"/>
      <c r="N56" s="38"/>
      <c r="O56" s="38"/>
      <c r="P56" s="38"/>
      <c r="Q56" s="38"/>
      <c r="R56" s="38"/>
      <c r="S56" s="38"/>
      <c r="T56" s="38"/>
      <c r="U56" s="38"/>
      <c r="V56" s="38"/>
      <c r="W56" s="19"/>
    </row>
    <row r="57" spans="2:35" s="20" customFormat="1" ht="17.7" customHeight="1">
      <c r="B57" s="20" t="str">
        <v/>
      </c>
      <c r="C57" s="21" t="str">
        <f>C56</f>
        <v/>
      </c>
      <c r="D57" s="76"/>
      <c r="E57" s="76"/>
      <c r="F57" s="36"/>
      <c r="G57" s="37"/>
      <c r="H57" s="38"/>
      <c r="I57" s="38"/>
      <c r="J57" s="38"/>
      <c r="K57" s="38"/>
      <c r="L57" s="38"/>
      <c r="M57" s="38"/>
      <c r="N57" s="38"/>
      <c r="O57" s="38"/>
      <c r="P57" s="38"/>
      <c r="Q57" s="38"/>
      <c r="R57" s="38"/>
      <c r="S57" s="38"/>
      <c r="T57" s="38"/>
      <c r="U57" s="38"/>
      <c r="V57" s="38"/>
      <c r="W57" s="19"/>
    </row>
    <row r="58" spans="2:35" s="20" customFormat="1" ht="17.7" customHeight="1">
      <c r="B58" s="20" t="str">
        <v/>
      </c>
      <c r="C58" s="21" t="str">
        <f>IF(B33="","",B33)</f>
        <v/>
      </c>
      <c r="D58" s="76"/>
      <c r="E58" s="76"/>
      <c r="F58" s="36"/>
      <c r="G58" s="37"/>
      <c r="H58" s="38"/>
      <c r="I58" s="38"/>
      <c r="J58" s="38"/>
      <c r="K58" s="38"/>
      <c r="L58" s="38"/>
      <c r="M58" s="38"/>
      <c r="N58" s="38"/>
      <c r="O58" s="38"/>
      <c r="P58" s="38"/>
      <c r="Q58" s="38"/>
      <c r="R58" s="38"/>
      <c r="S58" s="38"/>
      <c r="T58" s="38"/>
      <c r="U58" s="38"/>
      <c r="V58" s="38"/>
      <c r="W58" s="19"/>
    </row>
    <row r="59" spans="2:35" s="20" customFormat="1" ht="17.7" customHeight="1">
      <c r="B59" s="20" t="str">
        <v/>
      </c>
      <c r="C59" s="21" t="str">
        <f>C58</f>
        <v/>
      </c>
      <c r="D59" s="76"/>
      <c r="E59" s="76"/>
      <c r="F59" s="36"/>
      <c r="G59" s="37"/>
      <c r="H59" s="38"/>
      <c r="I59" s="38"/>
      <c r="J59" s="38"/>
      <c r="K59" s="38"/>
      <c r="L59" s="38"/>
      <c r="M59" s="38"/>
      <c r="N59" s="38"/>
      <c r="O59" s="38"/>
      <c r="P59" s="38"/>
      <c r="Q59" s="38"/>
      <c r="R59" s="38"/>
      <c r="S59" s="38"/>
      <c r="T59" s="38"/>
      <c r="U59" s="38"/>
      <c r="V59" s="38"/>
      <c r="W59" s="19"/>
    </row>
    <row r="60" spans="2:35" s="20" customFormat="1" ht="17.7" customHeight="1">
      <c r="B60" s="20" t="str">
        <v/>
      </c>
      <c r="C60" s="21" t="str">
        <f>IF(B34="","",B34)</f>
        <v/>
      </c>
      <c r="D60" s="76"/>
      <c r="E60" s="76"/>
      <c r="F60" s="36"/>
      <c r="G60" s="37"/>
      <c r="H60" s="38"/>
      <c r="I60" s="38"/>
      <c r="J60" s="38"/>
      <c r="K60" s="38"/>
      <c r="L60" s="38"/>
      <c r="M60" s="38"/>
      <c r="N60" s="38"/>
      <c r="O60" s="38"/>
      <c r="P60" s="38"/>
      <c r="Q60" s="38"/>
      <c r="R60" s="38"/>
      <c r="S60" s="38"/>
      <c r="T60" s="38"/>
      <c r="U60" s="38"/>
      <c r="V60" s="38"/>
      <c r="W60" s="19"/>
    </row>
    <row r="61" spans="2:35" s="20" customFormat="1" ht="17.7" customHeight="1">
      <c r="B61" s="20" t="str">
        <v/>
      </c>
      <c r="C61" s="21" t="str">
        <f>C60</f>
        <v/>
      </c>
      <c r="D61" s="76"/>
      <c r="E61" s="76"/>
      <c r="F61" s="36"/>
      <c r="G61" s="37"/>
      <c r="H61" s="38"/>
      <c r="I61" s="38"/>
      <c r="J61" s="38"/>
      <c r="K61" s="38"/>
      <c r="L61" s="38"/>
      <c r="M61" s="38"/>
      <c r="N61" s="38"/>
      <c r="O61" s="38"/>
      <c r="P61" s="38"/>
      <c r="Q61" s="38"/>
      <c r="R61" s="38"/>
      <c r="S61" s="38"/>
      <c r="T61" s="38"/>
      <c r="U61" s="38"/>
      <c r="V61" s="38"/>
      <c r="W61" s="19"/>
    </row>
    <row r="62" spans="2:35" s="20" customFormat="1" ht="17.7" customHeight="1">
      <c r="B62" s="20" t="str">
        <v/>
      </c>
      <c r="C62" s="21" t="str">
        <f>IF(B35="","",B35)</f>
        <v/>
      </c>
      <c r="D62" s="76"/>
      <c r="E62" s="76"/>
      <c r="F62" s="36"/>
      <c r="G62" s="37"/>
      <c r="H62" s="38"/>
      <c r="I62" s="38"/>
      <c r="J62" s="38"/>
      <c r="K62" s="38"/>
      <c r="L62" s="38"/>
      <c r="M62" s="38"/>
      <c r="N62" s="38"/>
      <c r="O62" s="38"/>
      <c r="P62" s="38"/>
      <c r="Q62" s="38"/>
      <c r="R62" s="38"/>
      <c r="S62" s="38"/>
      <c r="T62" s="38"/>
      <c r="U62" s="38"/>
      <c r="V62" s="38"/>
      <c r="W62" s="19"/>
      <c r="Z62" s="21"/>
      <c r="AA62" s="21"/>
      <c r="AB62" s="21"/>
      <c r="AC62" s="21"/>
      <c r="AD62" s="21"/>
      <c r="AE62" s="21"/>
      <c r="AF62" s="21"/>
      <c r="AG62" s="21"/>
      <c r="AH62" s="21"/>
      <c r="AI62" s="21"/>
    </row>
    <row r="63" spans="2:35" s="20" customFormat="1" ht="17.7" customHeight="1">
      <c r="B63" s="20" t="str">
        <v/>
      </c>
      <c r="C63" s="21" t="str">
        <f>C62</f>
        <v/>
      </c>
      <c r="D63" s="76"/>
      <c r="E63" s="76"/>
      <c r="F63" s="36"/>
      <c r="G63" s="37"/>
      <c r="H63" s="38"/>
      <c r="I63" s="38"/>
      <c r="J63" s="38"/>
      <c r="K63" s="38"/>
      <c r="L63" s="38"/>
      <c r="M63" s="38"/>
      <c r="N63" s="38"/>
      <c r="O63" s="38"/>
      <c r="P63" s="38"/>
      <c r="Q63" s="38"/>
      <c r="R63" s="38"/>
      <c r="S63" s="38"/>
      <c r="T63" s="38"/>
      <c r="U63" s="38"/>
      <c r="V63" s="38"/>
      <c r="W63" s="19"/>
      <c r="Z63" s="21"/>
      <c r="AA63" s="21"/>
      <c r="AB63" s="21"/>
      <c r="AC63" s="21"/>
      <c r="AD63" s="21"/>
      <c r="AE63" s="21"/>
      <c r="AF63" s="21"/>
      <c r="AG63" s="21"/>
      <c r="AH63" s="21"/>
      <c r="AI63" s="21"/>
    </row>
    <row r="64" spans="2:35" s="20" customFormat="1" ht="17.7" customHeight="1">
      <c r="B64" s="20" t="str">
        <v/>
      </c>
      <c r="C64" s="21" t="str">
        <f>IF(B36="","",B36)</f>
        <v/>
      </c>
      <c r="D64" s="76"/>
      <c r="E64" s="76"/>
      <c r="F64" s="36"/>
      <c r="G64" s="37"/>
      <c r="H64" s="38"/>
      <c r="I64" s="38"/>
      <c r="J64" s="38"/>
      <c r="K64" s="38"/>
      <c r="L64" s="38"/>
      <c r="M64" s="38"/>
      <c r="N64" s="38"/>
      <c r="O64" s="38"/>
      <c r="P64" s="38"/>
      <c r="Q64" s="38"/>
      <c r="R64" s="38"/>
      <c r="S64" s="38"/>
      <c r="T64" s="38"/>
      <c r="U64" s="38"/>
      <c r="V64" s="38"/>
      <c r="W64" s="19"/>
      <c r="Z64" s="21"/>
      <c r="AA64" s="21"/>
      <c r="AB64" s="21"/>
      <c r="AC64" s="21"/>
      <c r="AD64" s="21"/>
      <c r="AE64" s="21"/>
      <c r="AF64" s="21"/>
      <c r="AG64" s="21"/>
      <c r="AH64" s="21"/>
      <c r="AI64" s="21"/>
    </row>
    <row r="65" spans="1:35" s="20" customFormat="1" ht="17.7" customHeight="1">
      <c r="B65" s="20" t="str">
        <v/>
      </c>
      <c r="C65" s="21" t="str">
        <f>C64</f>
        <v/>
      </c>
      <c r="D65" s="76"/>
      <c r="E65" s="76"/>
      <c r="F65" s="36"/>
      <c r="G65" s="37"/>
      <c r="H65" s="38"/>
      <c r="I65" s="38"/>
      <c r="J65" s="38"/>
      <c r="K65" s="38"/>
      <c r="L65" s="38"/>
      <c r="M65" s="38"/>
      <c r="N65" s="38"/>
      <c r="O65" s="38"/>
      <c r="P65" s="38"/>
      <c r="Q65" s="38"/>
      <c r="R65" s="38"/>
      <c r="S65" s="38"/>
      <c r="T65" s="38"/>
      <c r="U65" s="38"/>
      <c r="V65" s="38"/>
      <c r="W65" s="19"/>
      <c r="Z65" s="21"/>
      <c r="AA65" s="21"/>
      <c r="AB65" s="21"/>
      <c r="AC65" s="21"/>
      <c r="AD65" s="21"/>
      <c r="AE65" s="21"/>
      <c r="AF65" s="21"/>
      <c r="AG65" s="21"/>
      <c r="AH65" s="21"/>
      <c r="AI65" s="21"/>
    </row>
    <row r="66" spans="1:35" s="20" customFormat="1" ht="17.7" customHeight="1">
      <c r="B66" s="20" t="str">
        <v/>
      </c>
      <c r="C66" s="21" t="str">
        <f>IF(B37="","",B37)</f>
        <v/>
      </c>
      <c r="D66" s="76"/>
      <c r="E66" s="76"/>
      <c r="F66" s="36"/>
      <c r="G66" s="37"/>
      <c r="H66" s="38"/>
      <c r="I66" s="38"/>
      <c r="J66" s="38"/>
      <c r="K66" s="38"/>
      <c r="L66" s="38"/>
      <c r="M66" s="38"/>
      <c r="N66" s="38"/>
      <c r="O66" s="38"/>
      <c r="P66" s="38"/>
      <c r="Q66" s="38"/>
      <c r="R66" s="38"/>
      <c r="S66" s="38"/>
      <c r="T66" s="38"/>
      <c r="U66" s="38"/>
      <c r="V66" s="38"/>
      <c r="W66" s="19"/>
      <c r="Z66" s="21"/>
      <c r="AA66" s="21"/>
      <c r="AB66" s="21"/>
      <c r="AC66" s="21"/>
      <c r="AD66" s="21"/>
      <c r="AE66" s="21"/>
      <c r="AF66" s="21"/>
      <c r="AG66" s="21"/>
      <c r="AH66" s="21"/>
      <c r="AI66" s="21"/>
    </row>
    <row r="67" spans="1:35" s="20" customFormat="1" ht="17.7" customHeight="1">
      <c r="B67" s="20" t="str">
        <v/>
      </c>
      <c r="C67" s="21" t="str">
        <f>C66</f>
        <v/>
      </c>
      <c r="D67" s="76"/>
      <c r="E67" s="76"/>
      <c r="F67" s="36"/>
      <c r="G67" s="37"/>
      <c r="H67" s="38"/>
      <c r="I67" s="38"/>
      <c r="J67" s="38"/>
      <c r="K67" s="38"/>
      <c r="L67" s="38"/>
      <c r="M67" s="38"/>
      <c r="N67" s="38"/>
      <c r="O67" s="38"/>
      <c r="P67" s="38"/>
      <c r="Q67" s="38"/>
      <c r="R67" s="38"/>
      <c r="S67" s="38"/>
      <c r="T67" s="38"/>
      <c r="U67" s="38"/>
      <c r="V67" s="38"/>
      <c r="W67" s="19"/>
      <c r="Z67" s="21"/>
      <c r="AA67" s="21"/>
      <c r="AB67" s="21"/>
      <c r="AC67" s="21"/>
      <c r="AD67" s="21"/>
      <c r="AE67" s="21"/>
      <c r="AF67" s="21"/>
      <c r="AG67" s="21"/>
      <c r="AH67" s="21"/>
      <c r="AI67" s="21"/>
    </row>
    <row r="68" spans="1:35" s="21" customFormat="1" ht="17.7" customHeight="1">
      <c r="A68" s="20"/>
      <c r="B68" s="21" t="str">
        <v/>
      </c>
      <c r="C68" s="21" t="str">
        <f>IF(B38="","",B38)</f>
        <v/>
      </c>
      <c r="D68" s="76"/>
      <c r="E68" s="76"/>
      <c r="F68" s="36"/>
      <c r="G68" s="37"/>
      <c r="H68" s="38"/>
      <c r="I68" s="38"/>
      <c r="J68" s="38"/>
      <c r="K68" s="38"/>
      <c r="L68" s="38"/>
      <c r="M68" s="38"/>
      <c r="N68" s="38"/>
      <c r="O68" s="38"/>
      <c r="P68" s="38"/>
      <c r="Q68" s="38"/>
      <c r="R68" s="38"/>
      <c r="S68" s="38"/>
      <c r="T68" s="38"/>
      <c r="U68" s="38"/>
      <c r="V68" s="38"/>
      <c r="W68" s="19"/>
      <c r="X68" s="20"/>
      <c r="Y68" s="20"/>
    </row>
    <row r="69" spans="1:35" s="21" customFormat="1" ht="17.7" customHeight="1">
      <c r="A69" s="20"/>
      <c r="B69" s="21" t="str">
        <v/>
      </c>
      <c r="C69" s="21" t="str">
        <f>C68</f>
        <v/>
      </c>
      <c r="D69" s="76"/>
      <c r="E69" s="76"/>
      <c r="F69" s="36"/>
      <c r="G69" s="37"/>
      <c r="H69" s="38"/>
      <c r="I69" s="38"/>
      <c r="J69" s="38"/>
      <c r="K69" s="38"/>
      <c r="L69" s="38"/>
      <c r="M69" s="38"/>
      <c r="N69" s="38"/>
      <c r="O69" s="38"/>
      <c r="P69" s="38"/>
      <c r="Q69" s="38"/>
      <c r="R69" s="38"/>
      <c r="S69" s="38"/>
      <c r="T69" s="38"/>
      <c r="U69" s="38"/>
      <c r="V69" s="38"/>
      <c r="W69" s="19"/>
      <c r="X69" s="20"/>
      <c r="Y69" s="20"/>
    </row>
    <row r="70" spans="1:35" s="21" customFormat="1" ht="17.7" customHeight="1">
      <c r="A70" s="20"/>
      <c r="B70" s="21" t="str">
        <v/>
      </c>
      <c r="C70" s="21" t="str">
        <f>IF(B39="","",B39)</f>
        <v/>
      </c>
      <c r="D70" s="76"/>
      <c r="E70" s="76"/>
      <c r="F70" s="36"/>
      <c r="G70" s="37"/>
      <c r="H70" s="38"/>
      <c r="I70" s="38"/>
      <c r="J70" s="38"/>
      <c r="K70" s="38"/>
      <c r="L70" s="38"/>
      <c r="M70" s="38"/>
      <c r="N70" s="38"/>
      <c r="O70" s="38"/>
      <c r="P70" s="38"/>
      <c r="Q70" s="38"/>
      <c r="R70" s="38"/>
      <c r="S70" s="38"/>
      <c r="T70" s="38"/>
      <c r="U70" s="38"/>
      <c r="V70" s="38"/>
      <c r="W70" s="19"/>
      <c r="X70" s="20"/>
      <c r="Y70" s="20"/>
    </row>
    <row r="71" spans="1:35" s="21" customFormat="1" ht="17.7" customHeight="1">
      <c r="A71" s="20"/>
      <c r="B71" s="21" t="str">
        <v/>
      </c>
      <c r="C71" s="21" t="str">
        <f>C70</f>
        <v/>
      </c>
      <c r="D71" s="76"/>
      <c r="E71" s="76"/>
      <c r="F71" s="36"/>
      <c r="G71" s="37"/>
      <c r="H71" s="38"/>
      <c r="I71" s="38"/>
      <c r="J71" s="38"/>
      <c r="K71" s="38"/>
      <c r="L71" s="38"/>
      <c r="M71" s="38"/>
      <c r="N71" s="38"/>
      <c r="O71" s="38"/>
      <c r="P71" s="38"/>
      <c r="Q71" s="38"/>
      <c r="R71" s="38"/>
      <c r="S71" s="38"/>
      <c r="T71" s="38"/>
      <c r="U71" s="38"/>
      <c r="V71" s="38"/>
      <c r="W71" s="19"/>
      <c r="X71" s="20"/>
      <c r="Y71" s="20"/>
    </row>
    <row r="72" spans="1:35" s="21" customFormat="1" ht="17.7" customHeight="1">
      <c r="A72" s="20"/>
      <c r="B72" s="21" t="str">
        <v/>
      </c>
      <c r="C72" s="21" t="str">
        <f>IF(B40="","",B40)</f>
        <v/>
      </c>
      <c r="D72" s="76"/>
      <c r="E72" s="76"/>
      <c r="F72" s="36"/>
      <c r="G72" s="37"/>
      <c r="H72" s="38"/>
      <c r="I72" s="38"/>
      <c r="J72" s="38"/>
      <c r="K72" s="38"/>
      <c r="L72" s="38"/>
      <c r="M72" s="38"/>
      <c r="N72" s="38"/>
      <c r="O72" s="38"/>
      <c r="P72" s="38"/>
      <c r="Q72" s="38"/>
      <c r="R72" s="38"/>
      <c r="S72" s="38"/>
      <c r="T72" s="38"/>
      <c r="U72" s="38"/>
      <c r="V72" s="38"/>
      <c r="W72" s="19"/>
      <c r="X72" s="20"/>
      <c r="Y72" s="20"/>
    </row>
    <row r="73" spans="1:35" s="21" customFormat="1" ht="17.7" customHeight="1">
      <c r="A73" s="20"/>
      <c r="B73" s="21" t="str">
        <v/>
      </c>
      <c r="C73" s="21" t="str">
        <f>C72</f>
        <v/>
      </c>
      <c r="D73" s="76"/>
      <c r="E73" s="76"/>
      <c r="F73" s="36"/>
      <c r="G73" s="37"/>
      <c r="H73" s="38"/>
      <c r="I73" s="38"/>
      <c r="J73" s="38"/>
      <c r="K73" s="38"/>
      <c r="L73" s="38"/>
      <c r="M73" s="38"/>
      <c r="N73" s="38"/>
      <c r="O73" s="38"/>
      <c r="P73" s="38"/>
      <c r="Q73" s="38"/>
      <c r="R73" s="38"/>
      <c r="S73" s="38"/>
      <c r="T73" s="38"/>
      <c r="U73" s="38"/>
      <c r="V73" s="38"/>
      <c r="W73" s="19"/>
      <c r="X73" s="20"/>
      <c r="Y73" s="20"/>
    </row>
    <row r="74" spans="1:35" s="21" customFormat="1" ht="17.7" customHeight="1">
      <c r="B74" s="21" t="str">
        <v/>
      </c>
      <c r="C74" s="21" t="str">
        <f>IF(B41="","",B41)</f>
        <v/>
      </c>
      <c r="D74" s="76"/>
      <c r="E74" s="76"/>
      <c r="F74" s="36"/>
      <c r="G74" s="37"/>
      <c r="H74" s="38"/>
      <c r="I74" s="38"/>
      <c r="J74" s="38"/>
      <c r="K74" s="38"/>
      <c r="L74" s="38"/>
      <c r="M74" s="38"/>
      <c r="N74" s="38"/>
      <c r="O74" s="38"/>
      <c r="P74" s="38"/>
      <c r="Q74" s="38"/>
      <c r="R74" s="38"/>
      <c r="S74" s="38"/>
      <c r="T74" s="38"/>
      <c r="U74" s="38"/>
      <c r="V74" s="38"/>
      <c r="W74" s="19"/>
      <c r="X74" s="20"/>
      <c r="Y74" s="20"/>
    </row>
    <row r="75" spans="1:35" s="21" customFormat="1" ht="17.7" customHeight="1">
      <c r="B75" s="21" t="str">
        <v/>
      </c>
      <c r="C75" s="21" t="str">
        <f>C74</f>
        <v/>
      </c>
      <c r="D75" s="76"/>
      <c r="E75" s="76"/>
      <c r="F75" s="36"/>
      <c r="G75" s="37"/>
      <c r="H75" s="38"/>
      <c r="I75" s="38"/>
      <c r="J75" s="38"/>
      <c r="K75" s="38"/>
      <c r="L75" s="38"/>
      <c r="M75" s="38"/>
      <c r="N75" s="38"/>
      <c r="O75" s="38"/>
      <c r="P75" s="38"/>
      <c r="Q75" s="38"/>
      <c r="R75" s="38"/>
      <c r="S75" s="38"/>
      <c r="T75" s="38"/>
      <c r="U75" s="38"/>
      <c r="V75" s="38"/>
      <c r="W75" s="19"/>
      <c r="X75" s="20"/>
      <c r="Y75" s="20"/>
    </row>
    <row r="76" spans="1:35" s="21" customFormat="1" ht="17.7" customHeight="1">
      <c r="B76" s="21" t="str">
        <v/>
      </c>
      <c r="C76" s="21" t="str">
        <f>IF(B42="","",B42)</f>
        <v/>
      </c>
      <c r="D76" s="76"/>
      <c r="E76" s="76"/>
      <c r="F76" s="36"/>
      <c r="G76" s="37"/>
      <c r="H76" s="38"/>
      <c r="I76" s="38"/>
      <c r="J76" s="38"/>
      <c r="K76" s="38"/>
      <c r="L76" s="38"/>
      <c r="M76" s="38"/>
      <c r="N76" s="38"/>
      <c r="O76" s="38"/>
      <c r="P76" s="38"/>
      <c r="Q76" s="38"/>
      <c r="R76" s="38"/>
      <c r="S76" s="38"/>
      <c r="T76" s="38"/>
      <c r="U76" s="38"/>
      <c r="V76" s="38"/>
      <c r="W76" s="19"/>
      <c r="X76" s="20"/>
      <c r="Y76" s="20"/>
    </row>
    <row r="77" spans="1:35" s="21" customFormat="1" ht="17.7" customHeight="1">
      <c r="B77" s="21" t="str">
        <v/>
      </c>
      <c r="C77" s="21" t="str">
        <f>C76</f>
        <v/>
      </c>
      <c r="D77" s="76"/>
      <c r="E77" s="76"/>
      <c r="F77" s="36"/>
      <c r="G77" s="37"/>
      <c r="H77" s="38"/>
      <c r="I77" s="38"/>
      <c r="J77" s="38"/>
      <c r="K77" s="38"/>
      <c r="L77" s="38"/>
      <c r="M77" s="38"/>
      <c r="N77" s="38"/>
      <c r="O77" s="38"/>
      <c r="P77" s="38"/>
      <c r="Q77" s="38"/>
      <c r="R77" s="38"/>
      <c r="S77" s="38"/>
      <c r="T77" s="38"/>
      <c r="U77" s="38"/>
      <c r="V77" s="38"/>
      <c r="W77" s="19"/>
      <c r="X77" s="20"/>
      <c r="Y77" s="20"/>
    </row>
    <row r="78" spans="1:35" s="21" customFormat="1" ht="17.7" customHeight="1">
      <c r="B78" s="21" t="str">
        <v/>
      </c>
      <c r="C78" s="21" t="str">
        <f>IF(B43="","",B43)</f>
        <v/>
      </c>
      <c r="D78" s="76"/>
      <c r="E78" s="76"/>
      <c r="F78" s="36"/>
      <c r="G78" s="37"/>
      <c r="H78" s="38"/>
      <c r="I78" s="38"/>
      <c r="J78" s="38"/>
      <c r="K78" s="38"/>
      <c r="L78" s="38"/>
      <c r="M78" s="38"/>
      <c r="N78" s="38"/>
      <c r="O78" s="38"/>
      <c r="P78" s="38"/>
      <c r="Q78" s="38"/>
      <c r="R78" s="38"/>
      <c r="S78" s="38"/>
      <c r="T78" s="38"/>
      <c r="U78" s="38"/>
      <c r="V78" s="38"/>
      <c r="W78" s="19"/>
      <c r="X78" s="20"/>
      <c r="Y78" s="20"/>
    </row>
    <row r="79" spans="1:35" s="21" customFormat="1" ht="17.7" customHeight="1">
      <c r="B79" s="21" t="str">
        <v/>
      </c>
      <c r="C79" s="21" t="str">
        <f>C78</f>
        <v/>
      </c>
      <c r="D79" s="76"/>
      <c r="E79" s="76"/>
      <c r="F79" s="36"/>
      <c r="G79" s="37"/>
      <c r="H79" s="38"/>
      <c r="I79" s="38"/>
      <c r="J79" s="38"/>
      <c r="K79" s="38"/>
      <c r="L79" s="38"/>
      <c r="M79" s="38"/>
      <c r="N79" s="38"/>
      <c r="O79" s="38"/>
      <c r="P79" s="38"/>
      <c r="Q79" s="38"/>
      <c r="R79" s="38"/>
      <c r="S79" s="38"/>
      <c r="T79" s="38"/>
      <c r="U79" s="38"/>
      <c r="V79" s="38"/>
      <c r="W79" s="39"/>
      <c r="X79" s="40"/>
      <c r="Y79" s="40"/>
      <c r="Z79" s="27"/>
      <c r="AA79" s="27"/>
      <c r="AB79" s="27"/>
      <c r="AC79" s="27"/>
      <c r="AD79" s="27"/>
      <c r="AE79" s="27"/>
      <c r="AF79" s="27"/>
      <c r="AG79" s="27"/>
      <c r="AH79" s="27"/>
      <c r="AI79" s="27"/>
    </row>
    <row r="80" spans="1:35" s="21" customFormat="1" ht="17.7" customHeight="1">
      <c r="B80" s="21" t="str">
        <v/>
      </c>
      <c r="C80" s="21" t="str">
        <f>IF(B44="","",B44)</f>
        <v/>
      </c>
      <c r="D80" s="76"/>
      <c r="E80" s="76"/>
      <c r="F80" s="36"/>
      <c r="G80" s="37"/>
      <c r="H80" s="38"/>
      <c r="I80" s="38"/>
      <c r="J80" s="38"/>
      <c r="K80" s="38"/>
      <c r="L80" s="38"/>
      <c r="M80" s="38"/>
      <c r="N80" s="38"/>
      <c r="O80" s="38"/>
      <c r="P80" s="38"/>
      <c r="Q80" s="38"/>
      <c r="R80" s="38"/>
      <c r="S80" s="38"/>
      <c r="T80" s="38"/>
      <c r="U80" s="38"/>
      <c r="V80" s="38"/>
      <c r="W80" s="41"/>
      <c r="X80" s="42"/>
      <c r="Y80" s="42"/>
      <c r="Z80" s="6"/>
      <c r="AA80" s="6"/>
      <c r="AB80" s="6"/>
      <c r="AC80" s="6"/>
      <c r="AD80" s="6"/>
      <c r="AE80" s="6"/>
      <c r="AF80" s="6"/>
      <c r="AG80" s="6"/>
      <c r="AH80" s="6"/>
      <c r="AI80" s="6"/>
    </row>
    <row r="81" spans="1:35" s="21" customFormat="1" ht="17.7" customHeight="1">
      <c r="B81" s="21" t="str">
        <v/>
      </c>
      <c r="C81" s="21" t="str">
        <f>C80</f>
        <v/>
      </c>
      <c r="D81" s="76"/>
      <c r="E81" s="76"/>
      <c r="F81" s="36"/>
      <c r="G81" s="37"/>
      <c r="H81" s="38"/>
      <c r="I81" s="38"/>
      <c r="J81" s="38"/>
      <c r="K81" s="38"/>
      <c r="L81" s="38"/>
      <c r="M81" s="38"/>
      <c r="N81" s="38"/>
      <c r="O81" s="38"/>
      <c r="P81" s="38"/>
      <c r="Q81" s="38"/>
      <c r="R81" s="38"/>
      <c r="S81" s="38"/>
      <c r="T81" s="38"/>
      <c r="U81" s="38"/>
      <c r="V81" s="38"/>
      <c r="W81" s="41"/>
      <c r="X81" s="42"/>
      <c r="Y81" s="42"/>
      <c r="Z81" s="6"/>
      <c r="AA81" s="6"/>
      <c r="AB81" s="6"/>
      <c r="AC81" s="6"/>
      <c r="AD81" s="6"/>
      <c r="AE81" s="6"/>
      <c r="AF81" s="6"/>
      <c r="AG81" s="6"/>
      <c r="AH81" s="6"/>
      <c r="AI81" s="6"/>
    </row>
    <row r="82" spans="1:35" s="21" customFormat="1" ht="17.7" customHeight="1">
      <c r="B82" s="21" t="str">
        <v/>
      </c>
      <c r="C82" s="21" t="str">
        <f>IF(B45="","",B45)</f>
        <v/>
      </c>
      <c r="D82" s="76"/>
      <c r="E82" s="76"/>
      <c r="F82" s="36"/>
      <c r="G82" s="37"/>
      <c r="H82" s="38"/>
      <c r="I82" s="38"/>
      <c r="J82" s="38"/>
      <c r="K82" s="38"/>
      <c r="L82" s="38"/>
      <c r="M82" s="38"/>
      <c r="N82" s="38"/>
      <c r="O82" s="38"/>
      <c r="P82" s="38"/>
      <c r="Q82" s="38"/>
      <c r="R82" s="38"/>
      <c r="S82" s="38"/>
      <c r="T82" s="38"/>
      <c r="U82" s="38"/>
      <c r="V82" s="38"/>
      <c r="W82" s="41"/>
      <c r="X82" s="42"/>
      <c r="Y82" s="42"/>
      <c r="Z82" s="6"/>
      <c r="AA82" s="6"/>
      <c r="AB82" s="6"/>
      <c r="AC82" s="6"/>
      <c r="AD82" s="6"/>
      <c r="AE82" s="6"/>
      <c r="AF82" s="6"/>
      <c r="AG82" s="6"/>
      <c r="AH82" s="6"/>
      <c r="AI82" s="6"/>
    </row>
    <row r="83" spans="1:35" s="21" customFormat="1" ht="17.7" customHeight="1">
      <c r="B83" s="21" t="str">
        <v/>
      </c>
      <c r="C83" s="21" t="str">
        <f>C82</f>
        <v/>
      </c>
      <c r="D83" s="76"/>
      <c r="E83" s="76"/>
      <c r="F83" s="36"/>
      <c r="G83" s="37"/>
      <c r="H83" s="38"/>
      <c r="I83" s="38"/>
      <c r="J83" s="38"/>
      <c r="K83" s="38"/>
      <c r="L83" s="38"/>
      <c r="M83" s="38"/>
      <c r="N83" s="38"/>
      <c r="O83" s="38"/>
      <c r="P83" s="38"/>
      <c r="Q83" s="38"/>
      <c r="R83" s="38"/>
      <c r="S83" s="38"/>
      <c r="T83" s="38"/>
      <c r="U83" s="38"/>
      <c r="V83" s="38"/>
      <c r="W83" s="41"/>
      <c r="X83" s="42"/>
      <c r="Y83" s="42"/>
      <c r="Z83" s="6"/>
      <c r="AA83" s="6"/>
      <c r="AB83" s="6"/>
      <c r="AC83" s="6"/>
      <c r="AD83" s="6"/>
      <c r="AE83" s="6"/>
      <c r="AF83" s="6"/>
      <c r="AG83" s="6"/>
      <c r="AH83" s="6"/>
      <c r="AI83" s="6"/>
    </row>
    <row r="84" spans="1:35" s="21" customFormat="1" ht="17.7" customHeight="1">
      <c r="B84" s="21" t="str">
        <v/>
      </c>
      <c r="C84" s="21" t="str">
        <f>IF(B46="","",B46)</f>
        <v/>
      </c>
      <c r="D84" s="76" t="str">
        <f>IF(C84="",(IF(AND(C82&lt;&gt;"",D82&lt;&gt;"")=TRUE,"지붕층",IF(AND(C82="",D82="지붕층")=TRUE,"옥탑층",""))),C84)</f>
        <v/>
      </c>
      <c r="E84" s="76"/>
      <c r="F84" s="36" t="str">
        <f>IF(D84="","","기준수량")</f>
        <v/>
      </c>
      <c r="G84" s="37"/>
      <c r="H84" s="38"/>
      <c r="I84" s="38"/>
      <c r="J84" s="38"/>
      <c r="K84" s="38"/>
      <c r="L84" s="38"/>
      <c r="M84" s="38"/>
      <c r="N84" s="38"/>
      <c r="O84" s="38"/>
      <c r="P84" s="38"/>
      <c r="Q84" s="38"/>
      <c r="R84" s="38"/>
      <c r="S84" s="38"/>
      <c r="T84" s="38"/>
      <c r="U84" s="38"/>
      <c r="V84" s="38"/>
      <c r="W84" s="41"/>
      <c r="X84" s="42"/>
      <c r="Y84" s="42"/>
      <c r="Z84" s="6"/>
      <c r="AA84" s="6"/>
      <c r="AB84" s="6"/>
      <c r="AC84" s="6"/>
      <c r="AD84" s="6"/>
      <c r="AE84" s="6"/>
      <c r="AF84" s="6"/>
      <c r="AG84" s="6"/>
      <c r="AH84" s="6"/>
      <c r="AI84" s="6"/>
    </row>
    <row r="85" spans="1:35" s="27" customFormat="1" ht="17.7" customHeight="1">
      <c r="A85" s="21"/>
      <c r="B85" s="27" t="str">
        <v/>
      </c>
      <c r="C85" s="21" t="str">
        <f>C84</f>
        <v/>
      </c>
      <c r="D85" s="76"/>
      <c r="E85" s="76"/>
      <c r="F85" s="36" t="str">
        <f>IF(D84="","","현재수량")</f>
        <v/>
      </c>
      <c r="G85" s="37"/>
      <c r="H85" s="38"/>
      <c r="I85" s="38"/>
      <c r="J85" s="38"/>
      <c r="K85" s="38"/>
      <c r="L85" s="38"/>
      <c r="M85" s="38"/>
      <c r="N85" s="38"/>
      <c r="O85" s="38"/>
      <c r="P85" s="38"/>
      <c r="Q85" s="38"/>
      <c r="R85" s="38"/>
      <c r="S85" s="38"/>
      <c r="T85" s="38"/>
      <c r="U85" s="38"/>
      <c r="V85" s="38"/>
      <c r="W85" s="41"/>
      <c r="X85" s="42"/>
      <c r="Y85" s="42"/>
      <c r="Z85" s="6"/>
      <c r="AA85" s="6"/>
      <c r="AB85" s="6"/>
      <c r="AC85" s="6"/>
      <c r="AD85" s="6"/>
      <c r="AE85" s="6"/>
      <c r="AF85" s="6"/>
      <c r="AG85" s="6"/>
      <c r="AH85" s="6"/>
      <c r="AI85" s="6"/>
    </row>
    <row r="86" spans="1:35" ht="17.7" customHeight="1">
      <c r="A86" s="21"/>
      <c r="B86" s="6" t="str">
        <v/>
      </c>
      <c r="C86" s="21" t="str">
        <f>IF(B47="","",B47)</f>
        <v/>
      </c>
      <c r="D86" s="76" t="str">
        <f>IF(C86="",(IF(AND(C84&lt;&gt;"",D84&lt;&gt;"")=TRUE,"지붕층",IF(AND(C84="",D84="지붕층")=TRUE,"옥탑층",""))),C86)</f>
        <v/>
      </c>
      <c r="E86" s="76"/>
      <c r="F86" s="36" t="str">
        <f>IF(D86="","","기준수량")</f>
        <v/>
      </c>
      <c r="G86" s="37"/>
      <c r="H86" s="38"/>
      <c r="I86" s="38"/>
      <c r="J86" s="38"/>
      <c r="K86" s="38"/>
      <c r="L86" s="38"/>
      <c r="M86" s="38"/>
      <c r="N86" s="38"/>
      <c r="O86" s="38"/>
      <c r="P86" s="38"/>
      <c r="Q86" s="38"/>
      <c r="R86" s="38"/>
      <c r="S86" s="38"/>
      <c r="T86" s="38"/>
      <c r="U86" s="38"/>
      <c r="V86" s="38"/>
      <c r="W86" s="41"/>
      <c r="X86" s="42"/>
      <c r="Y86" s="42"/>
    </row>
    <row r="87" spans="1:35" ht="17.7" customHeight="1">
      <c r="A87" s="21"/>
      <c r="B87" s="6" t="str">
        <v/>
      </c>
      <c r="C87" s="64" t="str">
        <f>C86</f>
        <v/>
      </c>
      <c r="D87" s="76"/>
      <c r="E87" s="76"/>
      <c r="F87" s="36" t="str">
        <f>IF(D86="","","현재수량")</f>
        <v/>
      </c>
      <c r="G87" s="37"/>
      <c r="H87" s="38"/>
      <c r="I87" s="38"/>
      <c r="J87" s="38"/>
      <c r="K87" s="38"/>
      <c r="L87" s="38"/>
      <c r="M87" s="38"/>
      <c r="N87" s="38"/>
      <c r="O87" s="38"/>
      <c r="P87" s="38"/>
      <c r="Q87" s="38"/>
      <c r="R87" s="38"/>
      <c r="S87" s="38"/>
      <c r="T87" s="38"/>
      <c r="U87" s="38"/>
      <c r="V87" s="38"/>
      <c r="W87" s="41"/>
      <c r="X87" s="42"/>
      <c r="Y87" s="42"/>
    </row>
    <row r="88" spans="1:35" ht="17.7" customHeight="1">
      <c r="A88" s="21"/>
      <c r="B88" s="6" t="str">
        <v/>
      </c>
      <c r="C88" s="21" t="str">
        <f>IF(B48="","",B48)</f>
        <v/>
      </c>
      <c r="D88" s="76" t="str">
        <f>IF(C88="",(IF(AND(C86&lt;&gt;"",D86&lt;&gt;"")=TRUE,"지붕층",IF(AND(C86="",D86="지붕층")=TRUE,"옥탑층",""))),C88)</f>
        <v/>
      </c>
      <c r="E88" s="76"/>
      <c r="F88" s="36" t="str">
        <f>IF(D88="","","기준수량")</f>
        <v/>
      </c>
      <c r="G88" s="37"/>
      <c r="H88" s="38"/>
      <c r="I88" s="38"/>
      <c r="J88" s="38"/>
      <c r="K88" s="38"/>
      <c r="L88" s="38"/>
      <c r="M88" s="38"/>
      <c r="N88" s="38"/>
      <c r="O88" s="38"/>
      <c r="P88" s="38"/>
      <c r="Q88" s="38"/>
      <c r="R88" s="38"/>
      <c r="S88" s="38"/>
      <c r="T88" s="38"/>
      <c r="U88" s="38"/>
      <c r="V88" s="38"/>
      <c r="W88" s="41"/>
      <c r="X88" s="42"/>
      <c r="Y88" s="42"/>
    </row>
    <row r="89" spans="1:35" ht="17.7" customHeight="1">
      <c r="A89" s="21"/>
      <c r="B89" s="6" t="str">
        <v/>
      </c>
      <c r="C89" s="21" t="str">
        <f>C88</f>
        <v/>
      </c>
      <c r="D89" s="76"/>
      <c r="E89" s="76"/>
      <c r="F89" s="36" t="str">
        <f>IF(D88="","","현재수량")</f>
        <v/>
      </c>
      <c r="G89" s="37"/>
      <c r="H89" s="38"/>
      <c r="I89" s="38"/>
      <c r="J89" s="38"/>
      <c r="K89" s="38"/>
      <c r="L89" s="38"/>
      <c r="M89" s="38"/>
      <c r="N89" s="38"/>
      <c r="O89" s="38"/>
      <c r="P89" s="38"/>
      <c r="Q89" s="38"/>
      <c r="R89" s="38"/>
      <c r="S89" s="38"/>
      <c r="T89" s="38"/>
      <c r="U89" s="38"/>
      <c r="V89" s="38"/>
      <c r="W89" s="19"/>
      <c r="X89" s="20"/>
      <c r="Y89" s="20"/>
      <c r="Z89" s="21"/>
      <c r="AA89" s="21"/>
      <c r="AB89" s="21"/>
      <c r="AC89" s="21"/>
      <c r="AD89" s="21"/>
      <c r="AE89" s="21"/>
      <c r="AF89" s="21"/>
      <c r="AG89" s="21"/>
      <c r="AH89" s="21"/>
      <c r="AI89" s="21"/>
    </row>
    <row r="90" spans="1:35" ht="16.95" customHeight="1">
      <c r="A90" s="21"/>
      <c r="B90" s="6" t="str">
        <v/>
      </c>
      <c r="C90" s="21" t="str">
        <f>IF(B49="","",B49)</f>
        <v/>
      </c>
      <c r="D90" s="76"/>
      <c r="E90" s="76"/>
      <c r="F90" s="36" t="str">
        <f>IF(D90="","","기준수량")</f>
        <v/>
      </c>
      <c r="G90" s="37"/>
      <c r="H90" s="38"/>
      <c r="I90" s="38"/>
      <c r="J90" s="38"/>
      <c r="K90" s="38"/>
      <c r="L90" s="38"/>
      <c r="M90" s="38"/>
      <c r="N90" s="38"/>
      <c r="O90" s="38"/>
      <c r="P90" s="38"/>
      <c r="Q90" s="38"/>
      <c r="R90" s="38"/>
      <c r="S90" s="38"/>
      <c r="T90" s="38"/>
      <c r="U90" s="38"/>
      <c r="V90" s="38"/>
      <c r="W90" s="19"/>
      <c r="X90" s="20"/>
      <c r="Y90" s="20"/>
      <c r="Z90" s="21"/>
      <c r="AA90" s="21"/>
      <c r="AB90" s="21"/>
      <c r="AC90" s="21"/>
      <c r="AD90" s="21"/>
      <c r="AE90" s="21"/>
      <c r="AF90" s="21"/>
      <c r="AG90" s="21"/>
      <c r="AH90" s="21"/>
      <c r="AI90" s="21"/>
    </row>
    <row r="91" spans="1:35" ht="16.95" customHeight="1">
      <c r="A91" s="27"/>
      <c r="B91" s="6" t="str">
        <v/>
      </c>
      <c r="C91" s="21" t="str">
        <f>C90</f>
        <v/>
      </c>
      <c r="D91" s="76"/>
      <c r="E91" s="76"/>
      <c r="F91" s="36" t="str">
        <f>IF(D90="","","현재수량")</f>
        <v/>
      </c>
      <c r="G91" s="37"/>
      <c r="H91" s="38"/>
      <c r="I91" s="38"/>
      <c r="J91" s="38"/>
      <c r="K91" s="38"/>
      <c r="L91" s="38"/>
      <c r="M91" s="38"/>
      <c r="N91" s="38"/>
      <c r="O91" s="38"/>
      <c r="P91" s="38"/>
      <c r="Q91" s="38"/>
      <c r="R91" s="38"/>
      <c r="S91" s="38"/>
      <c r="T91" s="38"/>
      <c r="U91" s="38"/>
      <c r="V91" s="38"/>
      <c r="W91" s="19"/>
      <c r="X91" s="20"/>
      <c r="Y91" s="20"/>
      <c r="Z91" s="21"/>
      <c r="AA91" s="21"/>
      <c r="AB91" s="21"/>
      <c r="AC91" s="21"/>
      <c r="AD91" s="21"/>
      <c r="AE91" s="21"/>
      <c r="AF91" s="21"/>
      <c r="AG91" s="21"/>
      <c r="AH91" s="21"/>
      <c r="AI91" s="21"/>
    </row>
    <row r="92" spans="1:35" ht="16.95" customHeight="1">
      <c r="B92" s="6" t="str">
        <v/>
      </c>
      <c r="C92" s="21" t="str">
        <f>IF(B50="","",B50)</f>
        <v/>
      </c>
      <c r="D92" s="76" t="str">
        <f>IF(C92="",(IF(AND(C90&lt;&gt;"",D90&lt;&gt;"")=TRUE,"지붕층",IF(AND(C90="",D90="지붕층")=TRUE,"옥탑층",""))),C92)</f>
        <v/>
      </c>
      <c r="E92" s="76"/>
      <c r="F92" s="36" t="str">
        <f t="shared" ref="F92:F138" si="14">IF(D92="","","기준수량")</f>
        <v/>
      </c>
      <c r="G92" s="37"/>
      <c r="H92" s="38"/>
      <c r="I92" s="38"/>
      <c r="J92" s="38"/>
      <c r="K92" s="38"/>
      <c r="L92" s="38"/>
      <c r="M92" s="38"/>
      <c r="N92" s="38"/>
      <c r="O92" s="38"/>
      <c r="P92" s="38"/>
      <c r="Q92" s="38"/>
      <c r="R92" s="38"/>
      <c r="S92" s="38"/>
      <c r="T92" s="38"/>
      <c r="U92" s="38"/>
      <c r="V92" s="38"/>
      <c r="W92" s="19"/>
      <c r="X92" s="20"/>
      <c r="Y92" s="20"/>
      <c r="Z92" s="21"/>
      <c r="AA92" s="21"/>
      <c r="AB92" s="21"/>
      <c r="AC92" s="21"/>
      <c r="AD92" s="21"/>
      <c r="AE92" s="21"/>
      <c r="AF92" s="21"/>
      <c r="AG92" s="21"/>
      <c r="AH92" s="21"/>
      <c r="AI92" s="21"/>
    </row>
    <row r="93" spans="1:35" ht="16.95" customHeight="1">
      <c r="B93" s="6" t="str">
        <v/>
      </c>
      <c r="C93" s="21" t="str">
        <f>C92</f>
        <v/>
      </c>
      <c r="D93" s="76"/>
      <c r="E93" s="76"/>
      <c r="F93" s="36" t="str">
        <f t="shared" ref="F93:F139" si="15">IF(D92="","","현재수량")</f>
        <v/>
      </c>
      <c r="G93" s="37"/>
      <c r="H93" s="38"/>
      <c r="I93" s="38"/>
      <c r="J93" s="38"/>
      <c r="K93" s="38"/>
      <c r="L93" s="38"/>
      <c r="M93" s="38"/>
      <c r="N93" s="38"/>
      <c r="O93" s="38"/>
      <c r="P93" s="38"/>
      <c r="Q93" s="38"/>
      <c r="R93" s="38"/>
      <c r="S93" s="38"/>
      <c r="T93" s="38"/>
      <c r="U93" s="38"/>
      <c r="V93" s="38"/>
      <c r="W93" s="19"/>
      <c r="X93" s="20"/>
      <c r="Y93" s="20"/>
      <c r="Z93" s="21"/>
      <c r="AA93" s="21"/>
      <c r="AB93" s="21"/>
      <c r="AC93" s="21"/>
      <c r="AD93" s="21"/>
      <c r="AE93" s="21"/>
      <c r="AF93" s="21"/>
      <c r="AG93" s="21"/>
      <c r="AH93" s="21"/>
      <c r="AI93" s="21"/>
    </row>
    <row r="94" spans="1:35" ht="16.95" customHeight="1">
      <c r="B94" s="6" t="str">
        <v/>
      </c>
      <c r="C94" s="21" t="str">
        <f>IF(B51="","",B51)</f>
        <v/>
      </c>
      <c r="D94" s="76" t="str">
        <f>IF(C94="",(IF(AND(C92&lt;&gt;"",D92&lt;&gt;"")=TRUE,"지붕층",IF(AND(C92="",D92="지붕층")=TRUE,"옥탑층",""))),C94)</f>
        <v/>
      </c>
      <c r="E94" s="76"/>
      <c r="F94" s="36" t="str">
        <f t="shared" si="14"/>
        <v/>
      </c>
      <c r="G94" s="37"/>
      <c r="H94" s="38"/>
      <c r="I94" s="38"/>
      <c r="J94" s="38"/>
      <c r="K94" s="38"/>
      <c r="L94" s="38"/>
      <c r="M94" s="38"/>
      <c r="N94" s="38"/>
      <c r="O94" s="38"/>
      <c r="P94" s="38"/>
      <c r="Q94" s="38"/>
      <c r="R94" s="38"/>
      <c r="S94" s="38"/>
      <c r="T94" s="38"/>
      <c r="U94" s="38"/>
      <c r="V94" s="38"/>
      <c r="W94" s="19"/>
      <c r="X94" s="20"/>
      <c r="Y94" s="20"/>
      <c r="Z94" s="21"/>
      <c r="AA94" s="21"/>
      <c r="AB94" s="21"/>
      <c r="AC94" s="21"/>
      <c r="AD94" s="21"/>
      <c r="AE94" s="21"/>
      <c r="AF94" s="21"/>
      <c r="AG94" s="21"/>
      <c r="AH94" s="21"/>
      <c r="AI94" s="21"/>
    </row>
    <row r="95" spans="1:35" s="21" customFormat="1" ht="16.95" customHeight="1">
      <c r="A95" s="6"/>
      <c r="B95" s="6"/>
      <c r="C95" s="21" t="str">
        <f>C94</f>
        <v/>
      </c>
      <c r="D95" s="76"/>
      <c r="E95" s="76"/>
      <c r="F95" s="36" t="str">
        <f t="shared" si="15"/>
        <v/>
      </c>
      <c r="G95" s="37"/>
      <c r="H95" s="38"/>
      <c r="I95" s="38"/>
      <c r="J95" s="38"/>
      <c r="K95" s="38"/>
      <c r="L95" s="38"/>
      <c r="M95" s="38"/>
      <c r="N95" s="38"/>
      <c r="O95" s="38"/>
      <c r="P95" s="38"/>
      <c r="Q95" s="38"/>
      <c r="R95" s="38"/>
      <c r="S95" s="38"/>
      <c r="T95" s="38"/>
      <c r="U95" s="38"/>
      <c r="V95" s="38"/>
      <c r="W95" s="19"/>
      <c r="X95" s="20"/>
      <c r="Y95" s="20"/>
    </row>
    <row r="96" spans="1:35" s="21" customFormat="1" ht="16.95" customHeight="1">
      <c r="A96" s="6"/>
      <c r="C96" s="21" t="str">
        <f>IF(B52="","",B52)</f>
        <v/>
      </c>
      <c r="D96" s="76" t="str">
        <f>IF(C96="",(IF(AND(C94&lt;&gt;"",D94&lt;&gt;"")=TRUE,"지붕층",IF(AND(C94="",D94="지붕층")=TRUE,"옥탑층",""))),C96)</f>
        <v/>
      </c>
      <c r="E96" s="76"/>
      <c r="F96" s="36" t="str">
        <f t="shared" si="14"/>
        <v/>
      </c>
      <c r="G96" s="37"/>
      <c r="H96" s="38"/>
      <c r="I96" s="38"/>
      <c r="J96" s="38"/>
      <c r="K96" s="38"/>
      <c r="L96" s="38"/>
      <c r="M96" s="38"/>
      <c r="N96" s="38"/>
      <c r="O96" s="38"/>
      <c r="P96" s="38"/>
      <c r="Q96" s="38"/>
      <c r="R96" s="38"/>
      <c r="S96" s="38"/>
      <c r="T96" s="38"/>
      <c r="U96" s="38"/>
      <c r="V96" s="38"/>
      <c r="W96" s="19"/>
      <c r="X96" s="20"/>
      <c r="Y96" s="20"/>
    </row>
    <row r="97" spans="1:35" s="21" customFormat="1" ht="16.95" customHeight="1">
      <c r="A97" s="6"/>
      <c r="C97" s="21" t="str">
        <f>C96</f>
        <v/>
      </c>
      <c r="D97" s="76"/>
      <c r="E97" s="76"/>
      <c r="F97" s="36" t="str">
        <f t="shared" si="15"/>
        <v/>
      </c>
      <c r="G97" s="37"/>
      <c r="H97" s="38"/>
      <c r="I97" s="38"/>
      <c r="J97" s="38"/>
      <c r="K97" s="38"/>
      <c r="L97" s="38"/>
      <c r="M97" s="38"/>
      <c r="N97" s="38"/>
      <c r="O97" s="38"/>
      <c r="P97" s="38"/>
      <c r="Q97" s="38"/>
      <c r="R97" s="38"/>
      <c r="S97" s="38"/>
      <c r="T97" s="38"/>
      <c r="U97" s="38"/>
      <c r="V97" s="38"/>
      <c r="W97" s="19"/>
      <c r="X97" s="20"/>
      <c r="Y97" s="20"/>
    </row>
    <row r="98" spans="1:35" s="21" customFormat="1" ht="16.95" customHeight="1">
      <c r="A98" s="6"/>
      <c r="C98" s="21" t="str">
        <f>IF(B53="","",B53)</f>
        <v/>
      </c>
      <c r="D98" s="76" t="str">
        <f>IF(C98="",(IF(AND(C96&lt;&gt;"",D96&lt;&gt;"")=TRUE,"지붕층",IF(AND(C96="",D96="지붕층")=TRUE,"옥탑층",""))),C98)</f>
        <v/>
      </c>
      <c r="E98" s="76"/>
      <c r="F98" s="36" t="str">
        <f t="shared" si="14"/>
        <v/>
      </c>
      <c r="G98" s="37"/>
      <c r="H98" s="38"/>
      <c r="I98" s="38"/>
      <c r="J98" s="38"/>
      <c r="K98" s="38"/>
      <c r="L98" s="38"/>
      <c r="M98" s="38"/>
      <c r="N98" s="38"/>
      <c r="O98" s="38"/>
      <c r="P98" s="38"/>
      <c r="Q98" s="38"/>
      <c r="R98" s="38"/>
      <c r="S98" s="38"/>
      <c r="T98" s="38"/>
      <c r="U98" s="38"/>
      <c r="V98" s="38"/>
      <c r="W98" s="19"/>
      <c r="X98" s="20"/>
      <c r="Y98" s="20"/>
    </row>
    <row r="99" spans="1:35" s="21" customFormat="1" ht="16.95" customHeight="1">
      <c r="A99" s="6"/>
      <c r="C99" s="21" t="str">
        <f>C98</f>
        <v/>
      </c>
      <c r="D99" s="76"/>
      <c r="E99" s="76"/>
      <c r="F99" s="36" t="str">
        <f t="shared" si="15"/>
        <v/>
      </c>
      <c r="G99" s="37"/>
      <c r="H99" s="38"/>
      <c r="I99" s="38"/>
      <c r="J99" s="38"/>
      <c r="K99" s="38"/>
      <c r="L99" s="38"/>
      <c r="M99" s="38"/>
      <c r="N99" s="38"/>
      <c r="O99" s="38"/>
      <c r="P99" s="38"/>
      <c r="Q99" s="38"/>
      <c r="R99" s="38"/>
      <c r="S99" s="38"/>
      <c r="T99" s="38"/>
      <c r="U99" s="38"/>
      <c r="V99" s="38"/>
      <c r="W99" s="19"/>
      <c r="X99" s="20"/>
      <c r="Y99" s="20"/>
    </row>
    <row r="100" spans="1:35" s="21" customFormat="1" ht="16.95" customHeight="1">
      <c r="A100" s="6"/>
      <c r="C100" s="21" t="str">
        <f>IF(B54="","",B54)</f>
        <v/>
      </c>
      <c r="D100" s="76" t="str">
        <f>IF(C100="",(IF(AND(C98&lt;&gt;"",D98&lt;&gt;"")=TRUE,"지붕층",IF(AND(C98="",D98="지붕층")=TRUE,"옥탑층",""))),C100)</f>
        <v/>
      </c>
      <c r="E100" s="76"/>
      <c r="F100" s="36" t="str">
        <f t="shared" si="14"/>
        <v/>
      </c>
      <c r="G100" s="37"/>
      <c r="H100" s="38"/>
      <c r="I100" s="38"/>
      <c r="J100" s="38"/>
      <c r="K100" s="38"/>
      <c r="L100" s="38"/>
      <c r="M100" s="38"/>
      <c r="N100" s="38"/>
      <c r="O100" s="38"/>
      <c r="P100" s="38"/>
      <c r="Q100" s="38"/>
      <c r="R100" s="38"/>
      <c r="S100" s="38"/>
      <c r="T100" s="38"/>
      <c r="U100" s="38"/>
      <c r="V100" s="38"/>
      <c r="W100" s="19"/>
      <c r="X100" s="20"/>
      <c r="Y100" s="20"/>
    </row>
    <row r="101" spans="1:35" s="21" customFormat="1" ht="16.95" customHeight="1">
      <c r="A101" s="6"/>
      <c r="C101" s="21" t="str">
        <f>C100</f>
        <v/>
      </c>
      <c r="D101" s="76"/>
      <c r="E101" s="76"/>
      <c r="F101" s="36" t="str">
        <f t="shared" si="15"/>
        <v/>
      </c>
      <c r="G101" s="37"/>
      <c r="H101" s="38"/>
      <c r="I101" s="38"/>
      <c r="J101" s="38"/>
      <c r="K101" s="38"/>
      <c r="L101" s="38"/>
      <c r="M101" s="38"/>
      <c r="N101" s="38"/>
      <c r="O101" s="38"/>
      <c r="P101" s="38"/>
      <c r="Q101" s="38"/>
      <c r="R101" s="38"/>
      <c r="S101" s="38"/>
      <c r="T101" s="38"/>
      <c r="U101" s="38"/>
      <c r="V101" s="38"/>
      <c r="W101" s="19"/>
      <c r="X101" s="20"/>
      <c r="Y101" s="20"/>
    </row>
    <row r="102" spans="1:35" s="21" customFormat="1" ht="16.95" customHeight="1">
      <c r="C102" s="21" t="str">
        <f>IF(B55="","",B55)</f>
        <v/>
      </c>
      <c r="D102" s="76" t="str">
        <f>IF(C102="",(IF(AND(C100&lt;&gt;"",D100&lt;&gt;"")=TRUE,"지붕층",IF(AND(C100="",D100="지붕층")=TRUE,"옥탑층",""))),C102)</f>
        <v/>
      </c>
      <c r="E102" s="76"/>
      <c r="F102" s="36" t="str">
        <f t="shared" si="14"/>
        <v/>
      </c>
      <c r="G102" s="37"/>
      <c r="H102" s="38"/>
      <c r="I102" s="38"/>
      <c r="J102" s="38"/>
      <c r="K102" s="38"/>
      <c r="L102" s="38"/>
      <c r="M102" s="38"/>
      <c r="N102" s="38"/>
      <c r="O102" s="38"/>
      <c r="P102" s="38"/>
      <c r="Q102" s="38"/>
      <c r="R102" s="38"/>
      <c r="S102" s="38"/>
      <c r="T102" s="38"/>
      <c r="U102" s="38"/>
      <c r="V102" s="38"/>
      <c r="W102" s="19"/>
      <c r="X102" s="20"/>
      <c r="Y102" s="20"/>
    </row>
    <row r="103" spans="1:35" s="21" customFormat="1" ht="16.95" customHeight="1">
      <c r="C103" s="21" t="str">
        <f>C102</f>
        <v/>
      </c>
      <c r="D103" s="76"/>
      <c r="E103" s="76"/>
      <c r="F103" s="36" t="str">
        <f t="shared" si="15"/>
        <v/>
      </c>
      <c r="G103" s="37"/>
      <c r="H103" s="38"/>
      <c r="I103" s="38"/>
      <c r="J103" s="38"/>
      <c r="K103" s="38"/>
      <c r="L103" s="38"/>
      <c r="M103" s="38"/>
      <c r="N103" s="38"/>
      <c r="O103" s="38"/>
      <c r="P103" s="38"/>
      <c r="Q103" s="38"/>
      <c r="R103" s="38"/>
      <c r="S103" s="38"/>
      <c r="T103" s="38"/>
      <c r="U103" s="38"/>
      <c r="V103" s="38"/>
      <c r="W103" s="19"/>
      <c r="X103" s="20"/>
      <c r="Y103" s="20"/>
    </row>
    <row r="104" spans="1:35" s="21" customFormat="1" ht="16.95" customHeight="1">
      <c r="C104" s="21" t="str">
        <f>IF(B56="","",B56)</f>
        <v/>
      </c>
      <c r="D104" s="76" t="str">
        <f>IF(C104="",(IF(AND(C102&lt;&gt;"",D102&lt;&gt;"")=TRUE,"지붕층",IF(AND(C102="",D102="지붕층")=TRUE,"옥탑층",""))),C104)</f>
        <v/>
      </c>
      <c r="E104" s="76"/>
      <c r="F104" s="36" t="str">
        <f t="shared" si="14"/>
        <v/>
      </c>
      <c r="G104" s="37"/>
      <c r="H104" s="38"/>
      <c r="I104" s="38"/>
      <c r="J104" s="38"/>
      <c r="K104" s="38"/>
      <c r="L104" s="38"/>
      <c r="M104" s="38"/>
      <c r="N104" s="38"/>
      <c r="O104" s="38"/>
      <c r="P104" s="38"/>
      <c r="Q104" s="38"/>
      <c r="R104" s="38"/>
      <c r="S104" s="38"/>
      <c r="T104" s="38"/>
      <c r="U104" s="38"/>
      <c r="V104" s="38"/>
      <c r="W104" s="19"/>
      <c r="X104" s="20"/>
      <c r="Y104" s="20"/>
    </row>
    <row r="105" spans="1:35" s="21" customFormat="1" ht="16.95" customHeight="1">
      <c r="C105" s="21" t="str">
        <f>C104</f>
        <v/>
      </c>
      <c r="D105" s="76"/>
      <c r="E105" s="76"/>
      <c r="F105" s="36" t="str">
        <f t="shared" si="15"/>
        <v/>
      </c>
      <c r="G105" s="37"/>
      <c r="H105" s="38"/>
      <c r="I105" s="38"/>
      <c r="J105" s="38"/>
      <c r="K105" s="38"/>
      <c r="L105" s="38"/>
      <c r="M105" s="38"/>
      <c r="N105" s="38"/>
      <c r="O105" s="38"/>
      <c r="P105" s="38"/>
      <c r="Q105" s="38"/>
      <c r="R105" s="38"/>
      <c r="S105" s="38"/>
      <c r="T105" s="38"/>
      <c r="U105" s="38"/>
      <c r="V105" s="38"/>
      <c r="W105" s="19"/>
      <c r="X105" s="20"/>
      <c r="Y105" s="20"/>
    </row>
    <row r="106" spans="1:35" s="21" customFormat="1" ht="16.95" customHeight="1">
      <c r="C106" s="21" t="str">
        <f>IF(B57="","",B57)</f>
        <v/>
      </c>
      <c r="D106" s="76" t="str">
        <f>IF(C106="",(IF(AND(C104&lt;&gt;"",D104&lt;&gt;"")=TRUE,"지붕층",IF(AND(C104="",D104="지붕층")=TRUE,"옥탑층",""))),C106)</f>
        <v/>
      </c>
      <c r="E106" s="76"/>
      <c r="F106" s="36" t="str">
        <f t="shared" si="14"/>
        <v/>
      </c>
      <c r="G106" s="37"/>
      <c r="H106" s="38"/>
      <c r="I106" s="38"/>
      <c r="J106" s="38"/>
      <c r="K106" s="38"/>
      <c r="L106" s="38"/>
      <c r="M106" s="38"/>
      <c r="N106" s="38"/>
      <c r="O106" s="38"/>
      <c r="P106" s="38"/>
      <c r="Q106" s="38"/>
      <c r="R106" s="38"/>
      <c r="S106" s="38"/>
      <c r="T106" s="38"/>
      <c r="U106" s="38"/>
      <c r="V106" s="38"/>
      <c r="W106" s="19"/>
      <c r="X106" s="20"/>
      <c r="Y106" s="20"/>
    </row>
    <row r="107" spans="1:35" s="21" customFormat="1" ht="16.95" customHeight="1">
      <c r="C107" s="21" t="str">
        <f>C106</f>
        <v/>
      </c>
      <c r="D107" s="76"/>
      <c r="E107" s="76"/>
      <c r="F107" s="36" t="str">
        <f t="shared" si="15"/>
        <v/>
      </c>
      <c r="G107" s="37"/>
      <c r="H107" s="38"/>
      <c r="I107" s="38"/>
      <c r="J107" s="38"/>
      <c r="K107" s="38"/>
      <c r="L107" s="38"/>
      <c r="M107" s="38"/>
      <c r="N107" s="38"/>
      <c r="O107" s="38"/>
      <c r="P107" s="38"/>
      <c r="Q107" s="38"/>
      <c r="R107" s="38"/>
      <c r="S107" s="38"/>
      <c r="T107" s="38"/>
      <c r="U107" s="38"/>
      <c r="V107" s="38"/>
      <c r="W107" s="19"/>
      <c r="X107" s="20"/>
      <c r="Y107" s="20"/>
    </row>
    <row r="108" spans="1:35" s="21" customFormat="1" ht="16.95" customHeight="1">
      <c r="B108" s="6"/>
      <c r="C108" s="21" t="str">
        <f>IF(B58="","",B58)</f>
        <v/>
      </c>
      <c r="D108" s="76" t="str">
        <f>IF(C108="",(IF(AND(C106&lt;&gt;"",D106&lt;&gt;"")=TRUE,"지붕층",IF(AND(C106="",D106="지붕층")=TRUE,"옥탑층",""))),C108)</f>
        <v/>
      </c>
      <c r="E108" s="76"/>
      <c r="F108" s="36" t="str">
        <f t="shared" si="14"/>
        <v/>
      </c>
      <c r="G108" s="37"/>
      <c r="H108" s="38"/>
      <c r="I108" s="38"/>
      <c r="J108" s="38"/>
      <c r="K108" s="38"/>
      <c r="L108" s="38"/>
      <c r="M108" s="38"/>
      <c r="N108" s="38"/>
      <c r="O108" s="38"/>
      <c r="P108" s="38"/>
      <c r="Q108" s="38"/>
      <c r="R108" s="38"/>
      <c r="S108" s="38"/>
      <c r="T108" s="38"/>
      <c r="U108" s="38"/>
      <c r="V108" s="38"/>
      <c r="W108" s="19"/>
      <c r="X108" s="20"/>
      <c r="Y108" s="20"/>
    </row>
    <row r="109" spans="1:35" s="21" customFormat="1" ht="16.95" customHeight="1">
      <c r="B109" s="6"/>
      <c r="C109" s="21" t="str">
        <f>C108</f>
        <v/>
      </c>
      <c r="D109" s="76"/>
      <c r="E109" s="76"/>
      <c r="F109" s="36" t="str">
        <f t="shared" si="15"/>
        <v/>
      </c>
      <c r="G109" s="37"/>
      <c r="H109" s="38"/>
      <c r="I109" s="38"/>
      <c r="J109" s="38"/>
      <c r="K109" s="38"/>
      <c r="L109" s="38"/>
      <c r="M109" s="38"/>
      <c r="N109" s="38"/>
      <c r="O109" s="38"/>
      <c r="P109" s="38"/>
      <c r="Q109" s="38"/>
      <c r="R109" s="38"/>
      <c r="S109" s="38"/>
      <c r="T109" s="38"/>
      <c r="U109" s="38"/>
      <c r="V109" s="38"/>
      <c r="W109" s="19"/>
      <c r="X109" s="20"/>
      <c r="Y109" s="20"/>
    </row>
    <row r="110" spans="1:35" s="21" customFormat="1" ht="16.95" customHeight="1">
      <c r="B110" s="6"/>
      <c r="C110" s="21" t="str">
        <f>IF(B59="","",B59)</f>
        <v/>
      </c>
      <c r="D110" s="76" t="str">
        <f>IF(C110="",(IF(AND(C108&lt;&gt;"",D108&lt;&gt;"")=TRUE,"지붕층",IF(AND(C108="",D108="지붕층")=TRUE,"옥탑층",""))),C110)</f>
        <v/>
      </c>
      <c r="E110" s="76"/>
      <c r="F110" s="36" t="str">
        <f t="shared" si="14"/>
        <v/>
      </c>
      <c r="G110" s="37"/>
      <c r="H110" s="38"/>
      <c r="I110" s="38"/>
      <c r="J110" s="38"/>
      <c r="K110" s="38"/>
      <c r="L110" s="38"/>
      <c r="M110" s="38"/>
      <c r="N110" s="38"/>
      <c r="O110" s="38"/>
      <c r="P110" s="38"/>
      <c r="Q110" s="38"/>
      <c r="R110" s="38"/>
      <c r="S110" s="38"/>
      <c r="T110" s="38"/>
      <c r="U110" s="38"/>
      <c r="V110" s="38"/>
      <c r="W110" s="19"/>
      <c r="X110" s="20"/>
      <c r="Y110" s="20"/>
    </row>
    <row r="111" spans="1:35" s="21" customFormat="1" ht="16.95" customHeight="1">
      <c r="B111" s="6"/>
      <c r="C111" s="21" t="str">
        <f>C110</f>
        <v/>
      </c>
      <c r="D111" s="76"/>
      <c r="E111" s="76"/>
      <c r="F111" s="36" t="str">
        <f t="shared" si="15"/>
        <v/>
      </c>
      <c r="G111" s="37"/>
      <c r="H111" s="38"/>
      <c r="I111" s="38"/>
      <c r="J111" s="38"/>
      <c r="K111" s="38"/>
      <c r="L111" s="38"/>
      <c r="M111" s="38"/>
      <c r="N111" s="38"/>
      <c r="O111" s="38"/>
      <c r="P111" s="38"/>
      <c r="Q111" s="38"/>
      <c r="R111" s="38"/>
      <c r="S111" s="38"/>
      <c r="T111" s="38"/>
      <c r="U111" s="38"/>
      <c r="V111" s="38"/>
      <c r="W111" s="39"/>
      <c r="X111" s="40"/>
      <c r="Y111" s="40"/>
      <c r="Z111" s="27"/>
      <c r="AA111" s="27"/>
      <c r="AB111" s="27"/>
      <c r="AC111" s="27"/>
      <c r="AD111" s="27"/>
      <c r="AE111" s="27"/>
      <c r="AF111" s="27"/>
      <c r="AG111" s="27"/>
      <c r="AH111" s="27"/>
      <c r="AI111" s="27"/>
    </row>
    <row r="112" spans="1:35" s="21" customFormat="1" ht="16.95" customHeight="1">
      <c r="B112" s="6"/>
      <c r="C112" s="21" t="str">
        <f>IF(B60="","",B60)</f>
        <v/>
      </c>
      <c r="D112" s="76" t="str">
        <f>IF(C112="",(IF(AND(C110&lt;&gt;"",D110&lt;&gt;"")=TRUE,"지붕층",IF(AND(C110="",D110="지붕층")=TRUE,"옥탑층",""))),C112)</f>
        <v/>
      </c>
      <c r="E112" s="76"/>
      <c r="F112" s="36" t="str">
        <f t="shared" si="14"/>
        <v/>
      </c>
      <c r="G112" s="37"/>
      <c r="H112" s="38"/>
      <c r="I112" s="38"/>
      <c r="J112" s="38"/>
      <c r="K112" s="38"/>
      <c r="L112" s="38"/>
      <c r="M112" s="38"/>
      <c r="N112" s="38"/>
      <c r="O112" s="38"/>
      <c r="P112" s="38"/>
      <c r="Q112" s="38"/>
      <c r="R112" s="38"/>
      <c r="S112" s="38"/>
      <c r="T112" s="38"/>
      <c r="U112" s="38"/>
      <c r="V112" s="38"/>
      <c r="W112" s="41"/>
      <c r="X112" s="42"/>
      <c r="Y112" s="42"/>
      <c r="Z112" s="6"/>
      <c r="AA112" s="6"/>
      <c r="AB112" s="6"/>
      <c r="AC112" s="6"/>
      <c r="AD112" s="6"/>
      <c r="AE112" s="6"/>
      <c r="AF112" s="6"/>
      <c r="AG112" s="6"/>
      <c r="AH112" s="6"/>
      <c r="AI112" s="6"/>
    </row>
    <row r="113" spans="1:35" s="21" customFormat="1" ht="16.95" customHeight="1">
      <c r="B113" s="6"/>
      <c r="C113" s="21" t="str">
        <f>C112</f>
        <v/>
      </c>
      <c r="D113" s="76"/>
      <c r="E113" s="76"/>
      <c r="F113" s="36" t="str">
        <f t="shared" si="15"/>
        <v/>
      </c>
      <c r="G113" s="37"/>
      <c r="H113" s="38"/>
      <c r="I113" s="38"/>
      <c r="J113" s="38"/>
      <c r="K113" s="38"/>
      <c r="L113" s="38"/>
      <c r="M113" s="38"/>
      <c r="N113" s="38"/>
      <c r="O113" s="38"/>
      <c r="P113" s="38"/>
      <c r="Q113" s="38"/>
      <c r="R113" s="38"/>
      <c r="S113" s="38"/>
      <c r="T113" s="38"/>
      <c r="U113" s="38"/>
      <c r="V113" s="38"/>
      <c r="W113" s="41"/>
      <c r="X113" s="42"/>
      <c r="Y113" s="42"/>
      <c r="Z113" s="6"/>
      <c r="AA113" s="6"/>
      <c r="AB113" s="6"/>
      <c r="AC113" s="6"/>
      <c r="AD113" s="6"/>
      <c r="AE113" s="6"/>
      <c r="AF113" s="6"/>
      <c r="AG113" s="6"/>
      <c r="AH113" s="6"/>
      <c r="AI113" s="6"/>
    </row>
    <row r="114" spans="1:35" s="21" customFormat="1" ht="16.95" customHeight="1">
      <c r="A114" s="6"/>
      <c r="B114" s="6"/>
      <c r="C114" s="21" t="str">
        <f>IF(B61="","",B61)</f>
        <v/>
      </c>
      <c r="D114" s="76" t="str">
        <f>IF(C114="",(IF(AND(C112&lt;&gt;"",D112&lt;&gt;"")=TRUE,"지붕층",IF(AND(C112="",D112="지붕층")=TRUE,"옥탑층",""))),C114)</f>
        <v/>
      </c>
      <c r="E114" s="76"/>
      <c r="F114" s="36" t="str">
        <f t="shared" si="14"/>
        <v/>
      </c>
      <c r="G114" s="37"/>
      <c r="H114" s="38"/>
      <c r="I114" s="38"/>
      <c r="J114" s="38"/>
      <c r="K114" s="38"/>
      <c r="L114" s="38"/>
      <c r="M114" s="38"/>
      <c r="N114" s="38"/>
      <c r="O114" s="38"/>
      <c r="P114" s="38"/>
      <c r="Q114" s="38"/>
      <c r="R114" s="38"/>
      <c r="S114" s="38"/>
      <c r="T114" s="38"/>
      <c r="U114" s="38"/>
      <c r="V114" s="38"/>
      <c r="W114" s="41"/>
      <c r="X114" s="42"/>
      <c r="Y114" s="42"/>
      <c r="Z114" s="6"/>
      <c r="AA114" s="6"/>
      <c r="AB114" s="6"/>
      <c r="AC114" s="6"/>
      <c r="AD114" s="6"/>
      <c r="AE114" s="6"/>
      <c r="AF114" s="6"/>
      <c r="AG114" s="6"/>
      <c r="AH114" s="6"/>
      <c r="AI114" s="6"/>
    </row>
    <row r="115" spans="1:35" s="21" customFormat="1" ht="16.95" customHeight="1">
      <c r="A115" s="6"/>
      <c r="B115" s="6"/>
      <c r="C115" s="21" t="str">
        <f>C114</f>
        <v/>
      </c>
      <c r="D115" s="76"/>
      <c r="E115" s="76"/>
      <c r="F115" s="36" t="str">
        <f t="shared" si="15"/>
        <v/>
      </c>
      <c r="G115" s="37"/>
      <c r="H115" s="38"/>
      <c r="I115" s="38"/>
      <c r="J115" s="38"/>
      <c r="K115" s="38"/>
      <c r="L115" s="38"/>
      <c r="M115" s="38"/>
      <c r="N115" s="38"/>
      <c r="O115" s="38"/>
      <c r="P115" s="38"/>
      <c r="Q115" s="38"/>
      <c r="R115" s="38"/>
      <c r="S115" s="38"/>
      <c r="T115" s="38"/>
      <c r="U115" s="38"/>
      <c r="V115" s="38"/>
      <c r="W115" s="41"/>
      <c r="X115" s="42"/>
      <c r="Y115" s="42"/>
      <c r="Z115" s="6"/>
      <c r="AA115" s="6"/>
      <c r="AB115" s="6"/>
      <c r="AC115" s="6"/>
      <c r="AD115" s="6"/>
      <c r="AE115" s="6"/>
      <c r="AF115" s="6"/>
      <c r="AG115" s="6"/>
      <c r="AH115" s="6"/>
      <c r="AI115" s="6"/>
    </row>
    <row r="116" spans="1:35" s="21" customFormat="1" ht="16.95" customHeight="1">
      <c r="A116" s="6"/>
      <c r="B116" s="6"/>
      <c r="C116" s="21" t="str">
        <f>IF(B62="","",B62)</f>
        <v/>
      </c>
      <c r="D116" s="76" t="str">
        <f>IF(C116="",(IF(AND(C114&lt;&gt;"",D114&lt;&gt;"")=TRUE,"지붕층",IF(AND(C114="",D114="지붕층")=TRUE,"옥탑층",""))),C116)</f>
        <v/>
      </c>
      <c r="E116" s="76"/>
      <c r="F116" s="36" t="str">
        <f t="shared" si="14"/>
        <v/>
      </c>
      <c r="G116" s="37"/>
      <c r="H116" s="38"/>
      <c r="I116" s="38"/>
      <c r="J116" s="38"/>
      <c r="K116" s="38"/>
      <c r="L116" s="38"/>
      <c r="M116" s="38"/>
      <c r="N116" s="38"/>
      <c r="O116" s="38"/>
      <c r="P116" s="38"/>
      <c r="Q116" s="38"/>
      <c r="R116" s="38"/>
      <c r="S116" s="38"/>
      <c r="T116" s="38"/>
      <c r="U116" s="38"/>
      <c r="V116" s="38"/>
      <c r="W116" s="41"/>
      <c r="X116" s="42"/>
      <c r="Y116" s="42"/>
      <c r="Z116" s="6"/>
      <c r="AA116" s="6"/>
      <c r="AB116" s="6"/>
      <c r="AC116" s="6"/>
      <c r="AD116" s="6"/>
      <c r="AE116" s="6"/>
      <c r="AF116" s="6"/>
      <c r="AG116" s="6"/>
      <c r="AH116" s="6"/>
      <c r="AI116" s="6"/>
    </row>
    <row r="117" spans="1:35" s="27" customFormat="1" ht="16.95" customHeight="1">
      <c r="A117" s="6"/>
      <c r="B117" s="6"/>
      <c r="C117" s="21" t="str">
        <f>C116</f>
        <v/>
      </c>
      <c r="D117" s="76"/>
      <c r="E117" s="76"/>
      <c r="F117" s="36" t="str">
        <f t="shared" si="15"/>
        <v/>
      </c>
      <c r="G117" s="37"/>
      <c r="H117" s="38"/>
      <c r="I117" s="38"/>
      <c r="J117" s="38"/>
      <c r="K117" s="38"/>
      <c r="L117" s="38"/>
      <c r="M117" s="38"/>
      <c r="N117" s="38"/>
      <c r="O117" s="38"/>
      <c r="P117" s="38"/>
      <c r="Q117" s="38"/>
      <c r="R117" s="38"/>
      <c r="S117" s="38"/>
      <c r="T117" s="38"/>
      <c r="U117" s="38"/>
      <c r="V117" s="38"/>
      <c r="W117" s="41"/>
      <c r="X117" s="42"/>
      <c r="Y117" s="42"/>
      <c r="Z117" s="6"/>
      <c r="AA117" s="6"/>
      <c r="AB117" s="6"/>
      <c r="AC117" s="6"/>
      <c r="AD117" s="6"/>
      <c r="AE117" s="6"/>
      <c r="AF117" s="6"/>
      <c r="AG117" s="6"/>
      <c r="AH117" s="6"/>
      <c r="AI117" s="6"/>
    </row>
    <row r="118" spans="1:35" ht="16.95" customHeight="1">
      <c r="C118" s="21" t="str">
        <f>IF(B63="","",B63)</f>
        <v/>
      </c>
      <c r="D118" s="76" t="str">
        <f>IF(C118="",(IF(AND(C116&lt;&gt;"",D116&lt;&gt;"")=TRUE,"지붕층",IF(AND(C116="",D116="지붕층")=TRUE,"옥탑층",""))),C118)</f>
        <v/>
      </c>
      <c r="E118" s="76"/>
      <c r="F118" s="36" t="str">
        <f t="shared" si="14"/>
        <v/>
      </c>
      <c r="G118" s="37"/>
      <c r="H118" s="38"/>
      <c r="I118" s="38"/>
      <c r="J118" s="38"/>
      <c r="K118" s="38"/>
      <c r="L118" s="38"/>
      <c r="M118" s="38"/>
      <c r="N118" s="38"/>
      <c r="O118" s="38"/>
      <c r="P118" s="38"/>
      <c r="Q118" s="38"/>
      <c r="R118" s="38"/>
      <c r="S118" s="38"/>
      <c r="T118" s="38"/>
      <c r="U118" s="38"/>
      <c r="V118" s="38"/>
      <c r="W118" s="41"/>
      <c r="X118" s="42"/>
      <c r="Y118" s="42"/>
    </row>
    <row r="119" spans="1:35" ht="16.95" customHeight="1">
      <c r="C119" s="21" t="str">
        <f>C118</f>
        <v/>
      </c>
      <c r="D119" s="76"/>
      <c r="E119" s="76"/>
      <c r="F119" s="36" t="str">
        <f t="shared" si="15"/>
        <v/>
      </c>
      <c r="G119" s="37"/>
      <c r="H119" s="38"/>
      <c r="I119" s="38"/>
      <c r="J119" s="38"/>
      <c r="K119" s="38"/>
      <c r="L119" s="38"/>
      <c r="M119" s="38"/>
      <c r="N119" s="38"/>
      <c r="O119" s="38"/>
      <c r="P119" s="38"/>
      <c r="Q119" s="38"/>
      <c r="R119" s="38"/>
      <c r="S119" s="38"/>
      <c r="T119" s="38"/>
      <c r="U119" s="38"/>
      <c r="V119" s="38"/>
      <c r="W119" s="41"/>
      <c r="X119" s="42"/>
      <c r="Y119" s="42"/>
    </row>
    <row r="120" spans="1:35" ht="16.95" customHeight="1">
      <c r="C120" s="21" t="str">
        <f>IF(B64="","",B64)</f>
        <v/>
      </c>
      <c r="D120" s="76" t="str">
        <f>IF(C120="",(IF(AND(C118&lt;&gt;"",D118&lt;&gt;"")=TRUE,"지붕층",IF(AND(C118="",D118="지붕층")=TRUE,"옥탑층",""))),C120)</f>
        <v/>
      </c>
      <c r="E120" s="76"/>
      <c r="F120" s="36" t="str">
        <f t="shared" si="14"/>
        <v/>
      </c>
      <c r="G120" s="37"/>
      <c r="H120" s="38"/>
      <c r="I120" s="38"/>
      <c r="J120" s="38"/>
      <c r="K120" s="38"/>
      <c r="L120" s="38"/>
      <c r="M120" s="38"/>
      <c r="N120" s="38"/>
      <c r="O120" s="38"/>
      <c r="P120" s="38"/>
      <c r="Q120" s="38"/>
      <c r="R120" s="38"/>
      <c r="S120" s="38"/>
      <c r="T120" s="38"/>
      <c r="U120" s="38"/>
      <c r="V120" s="38"/>
      <c r="W120" s="41"/>
      <c r="X120" s="42"/>
      <c r="Y120" s="42"/>
    </row>
    <row r="121" spans="1:35" ht="16.95" customHeight="1">
      <c r="C121" s="21" t="str">
        <f>C120</f>
        <v/>
      </c>
      <c r="D121" s="76"/>
      <c r="E121" s="76"/>
      <c r="F121" s="36" t="str">
        <f t="shared" si="15"/>
        <v/>
      </c>
      <c r="G121" s="37"/>
      <c r="H121" s="38"/>
      <c r="I121" s="38"/>
      <c r="J121" s="38"/>
      <c r="K121" s="38"/>
      <c r="L121" s="38"/>
      <c r="M121" s="38"/>
      <c r="N121" s="38"/>
      <c r="O121" s="38"/>
      <c r="P121" s="38"/>
      <c r="Q121" s="38"/>
      <c r="R121" s="38"/>
      <c r="S121" s="38"/>
      <c r="T121" s="38"/>
      <c r="U121" s="38"/>
      <c r="V121" s="38"/>
      <c r="W121" s="19"/>
      <c r="X121" s="20"/>
      <c r="Y121" s="20"/>
      <c r="Z121" s="21"/>
      <c r="AA121" s="21"/>
      <c r="AB121" s="21"/>
      <c r="AC121" s="21"/>
      <c r="AD121" s="21"/>
      <c r="AE121" s="21"/>
      <c r="AF121" s="21"/>
      <c r="AG121" s="21"/>
      <c r="AH121" s="21"/>
      <c r="AI121" s="21"/>
    </row>
    <row r="122" spans="1:35" ht="16.95" customHeight="1">
      <c r="C122" s="21" t="str">
        <f>IF(B65="","",B65)</f>
        <v/>
      </c>
      <c r="D122" s="76" t="str">
        <f>IF(C122="",(IF(AND(C120&lt;&gt;"",D120&lt;&gt;"")=TRUE,"지붕층",IF(AND(C120="",D120="지붕층")=TRUE,"옥탑층",""))),C122)</f>
        <v/>
      </c>
      <c r="E122" s="76"/>
      <c r="F122" s="36" t="str">
        <f t="shared" si="14"/>
        <v/>
      </c>
      <c r="G122" s="37"/>
      <c r="H122" s="38"/>
      <c r="I122" s="38"/>
      <c r="J122" s="38"/>
      <c r="K122" s="38"/>
      <c r="L122" s="38"/>
      <c r="M122" s="38"/>
      <c r="N122" s="38"/>
      <c r="O122" s="38"/>
      <c r="P122" s="38"/>
      <c r="Q122" s="38"/>
      <c r="R122" s="38"/>
      <c r="S122" s="38"/>
      <c r="T122" s="38"/>
      <c r="U122" s="38"/>
      <c r="V122" s="38"/>
      <c r="W122" s="19"/>
      <c r="X122" s="20"/>
      <c r="Y122" s="20"/>
      <c r="Z122" s="21"/>
      <c r="AA122" s="21"/>
      <c r="AB122" s="21"/>
      <c r="AC122" s="21"/>
      <c r="AD122" s="21"/>
      <c r="AE122" s="21"/>
      <c r="AF122" s="21"/>
      <c r="AG122" s="21"/>
      <c r="AH122" s="21"/>
      <c r="AI122" s="21"/>
    </row>
    <row r="123" spans="1:35" ht="16.95" customHeight="1">
      <c r="C123" s="21" t="str">
        <f t="shared" ref="C123:C173" si="16">C122</f>
        <v/>
      </c>
      <c r="D123" s="76"/>
      <c r="E123" s="76"/>
      <c r="F123" s="36" t="str">
        <f t="shared" si="15"/>
        <v/>
      </c>
      <c r="G123" s="37"/>
      <c r="H123" s="38"/>
      <c r="I123" s="38"/>
      <c r="J123" s="38"/>
      <c r="K123" s="38"/>
      <c r="L123" s="38"/>
      <c r="M123" s="38"/>
      <c r="N123" s="38"/>
      <c r="O123" s="38"/>
      <c r="P123" s="38"/>
      <c r="Q123" s="38"/>
      <c r="R123" s="38"/>
      <c r="S123" s="38"/>
      <c r="T123" s="38"/>
      <c r="U123" s="38"/>
      <c r="V123" s="38"/>
      <c r="W123" s="19"/>
      <c r="X123" s="20"/>
      <c r="Y123" s="20"/>
      <c r="Z123" s="21"/>
      <c r="AA123" s="21"/>
      <c r="AB123" s="21"/>
      <c r="AC123" s="21"/>
      <c r="AD123" s="21"/>
      <c r="AE123" s="21"/>
      <c r="AF123" s="21"/>
      <c r="AG123" s="21"/>
      <c r="AH123" s="21"/>
      <c r="AI123" s="21"/>
    </row>
    <row r="124" spans="1:35" ht="16.95" customHeight="1">
      <c r="C124" s="21" t="str">
        <f>IF(B66="","",B66)</f>
        <v/>
      </c>
      <c r="D124" s="76" t="str">
        <f>IF(C124="",(IF(AND(C122&lt;&gt;"",D122&lt;&gt;"")=TRUE,"지붕층",IF(AND(C122="",D122="지붕층")=TRUE,"옥탑층",""))),C124)</f>
        <v/>
      </c>
      <c r="E124" s="76"/>
      <c r="F124" s="36" t="str">
        <f t="shared" si="14"/>
        <v/>
      </c>
      <c r="G124" s="37"/>
      <c r="H124" s="38"/>
      <c r="I124" s="38"/>
      <c r="J124" s="38"/>
      <c r="K124" s="38"/>
      <c r="L124" s="38"/>
      <c r="M124" s="38"/>
      <c r="N124" s="38"/>
      <c r="O124" s="38"/>
      <c r="P124" s="38"/>
      <c r="Q124" s="38"/>
      <c r="R124" s="38"/>
      <c r="S124" s="38"/>
      <c r="T124" s="38"/>
      <c r="U124" s="38"/>
      <c r="V124" s="38"/>
      <c r="W124" s="19"/>
      <c r="X124" s="20"/>
      <c r="Y124" s="20"/>
      <c r="Z124" s="21"/>
      <c r="AA124" s="21"/>
      <c r="AB124" s="21"/>
      <c r="AC124" s="21"/>
      <c r="AD124" s="21"/>
      <c r="AE124" s="21"/>
      <c r="AF124" s="21"/>
      <c r="AG124" s="21"/>
      <c r="AH124" s="21"/>
      <c r="AI124" s="21"/>
    </row>
    <row r="125" spans="1:35" ht="16.95" customHeight="1">
      <c r="C125" s="21" t="str">
        <f t="shared" si="16"/>
        <v/>
      </c>
      <c r="D125" s="76"/>
      <c r="E125" s="76"/>
      <c r="F125" s="36" t="str">
        <f t="shared" si="15"/>
        <v/>
      </c>
      <c r="G125" s="37"/>
      <c r="H125" s="38"/>
      <c r="I125" s="38"/>
      <c r="J125" s="38"/>
      <c r="K125" s="38"/>
      <c r="L125" s="38"/>
      <c r="M125" s="38"/>
      <c r="N125" s="38"/>
      <c r="O125" s="38"/>
      <c r="P125" s="38"/>
      <c r="Q125" s="38"/>
      <c r="R125" s="38"/>
      <c r="S125" s="38"/>
      <c r="T125" s="38"/>
      <c r="U125" s="38"/>
      <c r="V125" s="38"/>
      <c r="W125" s="19"/>
      <c r="X125" s="20"/>
      <c r="Y125" s="20"/>
      <c r="Z125" s="21"/>
      <c r="AA125" s="21"/>
      <c r="AB125" s="21"/>
      <c r="AC125" s="21"/>
      <c r="AD125" s="21"/>
      <c r="AE125" s="21"/>
      <c r="AF125" s="21"/>
      <c r="AG125" s="21"/>
      <c r="AH125" s="21"/>
      <c r="AI125" s="21"/>
    </row>
    <row r="126" spans="1:35" ht="16.95" customHeight="1">
      <c r="C126" s="21" t="str">
        <f>IF(B67="","",B67)</f>
        <v/>
      </c>
      <c r="D126" s="76" t="str">
        <f>IF(C126="",(IF(AND(C124&lt;&gt;"",D124&lt;&gt;"")=TRUE,"지붕층",IF(AND(C124="",D124="지붕층")=TRUE,"옥탑층",""))),C126)</f>
        <v/>
      </c>
      <c r="E126" s="76"/>
      <c r="F126" s="36" t="str">
        <f t="shared" si="14"/>
        <v/>
      </c>
      <c r="G126" s="37"/>
      <c r="H126" s="38"/>
      <c r="I126" s="38"/>
      <c r="J126" s="38"/>
      <c r="K126" s="38"/>
      <c r="L126" s="38"/>
      <c r="M126" s="38"/>
      <c r="N126" s="38"/>
      <c r="O126" s="38"/>
      <c r="P126" s="38"/>
      <c r="Q126" s="38"/>
      <c r="R126" s="38"/>
      <c r="S126" s="38"/>
      <c r="T126" s="38"/>
      <c r="U126" s="38"/>
      <c r="V126" s="38"/>
      <c r="W126" s="19"/>
      <c r="X126" s="20"/>
      <c r="Y126" s="20"/>
      <c r="Z126" s="21"/>
      <c r="AA126" s="21"/>
      <c r="AB126" s="21"/>
      <c r="AC126" s="21"/>
      <c r="AD126" s="21"/>
      <c r="AE126" s="21"/>
      <c r="AF126" s="21"/>
      <c r="AG126" s="21"/>
      <c r="AH126" s="21"/>
      <c r="AI126" s="21"/>
    </row>
    <row r="127" spans="1:35" s="21" customFormat="1" ht="16.95" customHeight="1">
      <c r="A127" s="6"/>
      <c r="B127" s="6"/>
      <c r="C127" s="21" t="str">
        <f t="shared" si="16"/>
        <v/>
      </c>
      <c r="D127" s="76"/>
      <c r="E127" s="76"/>
      <c r="F127" s="36" t="str">
        <f t="shared" si="15"/>
        <v/>
      </c>
      <c r="G127" s="37"/>
      <c r="H127" s="38"/>
      <c r="I127" s="38"/>
      <c r="J127" s="38"/>
      <c r="K127" s="38"/>
      <c r="L127" s="38"/>
      <c r="M127" s="38"/>
      <c r="N127" s="38"/>
      <c r="O127" s="38"/>
      <c r="P127" s="38"/>
      <c r="Q127" s="38"/>
      <c r="R127" s="38"/>
      <c r="S127" s="38"/>
      <c r="T127" s="38"/>
      <c r="U127" s="38"/>
      <c r="V127" s="38"/>
      <c r="W127" s="19"/>
      <c r="X127" s="20"/>
      <c r="Y127" s="20"/>
    </row>
    <row r="128" spans="1:35" s="21" customFormat="1" ht="16.95" customHeight="1">
      <c r="A128" s="6"/>
      <c r="B128" s="6"/>
      <c r="C128" s="21" t="str">
        <f>IF(B68="","",B68)</f>
        <v/>
      </c>
      <c r="D128" s="76" t="str">
        <f>IF(C128="","",IF(C128&lt;0,"지하"&amp;ABS(C128)&amp;"층","지상"&amp;(C128)&amp;"층"))</f>
        <v/>
      </c>
      <c r="E128" s="76"/>
      <c r="F128" s="36" t="str">
        <f t="shared" si="14"/>
        <v/>
      </c>
      <c r="G128" s="37"/>
      <c r="H128" s="38"/>
      <c r="I128" s="38"/>
      <c r="J128" s="38"/>
      <c r="K128" s="38"/>
      <c r="L128" s="38"/>
      <c r="M128" s="38"/>
      <c r="N128" s="38"/>
      <c r="O128" s="38"/>
      <c r="P128" s="38"/>
      <c r="Q128" s="38"/>
      <c r="R128" s="38"/>
      <c r="S128" s="38"/>
      <c r="T128" s="38"/>
      <c r="U128" s="38"/>
      <c r="V128" s="38"/>
      <c r="W128" s="41"/>
      <c r="X128" s="42"/>
      <c r="Y128" s="42"/>
      <c r="Z128" s="6"/>
      <c r="AA128" s="6"/>
      <c r="AB128" s="6"/>
      <c r="AC128" s="6"/>
      <c r="AD128" s="6"/>
      <c r="AE128" s="6"/>
      <c r="AF128" s="6"/>
      <c r="AG128" s="6"/>
      <c r="AH128" s="6"/>
      <c r="AI128" s="6"/>
    </row>
    <row r="129" spans="1:35" s="21" customFormat="1" ht="16.95" customHeight="1">
      <c r="A129" s="6"/>
      <c r="B129" s="6"/>
      <c r="C129" s="21" t="str">
        <f t="shared" si="16"/>
        <v/>
      </c>
      <c r="D129" s="76"/>
      <c r="E129" s="76"/>
      <c r="F129" s="36" t="str">
        <f t="shared" si="15"/>
        <v/>
      </c>
      <c r="G129" s="37"/>
      <c r="H129" s="38"/>
      <c r="I129" s="38"/>
      <c r="J129" s="38"/>
      <c r="K129" s="38"/>
      <c r="L129" s="38"/>
      <c r="M129" s="38"/>
      <c r="N129" s="38"/>
      <c r="O129" s="38"/>
      <c r="P129" s="38"/>
      <c r="Q129" s="38"/>
      <c r="R129" s="38"/>
      <c r="S129" s="38"/>
      <c r="T129" s="38"/>
      <c r="U129" s="38"/>
      <c r="V129" s="38"/>
      <c r="W129" s="41"/>
      <c r="X129" s="42"/>
      <c r="Y129" s="42"/>
      <c r="Z129" s="6"/>
      <c r="AA129" s="6"/>
      <c r="AB129" s="6"/>
      <c r="AC129" s="6"/>
      <c r="AD129" s="6"/>
      <c r="AE129" s="6"/>
      <c r="AF129" s="6"/>
      <c r="AG129" s="6"/>
      <c r="AH129" s="6"/>
      <c r="AI129" s="6"/>
    </row>
    <row r="130" spans="1:35" s="21" customFormat="1" ht="16.95" customHeight="1">
      <c r="A130" s="6"/>
      <c r="B130" s="6"/>
      <c r="C130" s="21" t="str">
        <f>IF(B69="","",B69)</f>
        <v/>
      </c>
      <c r="D130" s="76" t="str">
        <f>IF(C130="","",IF(C130&lt;0,"지하"&amp;ABS(C130)&amp;"층","지상"&amp;(C130)&amp;"층"))</f>
        <v/>
      </c>
      <c r="E130" s="76"/>
      <c r="F130" s="36" t="str">
        <f t="shared" si="14"/>
        <v/>
      </c>
      <c r="G130" s="37"/>
      <c r="H130" s="38"/>
      <c r="I130" s="38"/>
      <c r="J130" s="38"/>
      <c r="K130" s="38"/>
      <c r="L130" s="38"/>
      <c r="M130" s="38"/>
      <c r="N130" s="38"/>
      <c r="O130" s="38"/>
      <c r="P130" s="38"/>
      <c r="Q130" s="38"/>
      <c r="R130" s="38"/>
      <c r="S130" s="38"/>
      <c r="T130" s="38"/>
      <c r="U130" s="38"/>
      <c r="V130" s="38"/>
      <c r="W130" s="41"/>
      <c r="X130" s="42"/>
      <c r="Y130" s="42"/>
      <c r="Z130" s="6"/>
      <c r="AA130" s="6"/>
      <c r="AB130" s="6"/>
      <c r="AC130" s="6"/>
      <c r="AD130" s="6"/>
      <c r="AE130" s="6"/>
      <c r="AF130" s="6"/>
      <c r="AG130" s="6"/>
      <c r="AH130" s="6"/>
      <c r="AI130" s="6"/>
    </row>
    <row r="131" spans="1:35" s="21" customFormat="1" ht="16.95" customHeight="1">
      <c r="A131" s="6"/>
      <c r="B131" s="6"/>
      <c r="C131" s="21" t="str">
        <f t="shared" si="16"/>
        <v/>
      </c>
      <c r="D131" s="76"/>
      <c r="E131" s="76"/>
      <c r="F131" s="36" t="str">
        <f t="shared" si="15"/>
        <v/>
      </c>
      <c r="G131" s="37"/>
      <c r="H131" s="38"/>
      <c r="I131" s="38"/>
      <c r="J131" s="38"/>
      <c r="K131" s="38"/>
      <c r="L131" s="38"/>
      <c r="M131" s="38"/>
      <c r="N131" s="38"/>
      <c r="O131" s="38"/>
      <c r="P131" s="38"/>
      <c r="Q131" s="38"/>
      <c r="R131" s="38"/>
      <c r="S131" s="38"/>
      <c r="T131" s="38"/>
      <c r="U131" s="38"/>
      <c r="V131" s="38"/>
      <c r="W131" s="41"/>
      <c r="X131" s="42"/>
      <c r="Y131" s="42"/>
      <c r="Z131" s="6"/>
      <c r="AA131" s="6"/>
      <c r="AB131" s="6"/>
      <c r="AC131" s="6"/>
      <c r="AD131" s="6"/>
      <c r="AE131" s="6"/>
      <c r="AF131" s="6"/>
      <c r="AG131" s="6"/>
      <c r="AH131" s="6"/>
      <c r="AI131" s="6"/>
    </row>
    <row r="132" spans="1:35" s="21" customFormat="1" ht="16.95" customHeight="1">
      <c r="A132" s="6"/>
      <c r="B132" s="6"/>
      <c r="C132" s="21" t="str">
        <f>IF(B70="","",B70)</f>
        <v/>
      </c>
      <c r="D132" s="76" t="str">
        <f>IF(C132="","",IF(C132&lt;0,"지하"&amp;ABS(C132)&amp;"층","지상"&amp;(C132)&amp;"층"))</f>
        <v/>
      </c>
      <c r="E132" s="76"/>
      <c r="F132" s="36" t="str">
        <f t="shared" si="14"/>
        <v/>
      </c>
      <c r="G132" s="37"/>
      <c r="H132" s="38"/>
      <c r="I132" s="38"/>
      <c r="J132" s="38"/>
      <c r="K132" s="38"/>
      <c r="L132" s="38"/>
      <c r="M132" s="38"/>
      <c r="N132" s="38"/>
      <c r="O132" s="38"/>
      <c r="P132" s="38"/>
      <c r="Q132" s="38"/>
      <c r="R132" s="38"/>
      <c r="S132" s="38"/>
      <c r="T132" s="38"/>
      <c r="U132" s="38"/>
      <c r="V132" s="38"/>
      <c r="W132" s="41"/>
      <c r="X132" s="42"/>
      <c r="Y132" s="42"/>
      <c r="Z132" s="6"/>
      <c r="AA132" s="6"/>
      <c r="AB132" s="6"/>
      <c r="AC132" s="6"/>
      <c r="AD132" s="6"/>
      <c r="AE132" s="6"/>
      <c r="AF132" s="6"/>
      <c r="AG132" s="6"/>
      <c r="AH132" s="6"/>
      <c r="AI132" s="6"/>
    </row>
    <row r="133" spans="1:35" s="21" customFormat="1" ht="16.95" customHeight="1">
      <c r="A133" s="6"/>
      <c r="B133" s="6"/>
      <c r="C133" s="21" t="str">
        <f t="shared" si="16"/>
        <v/>
      </c>
      <c r="D133" s="76"/>
      <c r="E133" s="76"/>
      <c r="F133" s="36" t="str">
        <f t="shared" si="15"/>
        <v/>
      </c>
      <c r="G133" s="37"/>
      <c r="H133" s="38"/>
      <c r="I133" s="38"/>
      <c r="J133" s="38"/>
      <c r="K133" s="38"/>
      <c r="L133" s="38"/>
      <c r="M133" s="38"/>
      <c r="N133" s="38"/>
      <c r="O133" s="38"/>
      <c r="P133" s="38"/>
      <c r="Q133" s="38"/>
      <c r="R133" s="38"/>
      <c r="S133" s="38"/>
      <c r="T133" s="38"/>
      <c r="U133" s="38"/>
      <c r="V133" s="38"/>
      <c r="W133" s="41"/>
      <c r="X133" s="42"/>
      <c r="Y133" s="42"/>
      <c r="Z133" s="6"/>
      <c r="AA133" s="6"/>
      <c r="AB133" s="6"/>
      <c r="AC133" s="6"/>
      <c r="AD133" s="6"/>
      <c r="AE133" s="6"/>
      <c r="AF133" s="6"/>
      <c r="AG133" s="6"/>
      <c r="AH133" s="6"/>
      <c r="AI133" s="6"/>
    </row>
    <row r="134" spans="1:35" ht="16.95" customHeight="1">
      <c r="C134" s="21" t="str">
        <f>IF(B71="","",B71)</f>
        <v/>
      </c>
      <c r="D134" s="76" t="str">
        <f>IF(C134="","",IF(C134&lt;0,"지하"&amp;ABS(C134)&amp;"층","지상"&amp;(C134)&amp;"층"))</f>
        <v/>
      </c>
      <c r="E134" s="76"/>
      <c r="F134" s="36" t="str">
        <f t="shared" si="14"/>
        <v/>
      </c>
      <c r="G134" s="37"/>
      <c r="H134" s="38"/>
      <c r="I134" s="38"/>
      <c r="J134" s="38"/>
      <c r="K134" s="38"/>
      <c r="L134" s="38"/>
      <c r="M134" s="38"/>
      <c r="N134" s="38"/>
      <c r="O134" s="38"/>
      <c r="P134" s="38"/>
      <c r="Q134" s="38"/>
      <c r="R134" s="38"/>
      <c r="S134" s="38"/>
      <c r="T134" s="38"/>
      <c r="U134" s="38"/>
      <c r="V134" s="38"/>
      <c r="W134" s="41"/>
      <c r="X134" s="42"/>
      <c r="Y134" s="42"/>
    </row>
    <row r="135" spans="1:35" ht="16.95" customHeight="1">
      <c r="C135" s="21" t="str">
        <f t="shared" si="16"/>
        <v/>
      </c>
      <c r="D135" s="76"/>
      <c r="E135" s="76"/>
      <c r="F135" s="36" t="str">
        <f t="shared" si="15"/>
        <v/>
      </c>
      <c r="G135" s="37"/>
      <c r="H135" s="38"/>
      <c r="I135" s="38"/>
      <c r="J135" s="38"/>
      <c r="K135" s="38"/>
      <c r="L135" s="38"/>
      <c r="M135" s="38"/>
      <c r="N135" s="38"/>
      <c r="O135" s="38"/>
      <c r="P135" s="38"/>
      <c r="Q135" s="38"/>
      <c r="R135" s="38"/>
      <c r="S135" s="38"/>
      <c r="T135" s="38"/>
      <c r="U135" s="38"/>
      <c r="V135" s="38"/>
      <c r="W135" s="41"/>
      <c r="X135" s="42"/>
      <c r="Y135" s="42"/>
    </row>
    <row r="136" spans="1:35" ht="16.95" customHeight="1">
      <c r="C136" s="21" t="str">
        <f>IF(B72="","",B72)</f>
        <v/>
      </c>
      <c r="D136" s="76" t="str">
        <f>IF(C136="","",IF(C136&lt;0,"지하"&amp;ABS(C136)&amp;"층","지상"&amp;(C136)&amp;"층"))</f>
        <v/>
      </c>
      <c r="E136" s="76"/>
      <c r="F136" s="36" t="str">
        <f t="shared" si="14"/>
        <v/>
      </c>
      <c r="G136" s="37"/>
      <c r="H136" s="38"/>
      <c r="I136" s="38"/>
      <c r="J136" s="38"/>
      <c r="K136" s="38"/>
      <c r="L136" s="38"/>
      <c r="M136" s="38"/>
      <c r="N136" s="38"/>
      <c r="O136" s="38"/>
      <c r="P136" s="38"/>
      <c r="Q136" s="38"/>
      <c r="R136" s="38"/>
      <c r="S136" s="38"/>
      <c r="T136" s="38"/>
      <c r="U136" s="38"/>
      <c r="V136" s="38"/>
      <c r="W136" s="41"/>
      <c r="X136" s="42"/>
      <c r="Y136" s="42"/>
    </row>
    <row r="137" spans="1:35" ht="16.95" customHeight="1">
      <c r="C137" s="21" t="str">
        <f t="shared" si="16"/>
        <v/>
      </c>
      <c r="D137" s="76"/>
      <c r="E137" s="76"/>
      <c r="F137" s="36" t="str">
        <f t="shared" si="15"/>
        <v/>
      </c>
      <c r="G137" s="37"/>
      <c r="H137" s="38"/>
      <c r="I137" s="38"/>
      <c r="J137" s="38"/>
      <c r="K137" s="38"/>
      <c r="L137" s="38"/>
      <c r="M137" s="38"/>
      <c r="N137" s="38"/>
      <c r="O137" s="38"/>
      <c r="P137" s="38"/>
      <c r="Q137" s="38"/>
      <c r="R137" s="38"/>
      <c r="S137" s="38"/>
      <c r="T137" s="38"/>
      <c r="U137" s="38"/>
      <c r="V137" s="38"/>
      <c r="W137" s="41"/>
      <c r="X137" s="42"/>
      <c r="Y137" s="42"/>
    </row>
    <row r="138" spans="1:35" ht="16.95" customHeight="1">
      <c r="C138" s="21" t="str">
        <f>IF(B73="","",B73)</f>
        <v/>
      </c>
      <c r="D138" s="76" t="str">
        <f>IF(C138="","",IF(C138&lt;0,"지하"&amp;ABS(C138)&amp;"층","지상"&amp;(C138)&amp;"층"))</f>
        <v/>
      </c>
      <c r="E138" s="76"/>
      <c r="F138" s="36" t="str">
        <f t="shared" si="14"/>
        <v/>
      </c>
      <c r="G138" s="37"/>
      <c r="H138" s="38"/>
      <c r="I138" s="38"/>
      <c r="J138" s="38"/>
      <c r="K138" s="38"/>
      <c r="L138" s="38"/>
      <c r="M138" s="38"/>
      <c r="N138" s="38"/>
      <c r="O138" s="38"/>
      <c r="P138" s="38"/>
      <c r="Q138" s="38"/>
      <c r="R138" s="38"/>
      <c r="S138" s="38"/>
      <c r="T138" s="38"/>
      <c r="U138" s="38"/>
      <c r="V138" s="38"/>
      <c r="W138" s="41"/>
      <c r="X138" s="42"/>
      <c r="Y138" s="42"/>
    </row>
    <row r="139" spans="1:35" ht="16.95" customHeight="1">
      <c r="C139" s="21" t="str">
        <f t="shared" si="16"/>
        <v/>
      </c>
      <c r="D139" s="76"/>
      <c r="E139" s="76"/>
      <c r="F139" s="36" t="str">
        <f t="shared" si="15"/>
        <v/>
      </c>
      <c r="G139" s="37"/>
      <c r="H139" s="38"/>
      <c r="I139" s="38"/>
      <c r="J139" s="38"/>
      <c r="K139" s="38"/>
      <c r="L139" s="38"/>
      <c r="M139" s="38"/>
      <c r="N139" s="38"/>
      <c r="O139" s="38"/>
      <c r="P139" s="38"/>
      <c r="Q139" s="38"/>
      <c r="R139" s="38"/>
      <c r="S139" s="38"/>
      <c r="T139" s="38"/>
      <c r="U139" s="38"/>
      <c r="V139" s="38"/>
      <c r="W139" s="41"/>
      <c r="X139" s="42"/>
      <c r="Y139" s="42"/>
    </row>
    <row r="140" spans="1:35" ht="16.95" customHeight="1">
      <c r="C140" s="21" t="str">
        <f>IF(B74="","",B74)</f>
        <v/>
      </c>
      <c r="D140" s="42"/>
      <c r="E140" s="43"/>
      <c r="F140" s="36"/>
      <c r="G140" s="37"/>
      <c r="H140" s="38"/>
      <c r="I140" s="38"/>
      <c r="J140" s="38"/>
      <c r="K140" s="38"/>
      <c r="L140" s="38"/>
      <c r="M140" s="38"/>
      <c r="N140" s="38"/>
      <c r="O140" s="38"/>
      <c r="P140" s="38"/>
      <c r="Q140" s="38"/>
      <c r="R140" s="38"/>
      <c r="S140" s="38"/>
      <c r="T140" s="38"/>
      <c r="U140" s="38"/>
      <c r="V140" s="38"/>
      <c r="W140" s="41"/>
      <c r="X140" s="42"/>
      <c r="Y140" s="42"/>
    </row>
    <row r="141" spans="1:35" ht="16.95" customHeight="1">
      <c r="C141" s="21" t="str">
        <f t="shared" si="16"/>
        <v/>
      </c>
      <c r="D141" s="42"/>
      <c r="E141" s="43"/>
      <c r="F141" s="36"/>
      <c r="G141" s="37"/>
      <c r="H141" s="38"/>
      <c r="I141" s="38"/>
      <c r="J141" s="38"/>
      <c r="K141" s="38"/>
      <c r="L141" s="38"/>
      <c r="M141" s="38"/>
      <c r="N141" s="38"/>
      <c r="O141" s="38"/>
      <c r="P141" s="38"/>
      <c r="Q141" s="38"/>
      <c r="R141" s="38"/>
      <c r="S141" s="38"/>
      <c r="T141" s="38"/>
      <c r="U141" s="38"/>
      <c r="V141" s="38"/>
      <c r="W141" s="41"/>
      <c r="X141" s="42"/>
      <c r="Y141" s="42"/>
    </row>
    <row r="142" spans="1:35" ht="16.95" customHeight="1">
      <c r="C142" s="21" t="str">
        <f>IF(B75="","",B75)</f>
        <v/>
      </c>
      <c r="D142" s="42"/>
      <c r="E142" s="43"/>
      <c r="F142" s="36"/>
      <c r="G142" s="37"/>
      <c r="H142" s="38"/>
      <c r="I142" s="38"/>
      <c r="J142" s="38"/>
      <c r="K142" s="38"/>
      <c r="L142" s="38"/>
      <c r="M142" s="38"/>
      <c r="N142" s="38"/>
      <c r="O142" s="38"/>
      <c r="P142" s="38"/>
      <c r="Q142" s="38"/>
      <c r="R142" s="38"/>
      <c r="S142" s="38"/>
      <c r="T142" s="38"/>
      <c r="U142" s="38"/>
      <c r="V142" s="38"/>
      <c r="W142" s="41"/>
      <c r="X142" s="42"/>
      <c r="Y142" s="42"/>
    </row>
    <row r="143" spans="1:35" ht="16.95" customHeight="1">
      <c r="C143" s="21" t="str">
        <f t="shared" si="16"/>
        <v/>
      </c>
      <c r="D143" s="42"/>
      <c r="E143" s="43"/>
      <c r="F143" s="36"/>
      <c r="G143" s="37"/>
      <c r="H143" s="38"/>
      <c r="I143" s="38"/>
      <c r="J143" s="38"/>
      <c r="K143" s="38"/>
      <c r="L143" s="38"/>
      <c r="M143" s="38"/>
      <c r="N143" s="38"/>
      <c r="O143" s="38"/>
      <c r="P143" s="38"/>
      <c r="Q143" s="38"/>
      <c r="R143" s="38"/>
      <c r="S143" s="38"/>
      <c r="T143" s="38"/>
      <c r="U143" s="38"/>
      <c r="V143" s="38"/>
      <c r="W143" s="41"/>
      <c r="X143" s="42"/>
      <c r="Y143" s="42"/>
    </row>
    <row r="144" spans="1:35" ht="16.95" customHeight="1">
      <c r="C144" s="21" t="str">
        <f>IF(B76="","",B76)</f>
        <v/>
      </c>
      <c r="D144" s="42"/>
      <c r="E144" s="43"/>
      <c r="F144" s="36"/>
      <c r="G144" s="37"/>
      <c r="H144" s="38"/>
      <c r="I144" s="38"/>
      <c r="J144" s="38"/>
      <c r="K144" s="38"/>
      <c r="L144" s="38"/>
      <c r="M144" s="38"/>
      <c r="N144" s="38"/>
      <c r="O144" s="38"/>
      <c r="P144" s="38"/>
      <c r="Q144" s="38"/>
      <c r="R144" s="38"/>
      <c r="S144" s="38"/>
      <c r="T144" s="38"/>
      <c r="U144" s="38"/>
      <c r="V144" s="38"/>
      <c r="W144" s="41"/>
      <c r="X144" s="42"/>
      <c r="Y144" s="42"/>
    </row>
    <row r="145" spans="3:25" ht="16.95" customHeight="1">
      <c r="C145" s="21" t="str">
        <f t="shared" si="16"/>
        <v/>
      </c>
      <c r="D145" s="42"/>
      <c r="E145" s="43"/>
      <c r="F145" s="36"/>
      <c r="G145" s="37"/>
      <c r="H145" s="38"/>
      <c r="I145" s="38"/>
      <c r="J145" s="38"/>
      <c r="K145" s="38"/>
      <c r="L145" s="38"/>
      <c r="M145" s="38"/>
      <c r="N145" s="38"/>
      <c r="O145" s="38"/>
      <c r="P145" s="38"/>
      <c r="Q145" s="38"/>
      <c r="R145" s="38"/>
      <c r="S145" s="38"/>
      <c r="T145" s="38"/>
      <c r="U145" s="38"/>
      <c r="V145" s="38"/>
      <c r="W145" s="41"/>
      <c r="X145" s="42"/>
      <c r="Y145" s="42"/>
    </row>
    <row r="146" spans="3:25" ht="16.95" customHeight="1">
      <c r="C146" s="21" t="str">
        <f>IF(B77="","",B77)</f>
        <v/>
      </c>
      <c r="D146" s="42"/>
      <c r="E146" s="43"/>
      <c r="F146" s="36"/>
      <c r="G146" s="37"/>
      <c r="H146" s="38"/>
      <c r="I146" s="38"/>
      <c r="J146" s="38"/>
      <c r="K146" s="38"/>
      <c r="L146" s="38"/>
      <c r="M146" s="38"/>
      <c r="N146" s="38"/>
      <c r="O146" s="38"/>
      <c r="P146" s="38"/>
      <c r="Q146" s="38"/>
      <c r="R146" s="38"/>
      <c r="S146" s="38"/>
      <c r="T146" s="38"/>
      <c r="U146" s="38"/>
      <c r="V146" s="38"/>
      <c r="W146" s="41"/>
      <c r="X146" s="42"/>
      <c r="Y146" s="42"/>
    </row>
    <row r="147" spans="3:25" ht="16.95" customHeight="1">
      <c r="C147" s="21" t="str">
        <f t="shared" si="16"/>
        <v/>
      </c>
      <c r="D147" s="42"/>
      <c r="E147" s="43"/>
      <c r="F147" s="36"/>
      <c r="G147" s="37"/>
      <c r="H147" s="38"/>
      <c r="I147" s="38"/>
      <c r="J147" s="38"/>
      <c r="K147" s="38"/>
      <c r="L147" s="38"/>
      <c r="M147" s="38"/>
      <c r="N147" s="38"/>
      <c r="O147" s="38"/>
      <c r="P147" s="38"/>
      <c r="Q147" s="38"/>
      <c r="R147" s="38"/>
      <c r="S147" s="38"/>
      <c r="T147" s="38"/>
      <c r="U147" s="38"/>
      <c r="V147" s="38"/>
      <c r="W147" s="41"/>
      <c r="X147" s="42"/>
      <c r="Y147" s="42"/>
    </row>
    <row r="148" spans="3:25" ht="16.95" customHeight="1">
      <c r="C148" s="21" t="str">
        <f>IF(B78="","",B78)</f>
        <v/>
      </c>
      <c r="D148" s="42"/>
      <c r="E148" s="43"/>
      <c r="F148" s="36"/>
      <c r="G148" s="37"/>
      <c r="H148" s="38"/>
      <c r="I148" s="38"/>
      <c r="J148" s="38"/>
      <c r="K148" s="38"/>
      <c r="L148" s="38"/>
      <c r="M148" s="38"/>
      <c r="N148" s="38"/>
      <c r="O148" s="38"/>
      <c r="P148" s="38"/>
      <c r="Q148" s="38"/>
      <c r="R148" s="38"/>
      <c r="S148" s="38"/>
      <c r="T148" s="38"/>
      <c r="U148" s="38"/>
      <c r="V148" s="38"/>
      <c r="W148" s="41"/>
      <c r="X148" s="42"/>
      <c r="Y148" s="42"/>
    </row>
    <row r="149" spans="3:25" ht="16.95" customHeight="1">
      <c r="C149" s="21" t="str">
        <f t="shared" si="16"/>
        <v/>
      </c>
      <c r="D149" s="42"/>
      <c r="E149" s="43"/>
      <c r="F149" s="36"/>
      <c r="G149" s="37"/>
      <c r="H149" s="38"/>
      <c r="I149" s="38"/>
      <c r="J149" s="38"/>
      <c r="K149" s="38"/>
      <c r="L149" s="38"/>
      <c r="M149" s="38"/>
      <c r="N149" s="38"/>
      <c r="O149" s="38"/>
      <c r="P149" s="38"/>
      <c r="Q149" s="38"/>
      <c r="R149" s="38"/>
      <c r="S149" s="38"/>
      <c r="T149" s="38"/>
      <c r="U149" s="38"/>
      <c r="V149" s="38"/>
      <c r="W149" s="41"/>
      <c r="X149" s="42"/>
      <c r="Y149" s="42"/>
    </row>
    <row r="150" spans="3:25" ht="16.95" customHeight="1">
      <c r="C150" s="21" t="str">
        <f>IF(B79="","",B79)</f>
        <v/>
      </c>
      <c r="D150" s="42"/>
      <c r="E150" s="43"/>
      <c r="F150" s="36"/>
      <c r="G150" s="37"/>
      <c r="H150" s="38"/>
      <c r="I150" s="38"/>
      <c r="J150" s="38"/>
      <c r="K150" s="38"/>
      <c r="L150" s="38"/>
      <c r="M150" s="38"/>
      <c r="N150" s="38"/>
      <c r="O150" s="38"/>
      <c r="P150" s="38"/>
      <c r="Q150" s="38"/>
      <c r="R150" s="38"/>
      <c r="S150" s="38"/>
      <c r="T150" s="38"/>
      <c r="U150" s="38"/>
      <c r="V150" s="38"/>
      <c r="W150" s="41"/>
      <c r="X150" s="42"/>
      <c r="Y150" s="42"/>
    </row>
    <row r="151" spans="3:25" ht="16.95" customHeight="1">
      <c r="C151" s="21" t="str">
        <f t="shared" si="16"/>
        <v/>
      </c>
      <c r="D151" s="42"/>
      <c r="E151" s="43"/>
      <c r="F151" s="36"/>
      <c r="G151" s="37"/>
      <c r="H151" s="38"/>
      <c r="I151" s="38"/>
      <c r="J151" s="38"/>
      <c r="K151" s="38"/>
      <c r="L151" s="38"/>
      <c r="M151" s="38"/>
      <c r="N151" s="38"/>
      <c r="O151" s="38"/>
      <c r="P151" s="38"/>
      <c r="Q151" s="38"/>
      <c r="R151" s="38"/>
      <c r="S151" s="38"/>
      <c r="T151" s="38"/>
      <c r="U151" s="38"/>
      <c r="V151" s="38"/>
      <c r="W151" s="41"/>
      <c r="X151" s="42"/>
      <c r="Y151" s="42"/>
    </row>
    <row r="152" spans="3:25" ht="16.95" customHeight="1">
      <c r="C152" s="21" t="str">
        <f>IF(B80="","",B80)</f>
        <v/>
      </c>
      <c r="D152" s="42"/>
      <c r="E152" s="43"/>
      <c r="F152" s="36"/>
      <c r="G152" s="37"/>
      <c r="H152" s="38"/>
      <c r="I152" s="38"/>
      <c r="J152" s="38"/>
      <c r="K152" s="38"/>
      <c r="L152" s="38"/>
      <c r="M152" s="38"/>
      <c r="N152" s="38"/>
      <c r="O152" s="38"/>
      <c r="P152" s="38"/>
      <c r="Q152" s="38"/>
      <c r="R152" s="38"/>
      <c r="S152" s="38"/>
      <c r="T152" s="38"/>
      <c r="U152" s="38"/>
      <c r="V152" s="38"/>
      <c r="W152" s="41"/>
      <c r="X152" s="42"/>
      <c r="Y152" s="42"/>
    </row>
    <row r="153" spans="3:25" ht="16.95" customHeight="1">
      <c r="C153" s="21" t="str">
        <f t="shared" si="16"/>
        <v/>
      </c>
      <c r="D153" s="42"/>
      <c r="E153" s="43"/>
      <c r="F153" s="36"/>
      <c r="G153" s="37"/>
      <c r="H153" s="38"/>
      <c r="I153" s="38"/>
      <c r="J153" s="38"/>
      <c r="K153" s="38"/>
      <c r="L153" s="38"/>
      <c r="M153" s="38"/>
      <c r="N153" s="38"/>
      <c r="O153" s="38"/>
      <c r="P153" s="38"/>
      <c r="Q153" s="38"/>
      <c r="R153" s="38"/>
      <c r="S153" s="38"/>
      <c r="T153" s="38"/>
      <c r="U153" s="38"/>
      <c r="V153" s="38"/>
      <c r="W153" s="41"/>
      <c r="X153" s="42"/>
      <c r="Y153" s="42"/>
    </row>
    <row r="154" spans="3:25" ht="16.95" customHeight="1">
      <c r="C154" s="21" t="str">
        <f>IF(B81="","",B81)</f>
        <v/>
      </c>
      <c r="D154" s="42"/>
      <c r="E154" s="43"/>
      <c r="F154" s="36"/>
      <c r="G154" s="37"/>
      <c r="H154" s="38"/>
      <c r="I154" s="38"/>
      <c r="J154" s="38"/>
      <c r="K154" s="38"/>
      <c r="L154" s="38"/>
      <c r="M154" s="38"/>
      <c r="N154" s="38"/>
      <c r="O154" s="38"/>
      <c r="P154" s="38"/>
      <c r="Q154" s="38"/>
      <c r="R154" s="38"/>
      <c r="S154" s="38"/>
      <c r="T154" s="38"/>
      <c r="U154" s="38"/>
      <c r="V154" s="38"/>
      <c r="W154" s="41"/>
      <c r="X154" s="42"/>
      <c r="Y154" s="42"/>
    </row>
    <row r="155" spans="3:25" ht="16.95" customHeight="1">
      <c r="C155" s="21" t="str">
        <f t="shared" si="16"/>
        <v/>
      </c>
      <c r="D155" s="42"/>
      <c r="E155" s="43"/>
      <c r="F155" s="36"/>
      <c r="G155" s="37"/>
      <c r="H155" s="38"/>
      <c r="I155" s="38"/>
      <c r="J155" s="38"/>
      <c r="K155" s="38"/>
      <c r="L155" s="38"/>
      <c r="M155" s="38"/>
      <c r="N155" s="38"/>
      <c r="O155" s="38"/>
      <c r="P155" s="38"/>
      <c r="Q155" s="38"/>
      <c r="R155" s="38"/>
      <c r="S155" s="38"/>
      <c r="T155" s="38"/>
      <c r="U155" s="38"/>
      <c r="V155" s="38"/>
      <c r="W155" s="41"/>
      <c r="X155" s="42"/>
      <c r="Y155" s="42"/>
    </row>
    <row r="156" spans="3:25" ht="16.95" customHeight="1">
      <c r="C156" s="21" t="str">
        <f>IF(B82="","",B82)</f>
        <v/>
      </c>
      <c r="D156" s="42"/>
      <c r="E156" s="43"/>
      <c r="F156" s="36"/>
      <c r="G156" s="37"/>
      <c r="H156" s="38"/>
      <c r="I156" s="38"/>
      <c r="J156" s="38"/>
      <c r="K156" s="38"/>
      <c r="L156" s="38"/>
      <c r="M156" s="38"/>
      <c r="N156" s="38"/>
      <c r="O156" s="38"/>
      <c r="P156" s="38"/>
      <c r="Q156" s="38"/>
      <c r="R156" s="38"/>
      <c r="S156" s="38"/>
      <c r="T156" s="38"/>
      <c r="U156" s="38"/>
      <c r="V156" s="38"/>
      <c r="W156" s="41"/>
      <c r="X156" s="42"/>
      <c r="Y156" s="42"/>
    </row>
    <row r="157" spans="3:25" ht="16.95" customHeight="1">
      <c r="C157" s="21" t="str">
        <f t="shared" si="16"/>
        <v/>
      </c>
      <c r="D157" s="42"/>
      <c r="E157" s="43"/>
      <c r="F157" s="36"/>
      <c r="G157" s="37"/>
      <c r="H157" s="38"/>
      <c r="I157" s="38"/>
      <c r="J157" s="38"/>
      <c r="K157" s="38"/>
      <c r="L157" s="38"/>
      <c r="M157" s="38"/>
      <c r="N157" s="38"/>
      <c r="O157" s="38"/>
      <c r="P157" s="38"/>
      <c r="Q157" s="38"/>
      <c r="R157" s="38"/>
      <c r="S157" s="38"/>
      <c r="T157" s="38"/>
      <c r="U157" s="38"/>
      <c r="V157" s="38"/>
      <c r="W157" s="41"/>
      <c r="X157" s="42"/>
      <c r="Y157" s="42"/>
    </row>
    <row r="158" spans="3:25" ht="16.95" customHeight="1">
      <c r="C158" s="21" t="str">
        <f>IF(B83="","",B83)</f>
        <v/>
      </c>
      <c r="D158" s="42"/>
      <c r="E158" s="43"/>
      <c r="F158" s="36"/>
      <c r="G158" s="37"/>
      <c r="H158" s="38"/>
      <c r="I158" s="38"/>
      <c r="J158" s="38"/>
      <c r="K158" s="38"/>
      <c r="L158" s="38"/>
      <c r="M158" s="38"/>
      <c r="N158" s="38"/>
      <c r="O158" s="38"/>
      <c r="P158" s="38"/>
      <c r="Q158" s="38"/>
      <c r="R158" s="38"/>
      <c r="S158" s="38"/>
      <c r="T158" s="38"/>
      <c r="U158" s="38"/>
      <c r="V158" s="38"/>
      <c r="W158" s="41"/>
      <c r="X158" s="42"/>
      <c r="Y158" s="42"/>
    </row>
    <row r="159" spans="3:25" ht="16.95" customHeight="1">
      <c r="C159" s="21" t="str">
        <f t="shared" si="16"/>
        <v/>
      </c>
      <c r="D159" s="42"/>
      <c r="E159" s="43"/>
      <c r="F159" s="36"/>
      <c r="G159" s="37"/>
      <c r="H159" s="38"/>
      <c r="I159" s="38"/>
      <c r="J159" s="38"/>
      <c r="K159" s="38"/>
      <c r="L159" s="38"/>
      <c r="M159" s="38"/>
      <c r="N159" s="38"/>
      <c r="O159" s="38"/>
      <c r="P159" s="38"/>
      <c r="Q159" s="38"/>
      <c r="R159" s="38"/>
      <c r="S159" s="38"/>
      <c r="T159" s="38"/>
      <c r="U159" s="38"/>
      <c r="V159" s="38"/>
      <c r="W159" s="41"/>
      <c r="X159" s="42"/>
      <c r="Y159" s="42"/>
    </row>
    <row r="160" spans="3:25" ht="16.95" customHeight="1">
      <c r="C160" s="21" t="str">
        <f>IF(B84="","",B84)</f>
        <v/>
      </c>
      <c r="D160" s="42"/>
      <c r="E160" s="43"/>
      <c r="F160" s="36"/>
      <c r="G160" s="37"/>
      <c r="H160" s="38"/>
      <c r="I160" s="38"/>
      <c r="J160" s="38"/>
      <c r="K160" s="38"/>
      <c r="L160" s="38"/>
      <c r="M160" s="38"/>
      <c r="N160" s="38"/>
      <c r="O160" s="38"/>
      <c r="P160" s="38"/>
      <c r="Q160" s="38"/>
      <c r="R160" s="38"/>
      <c r="S160" s="38"/>
      <c r="T160" s="38"/>
      <c r="U160" s="38"/>
      <c r="V160" s="38"/>
      <c r="W160" s="41"/>
      <c r="X160" s="42"/>
      <c r="Y160" s="42"/>
    </row>
    <row r="161" spans="3:25" ht="16.95" customHeight="1">
      <c r="C161" s="21" t="str">
        <f t="shared" si="16"/>
        <v/>
      </c>
      <c r="D161" s="42"/>
      <c r="E161" s="43"/>
      <c r="F161" s="36"/>
      <c r="G161" s="37"/>
      <c r="H161" s="38"/>
      <c r="I161" s="38"/>
      <c r="J161" s="38"/>
      <c r="K161" s="38"/>
      <c r="L161" s="38"/>
      <c r="M161" s="38"/>
      <c r="N161" s="38"/>
      <c r="O161" s="38"/>
      <c r="P161" s="38"/>
      <c r="Q161" s="38"/>
      <c r="R161" s="38"/>
      <c r="S161" s="38"/>
      <c r="T161" s="38"/>
      <c r="U161" s="38"/>
      <c r="V161" s="38"/>
      <c r="W161" s="41"/>
      <c r="X161" s="42"/>
      <c r="Y161" s="42"/>
    </row>
    <row r="162" spans="3:25" ht="16.95" customHeight="1">
      <c r="C162" s="21" t="str">
        <f>IF(B85="","",B85)</f>
        <v/>
      </c>
      <c r="D162" s="42"/>
      <c r="E162" s="43"/>
      <c r="F162" s="36"/>
      <c r="G162" s="37"/>
      <c r="H162" s="38"/>
      <c r="I162" s="38"/>
      <c r="J162" s="38"/>
      <c r="K162" s="38"/>
      <c r="L162" s="38"/>
      <c r="M162" s="38"/>
      <c r="N162" s="38"/>
      <c r="O162" s="38"/>
      <c r="P162" s="38"/>
      <c r="Q162" s="38"/>
      <c r="R162" s="38"/>
      <c r="S162" s="38"/>
      <c r="T162" s="38"/>
      <c r="U162" s="38"/>
      <c r="V162" s="38"/>
      <c r="W162" s="41"/>
      <c r="X162" s="42"/>
      <c r="Y162" s="42"/>
    </row>
    <row r="163" spans="3:25" ht="16.95" customHeight="1">
      <c r="C163" s="21" t="str">
        <f t="shared" si="16"/>
        <v/>
      </c>
      <c r="D163" s="42"/>
      <c r="E163" s="43"/>
      <c r="F163" s="36"/>
      <c r="G163" s="37"/>
      <c r="H163" s="38"/>
      <c r="I163" s="38"/>
      <c r="J163" s="38"/>
      <c r="K163" s="38"/>
      <c r="L163" s="38"/>
      <c r="M163" s="38"/>
      <c r="N163" s="38"/>
      <c r="O163" s="38"/>
      <c r="P163" s="38"/>
      <c r="Q163" s="38"/>
      <c r="R163" s="38"/>
      <c r="S163" s="38"/>
      <c r="T163" s="38"/>
      <c r="U163" s="38"/>
      <c r="V163" s="38"/>
      <c r="W163" s="41"/>
      <c r="X163" s="42"/>
      <c r="Y163" s="42"/>
    </row>
    <row r="164" spans="3:25" ht="16.95" customHeight="1">
      <c r="C164" s="21" t="str">
        <f>IF(B86="","",B86)</f>
        <v/>
      </c>
      <c r="D164" s="42"/>
      <c r="E164" s="43"/>
      <c r="F164" s="36"/>
      <c r="G164" s="37"/>
      <c r="H164" s="38"/>
      <c r="I164" s="38"/>
      <c r="J164" s="38"/>
      <c r="K164" s="38"/>
      <c r="L164" s="38"/>
      <c r="M164" s="38"/>
      <c r="N164" s="38"/>
      <c r="O164" s="38"/>
      <c r="P164" s="38"/>
      <c r="Q164" s="38"/>
      <c r="R164" s="38"/>
      <c r="S164" s="38"/>
      <c r="T164" s="38"/>
      <c r="U164" s="38"/>
      <c r="V164" s="38"/>
      <c r="W164" s="41"/>
      <c r="X164" s="42"/>
      <c r="Y164" s="42"/>
    </row>
    <row r="165" spans="3:25" ht="16.95" customHeight="1">
      <c r="C165" s="21" t="str">
        <f t="shared" si="16"/>
        <v/>
      </c>
      <c r="D165" s="42"/>
      <c r="E165" s="43"/>
      <c r="F165" s="36"/>
      <c r="G165" s="37"/>
      <c r="H165" s="38"/>
      <c r="I165" s="38"/>
      <c r="J165" s="38"/>
      <c r="K165" s="38"/>
      <c r="L165" s="38"/>
      <c r="M165" s="38"/>
      <c r="N165" s="38"/>
      <c r="O165" s="38"/>
      <c r="P165" s="38"/>
      <c r="Q165" s="38"/>
      <c r="R165" s="38"/>
      <c r="S165" s="38"/>
      <c r="T165" s="38"/>
      <c r="U165" s="38"/>
      <c r="V165" s="38"/>
      <c r="W165" s="41"/>
      <c r="X165" s="42"/>
      <c r="Y165" s="42"/>
    </row>
    <row r="166" spans="3:25" ht="16.95" customHeight="1">
      <c r="C166" s="21" t="str">
        <f>IF(B87="","",B87)</f>
        <v/>
      </c>
      <c r="D166" s="42"/>
      <c r="E166" s="43"/>
      <c r="F166" s="36"/>
      <c r="G166" s="37"/>
      <c r="H166" s="38"/>
      <c r="I166" s="38"/>
      <c r="J166" s="38"/>
      <c r="K166" s="38"/>
      <c r="L166" s="38"/>
      <c r="M166" s="38"/>
      <c r="N166" s="38"/>
      <c r="O166" s="38"/>
      <c r="P166" s="38"/>
      <c r="Q166" s="38"/>
      <c r="R166" s="38"/>
      <c r="S166" s="38"/>
      <c r="T166" s="38"/>
      <c r="U166" s="38"/>
      <c r="V166" s="38"/>
      <c r="W166" s="41"/>
      <c r="X166" s="42"/>
      <c r="Y166" s="42"/>
    </row>
    <row r="167" spans="3:25" ht="16.95" customHeight="1">
      <c r="C167" s="21" t="str">
        <f t="shared" si="16"/>
        <v/>
      </c>
      <c r="D167" s="42"/>
      <c r="E167" s="43"/>
      <c r="F167" s="36"/>
      <c r="G167" s="37"/>
      <c r="H167" s="38"/>
      <c r="I167" s="38"/>
      <c r="J167" s="38"/>
      <c r="K167" s="38"/>
      <c r="L167" s="38"/>
      <c r="M167" s="38"/>
      <c r="N167" s="38"/>
      <c r="O167" s="38"/>
      <c r="P167" s="38"/>
      <c r="Q167" s="38"/>
      <c r="R167" s="38"/>
      <c r="S167" s="38"/>
      <c r="T167" s="38"/>
      <c r="U167" s="38"/>
      <c r="V167" s="38"/>
      <c r="W167" s="41"/>
      <c r="X167" s="42"/>
      <c r="Y167" s="42"/>
    </row>
    <row r="168" spans="3:25" ht="16.95" customHeight="1">
      <c r="C168" s="21" t="str">
        <f>IF(B88="","",B88)</f>
        <v/>
      </c>
      <c r="D168" s="42"/>
      <c r="E168" s="43"/>
      <c r="F168" s="36"/>
      <c r="G168" s="37"/>
      <c r="H168" s="38"/>
      <c r="I168" s="38"/>
      <c r="J168" s="38"/>
      <c r="K168" s="38"/>
      <c r="L168" s="38"/>
      <c r="M168" s="38"/>
      <c r="N168" s="38"/>
      <c r="O168" s="38"/>
      <c r="P168" s="38"/>
      <c r="Q168" s="38"/>
      <c r="R168" s="38"/>
      <c r="S168" s="38"/>
      <c r="T168" s="38"/>
      <c r="U168" s="38"/>
      <c r="V168" s="38"/>
      <c r="W168" s="41"/>
      <c r="X168" s="42"/>
      <c r="Y168" s="42"/>
    </row>
    <row r="169" spans="3:25" ht="16.95" customHeight="1">
      <c r="C169" s="21" t="str">
        <f t="shared" si="16"/>
        <v/>
      </c>
      <c r="D169" s="42"/>
      <c r="E169" s="43"/>
      <c r="F169" s="36"/>
      <c r="G169" s="37"/>
      <c r="H169" s="38"/>
      <c r="I169" s="38"/>
      <c r="J169" s="38"/>
      <c r="K169" s="38"/>
      <c r="L169" s="38"/>
      <c r="M169" s="38"/>
      <c r="N169" s="38"/>
      <c r="O169" s="38"/>
      <c r="P169" s="38"/>
      <c r="Q169" s="38"/>
      <c r="R169" s="38"/>
      <c r="S169" s="38"/>
      <c r="T169" s="38"/>
      <c r="U169" s="38"/>
      <c r="V169" s="38"/>
      <c r="W169" s="41"/>
      <c r="X169" s="42"/>
      <c r="Y169" s="42"/>
    </row>
    <row r="170" spans="3:25" ht="16.95" customHeight="1">
      <c r="C170" s="21" t="str">
        <f>IF(B89="","",B89)</f>
        <v/>
      </c>
      <c r="D170" s="42"/>
      <c r="E170" s="43"/>
      <c r="F170" s="36"/>
      <c r="G170" s="37"/>
      <c r="H170" s="38"/>
      <c r="I170" s="38"/>
      <c r="J170" s="38"/>
      <c r="K170" s="38"/>
      <c r="L170" s="38"/>
      <c r="M170" s="38"/>
      <c r="N170" s="38"/>
      <c r="O170" s="38"/>
      <c r="P170" s="38"/>
      <c r="Q170" s="38"/>
      <c r="R170" s="38"/>
      <c r="S170" s="38"/>
      <c r="T170" s="38"/>
      <c r="U170" s="38"/>
      <c r="V170" s="38"/>
      <c r="W170" s="41"/>
      <c r="X170" s="42"/>
      <c r="Y170" s="42"/>
    </row>
    <row r="171" spans="3:25" ht="16.95" customHeight="1">
      <c r="C171" s="21" t="str">
        <f t="shared" si="16"/>
        <v/>
      </c>
      <c r="D171" s="42"/>
      <c r="E171" s="43"/>
      <c r="F171" s="36"/>
      <c r="G171" s="37"/>
      <c r="H171" s="38"/>
      <c r="I171" s="38"/>
      <c r="J171" s="38"/>
      <c r="K171" s="38"/>
      <c r="L171" s="38"/>
      <c r="M171" s="38"/>
      <c r="N171" s="38"/>
      <c r="O171" s="38"/>
      <c r="P171" s="38"/>
      <c r="Q171" s="38"/>
      <c r="R171" s="38"/>
      <c r="S171" s="38"/>
      <c r="T171" s="38"/>
      <c r="U171" s="38"/>
      <c r="V171" s="38"/>
      <c r="W171" s="41"/>
      <c r="X171" s="42"/>
      <c r="Y171" s="42"/>
    </row>
    <row r="172" spans="3:25" ht="16.95" customHeight="1">
      <c r="C172" s="21" t="str">
        <f>IF(B90="","",B90)</f>
        <v/>
      </c>
      <c r="D172" s="42"/>
      <c r="E172" s="43"/>
      <c r="F172" s="36"/>
      <c r="G172" s="37"/>
      <c r="H172" s="38"/>
      <c r="I172" s="38"/>
      <c r="J172" s="38"/>
      <c r="K172" s="38"/>
      <c r="L172" s="38"/>
      <c r="M172" s="38"/>
      <c r="N172" s="38"/>
      <c r="O172" s="38"/>
      <c r="P172" s="38"/>
      <c r="Q172" s="38"/>
      <c r="R172" s="38"/>
      <c r="S172" s="38"/>
      <c r="T172" s="38"/>
      <c r="U172" s="38"/>
      <c r="V172" s="38"/>
      <c r="W172" s="41"/>
      <c r="X172" s="42"/>
      <c r="Y172" s="42"/>
    </row>
    <row r="173" spans="3:25" ht="16.95" customHeight="1">
      <c r="C173" s="21" t="str">
        <f t="shared" si="16"/>
        <v/>
      </c>
      <c r="D173" s="42"/>
      <c r="E173" s="43"/>
      <c r="F173" s="36"/>
      <c r="G173" s="37"/>
      <c r="H173" s="38"/>
      <c r="I173" s="38"/>
      <c r="J173" s="38"/>
      <c r="K173" s="38"/>
      <c r="L173" s="38"/>
      <c r="M173" s="38"/>
      <c r="N173" s="38"/>
      <c r="O173" s="38"/>
      <c r="P173" s="38"/>
      <c r="Q173" s="38"/>
      <c r="R173" s="38"/>
      <c r="S173" s="38"/>
      <c r="T173" s="38"/>
      <c r="U173" s="38"/>
      <c r="V173" s="38"/>
      <c r="W173" s="41"/>
      <c r="X173" s="42"/>
      <c r="Y173" s="42"/>
    </row>
    <row r="174" spans="3:25" ht="16.95" customHeight="1">
      <c r="D174" s="42"/>
      <c r="E174" s="43"/>
      <c r="G174" s="37"/>
      <c r="H174" s="38"/>
      <c r="I174" s="38"/>
      <c r="J174" s="38"/>
      <c r="K174" s="38"/>
      <c r="L174" s="38"/>
      <c r="M174" s="38"/>
      <c r="N174" s="38"/>
      <c r="O174" s="38"/>
      <c r="P174" s="38"/>
      <c r="Q174" s="38"/>
      <c r="R174" s="38"/>
      <c r="S174" s="38"/>
      <c r="T174" s="38"/>
      <c r="U174" s="38"/>
      <c r="V174" s="38"/>
      <c r="W174" s="42"/>
      <c r="X174" s="42"/>
      <c r="Y174" s="42"/>
    </row>
    <row r="175" spans="3:25" ht="16.95" customHeight="1">
      <c r="D175" s="42"/>
      <c r="E175" s="43"/>
      <c r="G175" s="37"/>
      <c r="H175" s="38"/>
      <c r="I175" s="38"/>
      <c r="J175" s="38"/>
      <c r="K175" s="38"/>
      <c r="L175" s="38"/>
      <c r="M175" s="38"/>
      <c r="N175" s="38"/>
      <c r="O175" s="38"/>
      <c r="P175" s="38"/>
      <c r="Q175" s="38"/>
      <c r="R175" s="38"/>
      <c r="S175" s="38"/>
      <c r="T175" s="38"/>
      <c r="U175" s="38"/>
      <c r="V175" s="38"/>
      <c r="W175" s="42"/>
      <c r="X175" s="42"/>
      <c r="Y175" s="42"/>
    </row>
    <row r="176" spans="3:25" ht="16.95" customHeight="1">
      <c r="D176" s="42"/>
      <c r="E176" s="43"/>
      <c r="G176" s="37"/>
      <c r="H176" s="38"/>
      <c r="I176" s="38"/>
      <c r="J176" s="38"/>
      <c r="K176" s="38"/>
      <c r="L176" s="38"/>
      <c r="M176" s="38"/>
      <c r="N176" s="38"/>
      <c r="O176" s="38"/>
      <c r="P176" s="38"/>
      <c r="Q176" s="38"/>
      <c r="R176" s="38"/>
      <c r="S176" s="38"/>
      <c r="T176" s="38"/>
      <c r="U176" s="38"/>
      <c r="V176" s="38"/>
      <c r="W176" s="42"/>
      <c r="X176" s="42"/>
      <c r="Y176" s="42"/>
    </row>
    <row r="177" spans="4:25" ht="16.95" customHeight="1">
      <c r="D177" s="42"/>
      <c r="E177" s="43"/>
      <c r="G177" s="37"/>
      <c r="H177" s="38"/>
      <c r="I177" s="38"/>
      <c r="J177" s="38"/>
      <c r="K177" s="38"/>
      <c r="L177" s="38"/>
      <c r="M177" s="38"/>
      <c r="N177" s="38"/>
      <c r="O177" s="38"/>
      <c r="P177" s="38"/>
      <c r="Q177" s="38"/>
      <c r="R177" s="38"/>
      <c r="S177" s="38"/>
      <c r="T177" s="38"/>
      <c r="U177" s="38"/>
      <c r="V177" s="38"/>
      <c r="W177" s="42"/>
      <c r="X177" s="42"/>
      <c r="Y177" s="42"/>
    </row>
    <row r="178" spans="4:25" ht="16.95" customHeight="1">
      <c r="D178" s="42"/>
      <c r="E178" s="43"/>
      <c r="G178" s="37"/>
      <c r="H178" s="38"/>
      <c r="I178" s="38"/>
      <c r="J178" s="38"/>
      <c r="K178" s="38"/>
      <c r="L178" s="38"/>
      <c r="M178" s="38"/>
      <c r="N178" s="38"/>
      <c r="O178" s="38"/>
      <c r="P178" s="38"/>
      <c r="Q178" s="38"/>
      <c r="R178" s="38"/>
      <c r="S178" s="38"/>
      <c r="T178" s="38"/>
      <c r="U178" s="38"/>
      <c r="V178" s="38"/>
      <c r="W178" s="42"/>
      <c r="X178" s="42"/>
      <c r="Y178" s="42"/>
    </row>
    <row r="179" spans="4:25" ht="16.95" customHeight="1">
      <c r="D179" s="42"/>
      <c r="E179" s="43"/>
      <c r="G179" s="37"/>
      <c r="H179" s="38"/>
      <c r="I179" s="38"/>
      <c r="J179" s="38"/>
      <c r="K179" s="38"/>
      <c r="L179" s="38"/>
      <c r="M179" s="38"/>
      <c r="N179" s="38"/>
      <c r="O179" s="38"/>
      <c r="P179" s="38"/>
      <c r="Q179" s="38"/>
      <c r="R179" s="38"/>
      <c r="S179" s="38"/>
      <c r="T179" s="38"/>
      <c r="U179" s="38"/>
      <c r="V179" s="38"/>
      <c r="W179" s="42"/>
      <c r="X179" s="42"/>
      <c r="Y179" s="42"/>
    </row>
    <row r="180" spans="4:25" ht="16.95" customHeight="1">
      <c r="D180" s="42"/>
      <c r="E180" s="43"/>
      <c r="G180" s="37"/>
      <c r="H180" s="38"/>
      <c r="I180" s="38"/>
      <c r="J180" s="38"/>
      <c r="K180" s="38"/>
      <c r="L180" s="38"/>
      <c r="M180" s="38"/>
      <c r="N180" s="38"/>
      <c r="O180" s="38"/>
      <c r="P180" s="38"/>
      <c r="Q180" s="38"/>
      <c r="R180" s="38"/>
      <c r="S180" s="38"/>
      <c r="T180" s="38"/>
      <c r="U180" s="38"/>
      <c r="V180" s="38"/>
      <c r="W180" s="42"/>
      <c r="X180" s="42"/>
      <c r="Y180" s="42"/>
    </row>
    <row r="181" spans="4:25" ht="16.95" customHeight="1">
      <c r="D181" s="42"/>
      <c r="E181" s="43"/>
      <c r="G181" s="37"/>
      <c r="H181" s="38"/>
      <c r="I181" s="38"/>
      <c r="J181" s="38"/>
      <c r="K181" s="38"/>
      <c r="L181" s="38"/>
      <c r="M181" s="38"/>
      <c r="N181" s="38"/>
      <c r="O181" s="38"/>
      <c r="P181" s="38"/>
      <c r="Q181" s="38"/>
      <c r="R181" s="38"/>
      <c r="S181" s="38"/>
      <c r="T181" s="38"/>
      <c r="U181" s="38"/>
      <c r="V181" s="38"/>
      <c r="W181" s="42"/>
      <c r="X181" s="42"/>
      <c r="Y181" s="42"/>
    </row>
    <row r="182" spans="4:25" ht="16.95" customHeight="1">
      <c r="D182" s="42"/>
      <c r="E182" s="43"/>
      <c r="G182" s="37"/>
      <c r="H182" s="38"/>
      <c r="I182" s="38"/>
      <c r="J182" s="38"/>
      <c r="K182" s="38"/>
      <c r="L182" s="38"/>
      <c r="M182" s="38"/>
      <c r="N182" s="38"/>
      <c r="O182" s="38"/>
      <c r="P182" s="38"/>
      <c r="Q182" s="38"/>
      <c r="R182" s="38"/>
      <c r="S182" s="38"/>
      <c r="T182" s="38"/>
      <c r="U182" s="38"/>
      <c r="V182" s="38"/>
      <c r="W182" s="42"/>
      <c r="X182" s="42"/>
      <c r="Y182" s="42"/>
    </row>
    <row r="183" spans="4:25" ht="16.95" customHeight="1">
      <c r="D183" s="42"/>
      <c r="E183" s="43"/>
      <c r="G183" s="37"/>
      <c r="H183" s="38"/>
      <c r="I183" s="38"/>
      <c r="J183" s="38"/>
      <c r="K183" s="38"/>
      <c r="L183" s="38"/>
      <c r="M183" s="38"/>
      <c r="N183" s="38"/>
      <c r="O183" s="38"/>
      <c r="P183" s="38"/>
      <c r="Q183" s="38"/>
      <c r="R183" s="38"/>
      <c r="S183" s="38"/>
      <c r="T183" s="38"/>
      <c r="U183" s="38"/>
      <c r="V183" s="38"/>
      <c r="W183" s="42"/>
      <c r="X183" s="42"/>
      <c r="Y183" s="42"/>
    </row>
    <row r="184" spans="4:25" ht="16.95" customHeight="1">
      <c r="D184" s="42"/>
      <c r="E184" s="43"/>
      <c r="G184" s="37"/>
      <c r="H184" s="38"/>
      <c r="I184" s="38"/>
      <c r="J184" s="38"/>
      <c r="K184" s="38"/>
      <c r="L184" s="38"/>
      <c r="M184" s="38"/>
      <c r="N184" s="38"/>
      <c r="O184" s="38"/>
      <c r="P184" s="38"/>
      <c r="Q184" s="38"/>
      <c r="R184" s="38"/>
      <c r="S184" s="38"/>
      <c r="T184" s="38"/>
      <c r="U184" s="38"/>
      <c r="V184" s="38"/>
      <c r="W184" s="42"/>
      <c r="X184" s="42"/>
      <c r="Y184" s="42"/>
    </row>
    <row r="185" spans="4:25" ht="16.95" customHeight="1">
      <c r="D185" s="42"/>
      <c r="E185" s="43"/>
      <c r="G185" s="37"/>
      <c r="H185" s="38"/>
      <c r="I185" s="38"/>
      <c r="J185" s="38"/>
      <c r="K185" s="38"/>
      <c r="L185" s="38"/>
      <c r="M185" s="38"/>
      <c r="N185" s="38"/>
      <c r="O185" s="38"/>
      <c r="P185" s="38"/>
      <c r="Q185" s="38"/>
      <c r="R185" s="38"/>
      <c r="S185" s="38"/>
      <c r="T185" s="38"/>
      <c r="U185" s="38"/>
      <c r="V185" s="38"/>
      <c r="W185" s="42"/>
      <c r="X185" s="42"/>
      <c r="Y185" s="42"/>
    </row>
    <row r="186" spans="4:25" ht="16.95" customHeight="1">
      <c r="D186" s="42"/>
      <c r="E186" s="43"/>
      <c r="G186" s="37"/>
      <c r="H186" s="38"/>
      <c r="I186" s="38"/>
      <c r="J186" s="38"/>
      <c r="K186" s="38"/>
      <c r="L186" s="38"/>
      <c r="M186" s="38"/>
      <c r="N186" s="38"/>
      <c r="O186" s="38"/>
      <c r="P186" s="38"/>
      <c r="Q186" s="38"/>
      <c r="R186" s="38"/>
      <c r="S186" s="38"/>
      <c r="T186" s="38"/>
      <c r="U186" s="38"/>
      <c r="V186" s="38"/>
      <c r="W186" s="42"/>
      <c r="X186" s="42"/>
      <c r="Y186" s="42"/>
    </row>
    <row r="187" spans="4:25" ht="16.95" customHeight="1">
      <c r="D187" s="42"/>
      <c r="E187" s="43"/>
      <c r="G187" s="37"/>
      <c r="H187" s="38"/>
      <c r="I187" s="38"/>
      <c r="J187" s="38"/>
      <c r="K187" s="38"/>
      <c r="L187" s="38"/>
      <c r="M187" s="38"/>
      <c r="N187" s="38"/>
      <c r="O187" s="38"/>
      <c r="P187" s="38"/>
      <c r="Q187" s="38"/>
      <c r="R187" s="38"/>
      <c r="S187" s="38"/>
      <c r="T187" s="38"/>
      <c r="U187" s="38"/>
      <c r="V187" s="38"/>
      <c r="W187" s="42"/>
      <c r="X187" s="42"/>
      <c r="Y187" s="42"/>
    </row>
    <row r="188" spans="4:25" ht="16.95" customHeight="1">
      <c r="D188" s="42"/>
      <c r="E188" s="43"/>
      <c r="G188" s="37"/>
      <c r="H188" s="38"/>
      <c r="I188" s="38"/>
      <c r="J188" s="38"/>
      <c r="K188" s="38"/>
      <c r="L188" s="38"/>
      <c r="M188" s="38"/>
      <c r="N188" s="38"/>
      <c r="O188" s="38"/>
      <c r="P188" s="38"/>
      <c r="Q188" s="38"/>
      <c r="R188" s="38"/>
      <c r="S188" s="38"/>
      <c r="T188" s="38"/>
      <c r="U188" s="38"/>
      <c r="V188" s="38"/>
      <c r="W188" s="42"/>
      <c r="X188" s="42"/>
      <c r="Y188" s="42"/>
    </row>
    <row r="189" spans="4:25" ht="16.95" customHeight="1">
      <c r="D189" s="42"/>
      <c r="E189" s="43"/>
      <c r="G189" s="37"/>
      <c r="H189" s="38"/>
      <c r="I189" s="38"/>
      <c r="J189" s="38"/>
      <c r="K189" s="38"/>
      <c r="L189" s="38"/>
      <c r="M189" s="38"/>
      <c r="N189" s="38"/>
      <c r="O189" s="38"/>
      <c r="P189" s="38"/>
      <c r="Q189" s="38"/>
      <c r="R189" s="38"/>
      <c r="S189" s="38"/>
      <c r="T189" s="38"/>
      <c r="U189" s="38"/>
      <c r="V189" s="38"/>
      <c r="W189" s="42"/>
      <c r="X189" s="42"/>
      <c r="Y189" s="42"/>
    </row>
    <row r="190" spans="4:25" ht="16.95" customHeight="1">
      <c r="D190" s="42"/>
      <c r="E190" s="43"/>
      <c r="G190" s="37"/>
      <c r="H190" s="38"/>
      <c r="I190" s="38"/>
      <c r="J190" s="38"/>
      <c r="K190" s="38"/>
      <c r="L190" s="38"/>
      <c r="M190" s="38"/>
      <c r="N190" s="38"/>
      <c r="O190" s="38"/>
      <c r="P190" s="38"/>
      <c r="Q190" s="38"/>
      <c r="R190" s="38"/>
      <c r="S190" s="38"/>
      <c r="T190" s="38"/>
      <c r="U190" s="38"/>
      <c r="V190" s="38"/>
      <c r="W190" s="42"/>
      <c r="X190" s="42"/>
      <c r="Y190" s="42"/>
    </row>
    <row r="191" spans="4:25" ht="16.95" customHeight="1">
      <c r="D191" s="42"/>
      <c r="E191" s="43"/>
      <c r="G191" s="37"/>
      <c r="H191" s="38"/>
      <c r="I191" s="38"/>
      <c r="J191" s="38"/>
      <c r="K191" s="38"/>
      <c r="L191" s="38"/>
      <c r="M191" s="38"/>
      <c r="N191" s="38"/>
      <c r="O191" s="38"/>
      <c r="P191" s="38"/>
      <c r="Q191" s="38"/>
      <c r="R191" s="38"/>
      <c r="S191" s="38"/>
      <c r="T191" s="38"/>
      <c r="U191" s="38"/>
      <c r="V191" s="38"/>
      <c r="W191" s="42"/>
      <c r="X191" s="42"/>
      <c r="Y191" s="42"/>
    </row>
    <row r="192" spans="4:25" ht="16.95" customHeight="1">
      <c r="D192" s="42"/>
      <c r="E192" s="43"/>
      <c r="G192" s="37"/>
      <c r="H192" s="38"/>
      <c r="I192" s="38"/>
      <c r="J192" s="38"/>
      <c r="K192" s="38"/>
      <c r="L192" s="38"/>
      <c r="M192" s="38"/>
      <c r="N192" s="38"/>
      <c r="O192" s="38"/>
      <c r="P192" s="38"/>
      <c r="Q192" s="38"/>
      <c r="R192" s="38"/>
      <c r="S192" s="38"/>
      <c r="T192" s="38"/>
      <c r="U192" s="38"/>
      <c r="V192" s="38"/>
      <c r="W192" s="42"/>
      <c r="X192" s="42"/>
      <c r="Y192" s="42"/>
    </row>
    <row r="193" spans="4:25" ht="16.95" customHeight="1">
      <c r="D193" s="42"/>
      <c r="E193" s="43"/>
      <c r="G193" s="37"/>
      <c r="H193" s="38"/>
      <c r="I193" s="38"/>
      <c r="J193" s="38"/>
      <c r="K193" s="38"/>
      <c r="L193" s="38"/>
      <c r="M193" s="38"/>
      <c r="N193" s="38"/>
      <c r="O193" s="38"/>
      <c r="P193" s="38"/>
      <c r="Q193" s="38"/>
      <c r="R193" s="38"/>
      <c r="S193" s="38"/>
      <c r="T193" s="38"/>
      <c r="U193" s="38"/>
      <c r="V193" s="38"/>
      <c r="W193" s="42"/>
      <c r="X193" s="42"/>
      <c r="Y193" s="42"/>
    </row>
    <row r="194" spans="4:25" ht="16.95" customHeight="1">
      <c r="D194" s="42"/>
      <c r="E194" s="43"/>
      <c r="G194" s="37"/>
      <c r="H194" s="38"/>
      <c r="I194" s="38"/>
      <c r="J194" s="38"/>
      <c r="K194" s="38"/>
      <c r="L194" s="38"/>
      <c r="M194" s="38"/>
      <c r="N194" s="38"/>
      <c r="O194" s="38"/>
      <c r="P194" s="38"/>
      <c r="Q194" s="38"/>
      <c r="R194" s="38"/>
      <c r="S194" s="38"/>
      <c r="T194" s="38"/>
      <c r="U194" s="38"/>
      <c r="V194" s="38"/>
      <c r="W194" s="42"/>
      <c r="X194" s="42"/>
      <c r="Y194" s="42"/>
    </row>
    <row r="195" spans="4:25" ht="16.95" customHeight="1">
      <c r="D195" s="42"/>
      <c r="E195" s="43"/>
      <c r="G195" s="37"/>
      <c r="H195" s="38"/>
      <c r="I195" s="38"/>
      <c r="J195" s="38"/>
      <c r="K195" s="38"/>
      <c r="L195" s="38"/>
      <c r="M195" s="38"/>
      <c r="N195" s="38"/>
      <c r="O195" s="38"/>
      <c r="P195" s="38"/>
      <c r="Q195" s="38"/>
      <c r="R195" s="38"/>
      <c r="S195" s="38"/>
      <c r="T195" s="38"/>
      <c r="U195" s="38"/>
      <c r="V195" s="38"/>
      <c r="W195" s="42"/>
      <c r="X195" s="42"/>
      <c r="Y195" s="42"/>
    </row>
    <row r="196" spans="4:25" ht="16.95" customHeight="1">
      <c r="D196" s="42"/>
      <c r="E196" s="43"/>
      <c r="G196" s="37"/>
      <c r="H196" s="38"/>
      <c r="I196" s="38"/>
      <c r="J196" s="38"/>
      <c r="K196" s="38"/>
      <c r="L196" s="38"/>
      <c r="M196" s="38"/>
      <c r="N196" s="38"/>
      <c r="O196" s="38"/>
      <c r="P196" s="38"/>
      <c r="Q196" s="38"/>
      <c r="R196" s="38"/>
      <c r="S196" s="38"/>
      <c r="T196" s="38"/>
      <c r="U196" s="38"/>
      <c r="V196" s="38"/>
      <c r="W196" s="42"/>
      <c r="X196" s="42"/>
      <c r="Y196" s="42"/>
    </row>
    <row r="197" spans="4:25" ht="16.95" customHeight="1">
      <c r="D197" s="42"/>
      <c r="E197" s="43"/>
      <c r="G197" s="37"/>
      <c r="H197" s="38"/>
      <c r="I197" s="38"/>
      <c r="J197" s="38"/>
      <c r="K197" s="38"/>
      <c r="L197" s="38"/>
      <c r="M197" s="38"/>
      <c r="N197" s="38"/>
      <c r="O197" s="38"/>
      <c r="P197" s="38"/>
      <c r="Q197" s="38"/>
      <c r="R197" s="38"/>
      <c r="S197" s="38"/>
      <c r="T197" s="38"/>
      <c r="U197" s="38"/>
      <c r="V197" s="38"/>
      <c r="W197" s="42"/>
      <c r="X197" s="42"/>
      <c r="Y197" s="42"/>
    </row>
    <row r="198" spans="4:25" ht="16.95" customHeight="1">
      <c r="D198" s="42"/>
      <c r="E198" s="43"/>
      <c r="G198" s="37"/>
      <c r="H198" s="38"/>
      <c r="I198" s="38"/>
      <c r="J198" s="38"/>
      <c r="K198" s="38"/>
      <c r="L198" s="38"/>
      <c r="M198" s="38"/>
      <c r="N198" s="38"/>
      <c r="O198" s="38"/>
      <c r="P198" s="38"/>
      <c r="Q198" s="38"/>
      <c r="R198" s="38"/>
      <c r="S198" s="38"/>
      <c r="T198" s="38"/>
      <c r="U198" s="38"/>
      <c r="V198" s="38"/>
      <c r="W198" s="42"/>
      <c r="X198" s="42"/>
      <c r="Y198" s="42"/>
    </row>
    <row r="199" spans="4:25" ht="16.95" customHeight="1">
      <c r="D199" s="42"/>
      <c r="E199" s="43"/>
      <c r="G199" s="37"/>
      <c r="H199" s="38"/>
      <c r="I199" s="38"/>
      <c r="J199" s="38"/>
      <c r="K199" s="38"/>
      <c r="L199" s="38"/>
      <c r="M199" s="38"/>
      <c r="N199" s="38"/>
      <c r="O199" s="38"/>
      <c r="P199" s="38"/>
      <c r="Q199" s="38"/>
      <c r="R199" s="38"/>
      <c r="S199" s="38"/>
      <c r="T199" s="38"/>
      <c r="U199" s="38"/>
      <c r="V199" s="38"/>
      <c r="W199" s="42"/>
      <c r="X199" s="42"/>
      <c r="Y199" s="42"/>
    </row>
    <row r="200" spans="4:25" ht="16.95" customHeight="1">
      <c r="D200" s="42"/>
      <c r="E200" s="43"/>
      <c r="G200" s="37"/>
      <c r="H200" s="38"/>
      <c r="I200" s="38"/>
      <c r="J200" s="38"/>
      <c r="K200" s="38"/>
      <c r="L200" s="38"/>
      <c r="M200" s="38"/>
      <c r="N200" s="38"/>
      <c r="O200" s="38"/>
      <c r="P200" s="38"/>
      <c r="Q200" s="38"/>
      <c r="R200" s="38"/>
      <c r="S200" s="38"/>
      <c r="T200" s="38"/>
      <c r="U200" s="38"/>
      <c r="V200" s="38"/>
      <c r="W200" s="42"/>
      <c r="X200" s="42"/>
      <c r="Y200" s="42"/>
    </row>
    <row r="201" spans="4:25" ht="16.95" customHeight="1">
      <c r="D201" s="42"/>
      <c r="E201" s="43"/>
      <c r="G201" s="37"/>
      <c r="H201" s="38"/>
      <c r="I201" s="38"/>
      <c r="J201" s="38"/>
      <c r="K201" s="38"/>
      <c r="L201" s="38"/>
      <c r="M201" s="38"/>
      <c r="N201" s="38"/>
      <c r="O201" s="38"/>
      <c r="P201" s="38"/>
      <c r="Q201" s="38"/>
      <c r="R201" s="38"/>
      <c r="S201" s="38"/>
      <c r="T201" s="38"/>
      <c r="U201" s="38"/>
      <c r="V201" s="38"/>
      <c r="W201" s="42"/>
      <c r="X201" s="42"/>
      <c r="Y201" s="42"/>
    </row>
    <row r="202" spans="4:25" ht="16.95" customHeight="1">
      <c r="D202" s="42"/>
      <c r="E202" s="43"/>
      <c r="G202" s="37"/>
      <c r="H202" s="38"/>
      <c r="I202" s="38"/>
      <c r="J202" s="38"/>
      <c r="K202" s="38"/>
      <c r="L202" s="38"/>
      <c r="M202" s="38"/>
      <c r="N202" s="38"/>
      <c r="O202" s="38"/>
      <c r="P202" s="38"/>
      <c r="Q202" s="38"/>
      <c r="R202" s="38"/>
      <c r="S202" s="38"/>
      <c r="T202" s="38"/>
      <c r="U202" s="38"/>
      <c r="V202" s="38"/>
      <c r="W202" s="42"/>
      <c r="X202" s="42"/>
      <c r="Y202" s="42"/>
    </row>
    <row r="203" spans="4:25" ht="16.95" customHeight="1">
      <c r="D203" s="42"/>
      <c r="E203" s="43"/>
      <c r="G203" s="37"/>
      <c r="H203" s="38"/>
      <c r="I203" s="38"/>
      <c r="J203" s="38"/>
      <c r="K203" s="38"/>
      <c r="L203" s="38"/>
      <c r="M203" s="38"/>
      <c r="N203" s="38"/>
      <c r="O203" s="38"/>
      <c r="P203" s="38"/>
      <c r="Q203" s="38"/>
      <c r="R203" s="38"/>
      <c r="S203" s="38"/>
      <c r="T203" s="38"/>
      <c r="U203" s="38"/>
      <c r="V203" s="38"/>
      <c r="W203" s="42"/>
      <c r="X203" s="42"/>
      <c r="Y203" s="42"/>
    </row>
    <row r="204" spans="4:25" ht="16.95" customHeight="1">
      <c r="D204" s="42"/>
      <c r="E204" s="43"/>
      <c r="G204" s="37"/>
      <c r="H204" s="38"/>
      <c r="I204" s="38"/>
      <c r="J204" s="38"/>
      <c r="K204" s="38"/>
      <c r="L204" s="38"/>
      <c r="M204" s="38"/>
      <c r="N204" s="38"/>
      <c r="O204" s="38"/>
      <c r="P204" s="38"/>
      <c r="Q204" s="38"/>
      <c r="R204" s="38"/>
      <c r="S204" s="38"/>
      <c r="T204" s="38"/>
      <c r="U204" s="38"/>
      <c r="V204" s="38"/>
      <c r="W204" s="42"/>
      <c r="X204" s="42"/>
      <c r="Y204" s="42"/>
    </row>
    <row r="205" spans="4:25" ht="16.95" customHeight="1">
      <c r="D205" s="42"/>
      <c r="E205" s="43"/>
      <c r="G205" s="37"/>
      <c r="H205" s="38"/>
      <c r="I205" s="38"/>
      <c r="J205" s="38"/>
      <c r="K205" s="38"/>
      <c r="L205" s="38"/>
      <c r="M205" s="38"/>
      <c r="N205" s="38"/>
      <c r="O205" s="38"/>
      <c r="P205" s="38"/>
      <c r="Q205" s="38"/>
      <c r="R205" s="38"/>
      <c r="S205" s="38"/>
      <c r="T205" s="38"/>
      <c r="U205" s="38"/>
      <c r="V205" s="38"/>
      <c r="W205" s="42"/>
      <c r="X205" s="42"/>
      <c r="Y205" s="42"/>
    </row>
    <row r="206" spans="4:25" ht="16.95" customHeight="1">
      <c r="D206" s="42"/>
      <c r="E206" s="43"/>
      <c r="G206" s="37"/>
      <c r="H206" s="38"/>
      <c r="I206" s="38"/>
      <c r="J206" s="38"/>
      <c r="K206" s="38"/>
      <c r="L206" s="38"/>
      <c r="M206" s="38"/>
      <c r="N206" s="38"/>
      <c r="O206" s="38"/>
      <c r="P206" s="38"/>
      <c r="Q206" s="38"/>
      <c r="R206" s="38"/>
      <c r="S206" s="38"/>
      <c r="T206" s="38"/>
      <c r="U206" s="38"/>
      <c r="V206" s="38"/>
      <c r="W206" s="42"/>
      <c r="X206" s="42"/>
      <c r="Y206" s="42"/>
    </row>
    <row r="207" spans="4:25" ht="16.95" customHeight="1">
      <c r="D207" s="42"/>
      <c r="E207" s="43"/>
      <c r="G207" s="37"/>
      <c r="H207" s="38"/>
      <c r="I207" s="38"/>
      <c r="J207" s="38"/>
      <c r="K207" s="38"/>
      <c r="L207" s="38"/>
      <c r="M207" s="38"/>
      <c r="N207" s="38"/>
      <c r="O207" s="38"/>
      <c r="P207" s="38"/>
      <c r="Q207" s="38"/>
      <c r="R207" s="38"/>
      <c r="S207" s="38"/>
      <c r="T207" s="38"/>
      <c r="U207" s="38"/>
      <c r="V207" s="38"/>
      <c r="W207" s="42"/>
      <c r="X207" s="42"/>
      <c r="Y207" s="42"/>
    </row>
    <row r="208" spans="4:25" ht="16.95" customHeight="1">
      <c r="D208" s="42"/>
      <c r="E208" s="43"/>
      <c r="G208" s="37"/>
      <c r="H208" s="38"/>
      <c r="I208" s="38"/>
      <c r="J208" s="38"/>
      <c r="K208" s="38"/>
      <c r="L208" s="38"/>
      <c r="M208" s="38"/>
      <c r="N208" s="38"/>
      <c r="O208" s="38"/>
      <c r="P208" s="38"/>
      <c r="Q208" s="38"/>
      <c r="R208" s="38"/>
      <c r="S208" s="38"/>
      <c r="T208" s="38"/>
      <c r="U208" s="38"/>
      <c r="V208" s="38"/>
      <c r="W208" s="42"/>
      <c r="X208" s="42"/>
      <c r="Y208" s="42"/>
    </row>
    <row r="209" spans="4:25" ht="16.95" customHeight="1">
      <c r="D209" s="42"/>
      <c r="E209" s="43"/>
      <c r="G209" s="37"/>
      <c r="H209" s="38"/>
      <c r="I209" s="38"/>
      <c r="J209" s="38"/>
      <c r="K209" s="38"/>
      <c r="L209" s="38"/>
      <c r="M209" s="38"/>
      <c r="N209" s="38"/>
      <c r="O209" s="38"/>
      <c r="P209" s="38"/>
      <c r="Q209" s="38"/>
      <c r="R209" s="38"/>
      <c r="S209" s="38"/>
      <c r="T209" s="38"/>
      <c r="U209" s="38"/>
      <c r="V209" s="38"/>
      <c r="W209" s="42"/>
      <c r="X209" s="42"/>
      <c r="Y209" s="42"/>
    </row>
    <row r="210" spans="4:25" ht="16.95" customHeight="1">
      <c r="D210" s="42"/>
      <c r="E210" s="43"/>
      <c r="G210" s="37"/>
      <c r="H210" s="38"/>
      <c r="I210" s="38"/>
      <c r="J210" s="38"/>
      <c r="K210" s="38"/>
      <c r="L210" s="38"/>
      <c r="M210" s="38"/>
      <c r="N210" s="38"/>
      <c r="O210" s="38"/>
      <c r="P210" s="38"/>
      <c r="Q210" s="38"/>
      <c r="R210" s="38"/>
      <c r="S210" s="38"/>
      <c r="T210" s="38"/>
      <c r="U210" s="38"/>
      <c r="V210" s="38"/>
      <c r="W210" s="42"/>
      <c r="X210" s="42"/>
      <c r="Y210" s="42"/>
    </row>
    <row r="211" spans="4:25" ht="16.95" customHeight="1">
      <c r="D211" s="42"/>
      <c r="E211" s="43"/>
      <c r="G211" s="37"/>
      <c r="H211" s="38"/>
      <c r="I211" s="38"/>
      <c r="J211" s="38"/>
      <c r="K211" s="38"/>
      <c r="L211" s="38"/>
      <c r="M211" s="38"/>
      <c r="N211" s="38"/>
      <c r="O211" s="38"/>
      <c r="P211" s="38"/>
      <c r="Q211" s="38"/>
      <c r="R211" s="38"/>
      <c r="S211" s="38"/>
      <c r="T211" s="38"/>
      <c r="U211" s="38"/>
      <c r="V211" s="38"/>
      <c r="W211" s="42"/>
      <c r="X211" s="42"/>
      <c r="Y211" s="42"/>
    </row>
    <row r="212" spans="4:25" ht="16.95" customHeight="1">
      <c r="D212" s="42"/>
      <c r="E212" s="43"/>
      <c r="G212" s="37"/>
      <c r="H212" s="38"/>
      <c r="I212" s="38"/>
      <c r="J212" s="38"/>
      <c r="K212" s="38"/>
      <c r="L212" s="38"/>
      <c r="M212" s="38"/>
      <c r="N212" s="38"/>
      <c r="O212" s="38"/>
      <c r="P212" s="38"/>
      <c r="Q212" s="38"/>
      <c r="R212" s="38"/>
      <c r="S212" s="38"/>
      <c r="T212" s="38"/>
      <c r="U212" s="38"/>
      <c r="V212" s="38"/>
      <c r="W212" s="42"/>
      <c r="X212" s="42"/>
      <c r="Y212" s="42"/>
    </row>
    <row r="213" spans="4:25" ht="16.95" customHeight="1">
      <c r="D213" s="42"/>
      <c r="E213" s="43"/>
      <c r="G213" s="37"/>
      <c r="H213" s="38"/>
      <c r="I213" s="38"/>
      <c r="J213" s="38"/>
      <c r="K213" s="38"/>
      <c r="L213" s="38"/>
      <c r="M213" s="38"/>
      <c r="N213" s="38"/>
      <c r="O213" s="38"/>
      <c r="P213" s="38"/>
      <c r="Q213" s="38"/>
      <c r="R213" s="38"/>
      <c r="S213" s="38"/>
      <c r="T213" s="38"/>
      <c r="U213" s="38"/>
      <c r="V213" s="38"/>
      <c r="W213" s="42"/>
      <c r="X213" s="42"/>
      <c r="Y213" s="42"/>
    </row>
    <row r="214" spans="4:25" ht="16.95" customHeight="1">
      <c r="D214" s="42"/>
      <c r="E214" s="43"/>
      <c r="G214" s="37"/>
      <c r="H214" s="38"/>
      <c r="I214" s="38"/>
      <c r="J214" s="38"/>
      <c r="K214" s="38"/>
      <c r="L214" s="38"/>
      <c r="M214" s="38"/>
      <c r="N214" s="38"/>
      <c r="O214" s="38"/>
      <c r="P214" s="38"/>
      <c r="Q214" s="38"/>
      <c r="R214" s="38"/>
      <c r="S214" s="38"/>
      <c r="T214" s="38"/>
      <c r="U214" s="38"/>
      <c r="V214" s="38"/>
      <c r="W214" s="42"/>
      <c r="X214" s="42"/>
      <c r="Y214" s="42"/>
    </row>
    <row r="215" spans="4:25" ht="16.95" customHeight="1">
      <c r="D215" s="42"/>
      <c r="E215" s="43"/>
      <c r="G215" s="37"/>
      <c r="H215" s="38"/>
      <c r="I215" s="38"/>
      <c r="J215" s="38"/>
      <c r="K215" s="38"/>
      <c r="L215" s="38"/>
      <c r="M215" s="38"/>
      <c r="N215" s="38"/>
      <c r="O215" s="38"/>
      <c r="P215" s="38"/>
      <c r="Q215" s="38"/>
      <c r="R215" s="38"/>
      <c r="S215" s="38"/>
      <c r="T215" s="38"/>
      <c r="U215" s="38"/>
      <c r="V215" s="38"/>
      <c r="W215" s="42"/>
      <c r="X215" s="42"/>
      <c r="Y215" s="42"/>
    </row>
    <row r="216" spans="4:25" ht="16.95" customHeight="1">
      <c r="D216" s="42"/>
      <c r="E216" s="43"/>
      <c r="G216" s="37"/>
      <c r="H216" s="38"/>
      <c r="I216" s="38"/>
      <c r="J216" s="38"/>
      <c r="K216" s="38"/>
      <c r="L216" s="38"/>
      <c r="M216" s="38"/>
      <c r="N216" s="38"/>
      <c r="O216" s="38"/>
      <c r="P216" s="38"/>
      <c r="Q216" s="38"/>
      <c r="R216" s="38"/>
      <c r="S216" s="38"/>
      <c r="T216" s="38"/>
      <c r="U216" s="38"/>
      <c r="V216" s="38"/>
      <c r="W216" s="42"/>
      <c r="X216" s="42"/>
      <c r="Y216" s="42"/>
    </row>
    <row r="217" spans="4:25" ht="16.95" customHeight="1">
      <c r="D217" s="42"/>
      <c r="E217" s="43"/>
      <c r="G217" s="37"/>
      <c r="H217" s="38"/>
      <c r="I217" s="38"/>
      <c r="J217" s="38"/>
      <c r="K217" s="38"/>
      <c r="L217" s="38"/>
      <c r="M217" s="38"/>
      <c r="N217" s="38"/>
      <c r="O217" s="38"/>
      <c r="P217" s="38"/>
      <c r="Q217" s="38"/>
      <c r="R217" s="38"/>
      <c r="S217" s="38"/>
      <c r="T217" s="38"/>
      <c r="U217" s="38"/>
      <c r="V217" s="38"/>
      <c r="W217" s="42"/>
      <c r="X217" s="42"/>
      <c r="Y217" s="42"/>
    </row>
    <row r="218" spans="4:25" ht="16.95" customHeight="1">
      <c r="D218" s="42"/>
      <c r="E218" s="43"/>
      <c r="G218" s="37"/>
      <c r="H218" s="38"/>
      <c r="I218" s="38"/>
      <c r="J218" s="38"/>
      <c r="K218" s="38"/>
      <c r="L218" s="38"/>
      <c r="M218" s="38"/>
      <c r="N218" s="38"/>
      <c r="O218" s="38"/>
      <c r="P218" s="38"/>
      <c r="Q218" s="38"/>
      <c r="R218" s="38"/>
      <c r="S218" s="38"/>
      <c r="T218" s="38"/>
      <c r="U218" s="38"/>
      <c r="V218" s="38"/>
      <c r="W218" s="42"/>
      <c r="X218" s="42"/>
      <c r="Y218" s="42"/>
    </row>
    <row r="219" spans="4:25" ht="16.95" customHeight="1">
      <c r="D219" s="42"/>
      <c r="E219" s="43"/>
      <c r="G219" s="37"/>
      <c r="H219" s="38"/>
      <c r="I219" s="38"/>
      <c r="J219" s="38"/>
      <c r="K219" s="38"/>
      <c r="L219" s="38"/>
      <c r="M219" s="38"/>
      <c r="N219" s="38"/>
      <c r="O219" s="38"/>
      <c r="P219" s="38"/>
      <c r="Q219" s="38"/>
      <c r="R219" s="38"/>
      <c r="S219" s="38"/>
      <c r="T219" s="38"/>
      <c r="U219" s="38"/>
      <c r="V219" s="38"/>
      <c r="W219" s="42"/>
      <c r="X219" s="42"/>
      <c r="Y219" s="42"/>
    </row>
    <row r="220" spans="4:25" ht="16.95" customHeight="1">
      <c r="D220" s="42"/>
      <c r="E220" s="43"/>
      <c r="G220" s="37"/>
      <c r="H220" s="38"/>
      <c r="I220" s="38"/>
      <c r="J220" s="38"/>
      <c r="K220" s="38"/>
      <c r="L220" s="38"/>
      <c r="M220" s="38"/>
      <c r="N220" s="38"/>
      <c r="O220" s="38"/>
      <c r="P220" s="38"/>
      <c r="Q220" s="38"/>
      <c r="R220" s="38"/>
      <c r="S220" s="38"/>
      <c r="T220" s="38"/>
      <c r="U220" s="38"/>
      <c r="V220" s="38"/>
      <c r="W220" s="42"/>
      <c r="X220" s="42"/>
      <c r="Y220" s="42"/>
    </row>
    <row r="221" spans="4:25" ht="16.95" customHeight="1">
      <c r="D221" s="42"/>
      <c r="E221" s="43"/>
      <c r="G221" s="37"/>
      <c r="H221" s="38"/>
      <c r="I221" s="38"/>
      <c r="J221" s="38"/>
      <c r="K221" s="38"/>
      <c r="L221" s="38"/>
      <c r="M221" s="38"/>
      <c r="N221" s="38"/>
      <c r="O221" s="38"/>
      <c r="P221" s="38"/>
      <c r="Q221" s="38"/>
      <c r="R221" s="38"/>
      <c r="S221" s="38"/>
      <c r="T221" s="38"/>
      <c r="U221" s="38"/>
      <c r="V221" s="38"/>
      <c r="W221" s="42"/>
      <c r="X221" s="42"/>
      <c r="Y221" s="42"/>
    </row>
    <row r="222" spans="4:25" ht="16.95" customHeight="1">
      <c r="D222" s="42"/>
      <c r="E222" s="43"/>
      <c r="G222" s="37"/>
      <c r="H222" s="38"/>
      <c r="I222" s="38"/>
      <c r="J222" s="38"/>
      <c r="K222" s="38"/>
      <c r="L222" s="38"/>
      <c r="M222" s="38"/>
      <c r="N222" s="38"/>
      <c r="O222" s="38"/>
      <c r="P222" s="38"/>
      <c r="Q222" s="38"/>
      <c r="R222" s="38"/>
      <c r="S222" s="38"/>
      <c r="T222" s="38"/>
      <c r="U222" s="38"/>
      <c r="V222" s="38"/>
      <c r="W222" s="42"/>
      <c r="X222" s="42"/>
      <c r="Y222" s="42"/>
    </row>
    <row r="223" spans="4:25" ht="16.95" customHeight="1">
      <c r="D223" s="42"/>
      <c r="E223" s="43"/>
      <c r="G223" s="37"/>
      <c r="H223" s="38"/>
      <c r="I223" s="38"/>
      <c r="J223" s="38"/>
      <c r="K223" s="38"/>
      <c r="L223" s="38"/>
      <c r="M223" s="38"/>
      <c r="N223" s="38"/>
      <c r="O223" s="38"/>
      <c r="P223" s="38"/>
      <c r="Q223" s="38"/>
      <c r="R223" s="38"/>
      <c r="S223" s="38"/>
      <c r="T223" s="38"/>
      <c r="U223" s="38"/>
      <c r="V223" s="38"/>
      <c r="W223" s="42"/>
      <c r="X223" s="42"/>
      <c r="Y223" s="42"/>
    </row>
    <row r="224" spans="4:25" ht="16.95" customHeight="1">
      <c r="D224" s="42"/>
      <c r="E224" s="43"/>
      <c r="G224" s="37"/>
      <c r="H224" s="38"/>
      <c r="I224" s="38"/>
      <c r="J224" s="38"/>
      <c r="K224" s="38"/>
      <c r="L224" s="38"/>
      <c r="M224" s="38"/>
      <c r="N224" s="38"/>
      <c r="O224" s="38"/>
      <c r="P224" s="38"/>
      <c r="Q224" s="38"/>
      <c r="R224" s="38"/>
      <c r="S224" s="38"/>
      <c r="T224" s="38"/>
      <c r="U224" s="38"/>
      <c r="V224" s="38"/>
      <c r="W224" s="42"/>
      <c r="X224" s="42"/>
      <c r="Y224" s="42"/>
    </row>
    <row r="225" spans="4:25" ht="16.95" customHeight="1">
      <c r="D225" s="42"/>
      <c r="E225" s="43"/>
      <c r="G225" s="37"/>
      <c r="H225" s="38"/>
      <c r="I225" s="38"/>
      <c r="J225" s="38"/>
      <c r="K225" s="38"/>
      <c r="L225" s="38"/>
      <c r="M225" s="38"/>
      <c r="N225" s="38"/>
      <c r="O225" s="38"/>
      <c r="P225" s="38"/>
      <c r="Q225" s="38"/>
      <c r="R225" s="38"/>
      <c r="S225" s="38"/>
      <c r="T225" s="38"/>
      <c r="U225" s="38"/>
      <c r="V225" s="38"/>
      <c r="W225" s="42"/>
      <c r="X225" s="42"/>
      <c r="Y225" s="42"/>
    </row>
    <row r="226" spans="4:25" ht="16.95" customHeight="1">
      <c r="D226" s="42"/>
      <c r="E226" s="43"/>
      <c r="G226" s="37"/>
      <c r="H226" s="38"/>
      <c r="I226" s="38"/>
      <c r="J226" s="38"/>
      <c r="K226" s="38"/>
      <c r="L226" s="38"/>
      <c r="M226" s="38"/>
      <c r="N226" s="38"/>
      <c r="O226" s="38"/>
      <c r="P226" s="38"/>
      <c r="Q226" s="38"/>
      <c r="R226" s="38"/>
      <c r="S226" s="38"/>
      <c r="T226" s="38"/>
      <c r="U226" s="38"/>
      <c r="V226" s="38"/>
      <c r="W226" s="42"/>
      <c r="X226" s="42"/>
      <c r="Y226" s="42"/>
    </row>
    <row r="227" spans="4:25" ht="16.95" customHeight="1">
      <c r="D227" s="42"/>
      <c r="E227" s="43"/>
      <c r="G227" s="37"/>
      <c r="H227" s="38"/>
      <c r="I227" s="38"/>
      <c r="J227" s="38"/>
      <c r="K227" s="38"/>
      <c r="L227" s="38"/>
      <c r="M227" s="38"/>
      <c r="N227" s="38"/>
      <c r="O227" s="38"/>
      <c r="P227" s="38"/>
      <c r="Q227" s="38"/>
      <c r="R227" s="38"/>
      <c r="S227" s="38"/>
      <c r="T227" s="38"/>
      <c r="U227" s="38"/>
      <c r="V227" s="38"/>
      <c r="W227" s="42"/>
      <c r="X227" s="42"/>
      <c r="Y227" s="42"/>
    </row>
    <row r="228" spans="4:25" ht="16.95" customHeight="1">
      <c r="D228" s="42"/>
      <c r="E228" s="43"/>
      <c r="G228" s="37"/>
      <c r="H228" s="38"/>
      <c r="I228" s="38"/>
      <c r="J228" s="38"/>
      <c r="K228" s="38"/>
      <c r="L228" s="38"/>
      <c r="M228" s="38"/>
      <c r="N228" s="38"/>
      <c r="O228" s="38"/>
      <c r="P228" s="38"/>
      <c r="Q228" s="38"/>
      <c r="R228" s="38"/>
      <c r="S228" s="38"/>
      <c r="T228" s="38"/>
      <c r="U228" s="38"/>
      <c r="V228" s="38"/>
      <c r="W228" s="42"/>
      <c r="X228" s="42"/>
      <c r="Y228" s="42"/>
    </row>
    <row r="229" spans="4:25" ht="16.95" customHeight="1">
      <c r="D229" s="42"/>
      <c r="E229" s="43"/>
      <c r="G229" s="37"/>
      <c r="H229" s="38"/>
      <c r="I229" s="38"/>
      <c r="J229" s="38"/>
      <c r="K229" s="38"/>
      <c r="L229" s="38"/>
      <c r="M229" s="38"/>
      <c r="N229" s="38"/>
      <c r="O229" s="38"/>
      <c r="P229" s="38"/>
      <c r="Q229" s="38"/>
      <c r="R229" s="38"/>
      <c r="S229" s="38"/>
      <c r="T229" s="38"/>
      <c r="U229" s="38"/>
      <c r="V229" s="38"/>
      <c r="W229" s="42"/>
      <c r="X229" s="42"/>
      <c r="Y229" s="42"/>
    </row>
    <row r="230" spans="4:25" ht="16.95" customHeight="1">
      <c r="D230" s="42"/>
      <c r="E230" s="43"/>
      <c r="G230" s="37"/>
      <c r="H230" s="38"/>
      <c r="I230" s="38"/>
      <c r="J230" s="38"/>
      <c r="K230" s="38"/>
      <c r="L230" s="38"/>
      <c r="M230" s="38"/>
      <c r="N230" s="38"/>
      <c r="O230" s="38"/>
      <c r="P230" s="38"/>
      <c r="Q230" s="38"/>
      <c r="R230" s="38"/>
      <c r="S230" s="38"/>
      <c r="T230" s="38"/>
      <c r="U230" s="38"/>
      <c r="V230" s="38"/>
      <c r="W230" s="42"/>
      <c r="X230" s="42"/>
      <c r="Y230" s="42"/>
    </row>
    <row r="231" spans="4:25" ht="16.95" customHeight="1">
      <c r="D231" s="42"/>
      <c r="E231" s="43"/>
      <c r="G231" s="37"/>
      <c r="H231" s="38"/>
      <c r="I231" s="38"/>
      <c r="J231" s="38"/>
      <c r="K231" s="38"/>
      <c r="L231" s="38"/>
      <c r="M231" s="38"/>
      <c r="N231" s="38"/>
      <c r="O231" s="38"/>
      <c r="P231" s="38"/>
      <c r="Q231" s="38"/>
      <c r="R231" s="38"/>
      <c r="S231" s="38"/>
      <c r="T231" s="38"/>
      <c r="U231" s="38"/>
      <c r="V231" s="38"/>
      <c r="W231" s="42"/>
      <c r="X231" s="42"/>
      <c r="Y231" s="42"/>
    </row>
    <row r="232" spans="4:25" ht="16.95" customHeight="1">
      <c r="D232" s="42"/>
      <c r="E232" s="43"/>
      <c r="G232" s="37"/>
      <c r="H232" s="38"/>
      <c r="I232" s="38"/>
      <c r="J232" s="38"/>
      <c r="K232" s="38"/>
      <c r="L232" s="38"/>
      <c r="M232" s="38"/>
      <c r="N232" s="38"/>
      <c r="O232" s="38"/>
      <c r="P232" s="38"/>
      <c r="Q232" s="38"/>
      <c r="R232" s="38"/>
      <c r="S232" s="38"/>
      <c r="T232" s="38"/>
      <c r="U232" s="38"/>
      <c r="V232" s="38"/>
      <c r="W232" s="42"/>
      <c r="X232" s="42"/>
      <c r="Y232" s="42"/>
    </row>
    <row r="233" spans="4:25" ht="16.95" customHeight="1">
      <c r="D233" s="42"/>
      <c r="E233" s="43"/>
      <c r="G233" s="37"/>
      <c r="H233" s="38"/>
      <c r="I233" s="38"/>
      <c r="J233" s="38"/>
      <c r="K233" s="38"/>
      <c r="L233" s="38"/>
      <c r="M233" s="38"/>
      <c r="N233" s="38"/>
      <c r="O233" s="38"/>
      <c r="P233" s="38"/>
      <c r="Q233" s="38"/>
      <c r="R233" s="38"/>
      <c r="S233" s="38"/>
      <c r="T233" s="38"/>
      <c r="U233" s="38"/>
      <c r="V233" s="38"/>
      <c r="W233" s="42"/>
      <c r="X233" s="42"/>
      <c r="Y233" s="42"/>
    </row>
    <row r="234" spans="4:25" ht="16.95" customHeight="1">
      <c r="D234" s="42"/>
      <c r="E234" s="43"/>
      <c r="G234" s="37"/>
      <c r="H234" s="38"/>
      <c r="I234" s="38"/>
      <c r="J234" s="38"/>
      <c r="K234" s="38"/>
      <c r="L234" s="38"/>
      <c r="M234" s="38"/>
      <c r="N234" s="38"/>
      <c r="O234" s="38"/>
      <c r="P234" s="38"/>
      <c r="Q234" s="38"/>
      <c r="R234" s="38"/>
      <c r="S234" s="38"/>
      <c r="T234" s="38"/>
      <c r="U234" s="38"/>
      <c r="V234" s="38"/>
      <c r="W234" s="42"/>
      <c r="X234" s="42"/>
      <c r="Y234" s="42"/>
    </row>
    <row r="235" spans="4:25" ht="16.95" customHeight="1">
      <c r="D235" s="42"/>
      <c r="E235" s="43"/>
      <c r="G235" s="37"/>
      <c r="H235" s="38"/>
      <c r="I235" s="38"/>
      <c r="J235" s="38"/>
      <c r="K235" s="38"/>
      <c r="L235" s="38"/>
      <c r="M235" s="38"/>
      <c r="N235" s="38"/>
      <c r="O235" s="38"/>
      <c r="P235" s="38"/>
      <c r="Q235" s="38"/>
      <c r="R235" s="38"/>
      <c r="S235" s="38"/>
      <c r="T235" s="38"/>
      <c r="U235" s="38"/>
      <c r="V235" s="38"/>
      <c r="W235" s="42"/>
      <c r="X235" s="42"/>
      <c r="Y235" s="42"/>
    </row>
    <row r="236" spans="4:25" ht="16.95" customHeight="1">
      <c r="D236" s="42"/>
      <c r="E236" s="43"/>
      <c r="G236" s="37"/>
      <c r="H236" s="38"/>
      <c r="I236" s="38"/>
      <c r="J236" s="38"/>
      <c r="K236" s="38"/>
      <c r="L236" s="38"/>
      <c r="M236" s="38"/>
      <c r="N236" s="38"/>
      <c r="O236" s="38"/>
      <c r="P236" s="38"/>
      <c r="Q236" s="38"/>
      <c r="R236" s="38"/>
      <c r="S236" s="38"/>
      <c r="T236" s="38"/>
      <c r="U236" s="38"/>
      <c r="V236" s="38"/>
      <c r="W236" s="42"/>
      <c r="X236" s="42"/>
      <c r="Y236" s="42"/>
    </row>
    <row r="237" spans="4:25" ht="16.95" customHeight="1">
      <c r="D237" s="42"/>
      <c r="E237" s="43"/>
      <c r="G237" s="37"/>
      <c r="H237" s="38"/>
      <c r="I237" s="38"/>
      <c r="J237" s="38"/>
      <c r="K237" s="38"/>
      <c r="L237" s="38"/>
      <c r="M237" s="38"/>
      <c r="N237" s="38"/>
      <c r="O237" s="38"/>
      <c r="P237" s="38"/>
      <c r="Q237" s="38"/>
      <c r="R237" s="38"/>
      <c r="S237" s="38"/>
      <c r="T237" s="38"/>
      <c r="U237" s="38"/>
      <c r="V237" s="38"/>
      <c r="W237" s="42"/>
      <c r="X237" s="42"/>
      <c r="Y237" s="42"/>
    </row>
    <row r="238" spans="4:25" ht="16.95" customHeight="1">
      <c r="D238" s="42"/>
      <c r="E238" s="43"/>
      <c r="G238" s="37"/>
      <c r="H238" s="38"/>
      <c r="I238" s="38"/>
      <c r="J238" s="38"/>
      <c r="K238" s="38"/>
      <c r="L238" s="38"/>
      <c r="M238" s="38"/>
      <c r="N238" s="38"/>
      <c r="O238" s="38"/>
      <c r="P238" s="38"/>
      <c r="Q238" s="38"/>
      <c r="R238" s="38"/>
      <c r="S238" s="38"/>
      <c r="T238" s="38"/>
      <c r="U238" s="38"/>
      <c r="V238" s="38"/>
      <c r="W238" s="42"/>
      <c r="X238" s="42"/>
      <c r="Y238" s="42"/>
    </row>
    <row r="239" spans="4:25" ht="16.95" customHeight="1">
      <c r="D239" s="42"/>
      <c r="E239" s="43"/>
      <c r="G239" s="37"/>
      <c r="H239" s="38"/>
      <c r="I239" s="38"/>
      <c r="J239" s="38"/>
      <c r="K239" s="38"/>
      <c r="L239" s="38"/>
      <c r="M239" s="38"/>
      <c r="N239" s="38"/>
      <c r="O239" s="38"/>
      <c r="P239" s="38"/>
      <c r="Q239" s="38"/>
      <c r="R239" s="38"/>
      <c r="S239" s="38"/>
      <c r="T239" s="38"/>
      <c r="U239" s="38"/>
      <c r="V239" s="38"/>
      <c r="W239" s="42"/>
      <c r="X239" s="42"/>
      <c r="Y239" s="42"/>
    </row>
    <row r="240" spans="4:25" ht="16.95" customHeight="1">
      <c r="D240" s="42"/>
      <c r="E240" s="43"/>
      <c r="G240" s="37"/>
      <c r="H240" s="38"/>
      <c r="I240" s="38"/>
      <c r="J240" s="38"/>
      <c r="K240" s="38"/>
      <c r="L240" s="38"/>
      <c r="M240" s="38"/>
      <c r="N240" s="38"/>
      <c r="O240" s="38"/>
      <c r="P240" s="38"/>
      <c r="Q240" s="38"/>
      <c r="R240" s="38"/>
      <c r="S240" s="38"/>
      <c r="T240" s="38"/>
      <c r="U240" s="38"/>
      <c r="V240" s="38"/>
      <c r="W240" s="42"/>
      <c r="X240" s="42"/>
      <c r="Y240" s="42"/>
    </row>
    <row r="241" spans="4:25" ht="16.95" customHeight="1">
      <c r="D241" s="42"/>
      <c r="E241" s="43"/>
      <c r="G241" s="37"/>
      <c r="H241" s="38"/>
      <c r="I241" s="38"/>
      <c r="J241" s="38"/>
      <c r="K241" s="38"/>
      <c r="L241" s="38"/>
      <c r="M241" s="38"/>
      <c r="N241" s="38"/>
      <c r="O241" s="38"/>
      <c r="P241" s="38"/>
      <c r="Q241" s="38"/>
      <c r="R241" s="38"/>
      <c r="S241" s="38"/>
      <c r="T241" s="38"/>
      <c r="U241" s="38"/>
      <c r="V241" s="38"/>
      <c r="W241" s="42"/>
      <c r="X241" s="42"/>
      <c r="Y241" s="42"/>
    </row>
    <row r="242" spans="4:25" ht="16.95" customHeight="1">
      <c r="D242" s="42"/>
      <c r="E242" s="43"/>
      <c r="G242" s="37"/>
      <c r="H242" s="38"/>
      <c r="I242" s="38"/>
      <c r="J242" s="38"/>
      <c r="K242" s="38"/>
      <c r="L242" s="38"/>
      <c r="M242" s="38"/>
      <c r="N242" s="38"/>
      <c r="O242" s="38"/>
      <c r="P242" s="38"/>
      <c r="Q242" s="38"/>
      <c r="R242" s="38"/>
      <c r="S242" s="38"/>
      <c r="T242" s="38"/>
      <c r="U242" s="38"/>
      <c r="V242" s="38"/>
      <c r="W242" s="42"/>
      <c r="X242" s="42"/>
      <c r="Y242" s="42"/>
    </row>
    <row r="243" spans="4:25" ht="16.95" customHeight="1">
      <c r="D243" s="42"/>
      <c r="E243" s="43"/>
      <c r="G243" s="37"/>
      <c r="H243" s="38"/>
      <c r="I243" s="38"/>
      <c r="J243" s="38"/>
      <c r="K243" s="38"/>
      <c r="L243" s="38"/>
      <c r="M243" s="38"/>
      <c r="N243" s="38"/>
      <c r="O243" s="38"/>
      <c r="P243" s="38"/>
      <c r="Q243" s="38"/>
      <c r="R243" s="38"/>
      <c r="S243" s="38"/>
      <c r="T243" s="38"/>
      <c r="U243" s="38"/>
      <c r="V243" s="38"/>
      <c r="W243" s="42"/>
      <c r="X243" s="42"/>
      <c r="Y243" s="42"/>
    </row>
    <row r="244" spans="4:25" ht="16.95" customHeight="1">
      <c r="D244" s="42"/>
      <c r="E244" s="43"/>
      <c r="G244" s="37"/>
      <c r="H244" s="38"/>
      <c r="I244" s="38"/>
      <c r="J244" s="38"/>
      <c r="K244" s="38"/>
      <c r="L244" s="38"/>
      <c r="M244" s="38"/>
      <c r="N244" s="38"/>
      <c r="O244" s="38"/>
      <c r="P244" s="38"/>
      <c r="Q244" s="38"/>
      <c r="R244" s="38"/>
      <c r="S244" s="38"/>
      <c r="T244" s="38"/>
      <c r="U244" s="38"/>
      <c r="V244" s="38"/>
      <c r="W244" s="42"/>
      <c r="X244" s="42"/>
      <c r="Y244" s="42"/>
    </row>
    <row r="245" spans="4:25" ht="16.95" customHeight="1">
      <c r="D245" s="42"/>
      <c r="E245" s="43"/>
      <c r="G245" s="37"/>
      <c r="H245" s="38"/>
      <c r="I245" s="38"/>
      <c r="J245" s="38"/>
      <c r="K245" s="38"/>
      <c r="L245" s="38"/>
      <c r="M245" s="38"/>
      <c r="N245" s="38"/>
      <c r="O245" s="38"/>
      <c r="P245" s="38"/>
      <c r="Q245" s="38"/>
      <c r="R245" s="38"/>
      <c r="S245" s="38"/>
      <c r="T245" s="38"/>
      <c r="U245" s="38"/>
      <c r="V245" s="38"/>
      <c r="W245" s="42"/>
      <c r="X245" s="42"/>
      <c r="Y245" s="42"/>
    </row>
    <row r="246" spans="4:25" ht="16.95" customHeight="1">
      <c r="D246" s="42"/>
      <c r="E246" s="43"/>
      <c r="G246" s="37"/>
      <c r="H246" s="38"/>
      <c r="I246" s="38"/>
      <c r="J246" s="38"/>
      <c r="K246" s="38"/>
      <c r="L246" s="38"/>
      <c r="M246" s="38"/>
      <c r="N246" s="38"/>
      <c r="O246" s="38"/>
      <c r="P246" s="38"/>
      <c r="Q246" s="38"/>
      <c r="R246" s="38"/>
      <c r="S246" s="38"/>
      <c r="T246" s="38"/>
      <c r="U246" s="38"/>
      <c r="V246" s="38"/>
      <c r="W246" s="42"/>
      <c r="X246" s="42"/>
      <c r="Y246" s="42"/>
    </row>
    <row r="247" spans="4:25" ht="16.95" customHeight="1">
      <c r="D247" s="42"/>
      <c r="E247" s="43"/>
      <c r="G247" s="37"/>
      <c r="H247" s="38"/>
      <c r="I247" s="38"/>
      <c r="J247" s="38"/>
      <c r="K247" s="38"/>
      <c r="L247" s="38"/>
      <c r="M247" s="38"/>
      <c r="N247" s="38"/>
      <c r="O247" s="38"/>
      <c r="P247" s="38"/>
      <c r="Q247" s="38"/>
      <c r="R247" s="38"/>
      <c r="S247" s="38"/>
      <c r="T247" s="38"/>
      <c r="U247" s="38"/>
      <c r="V247" s="38"/>
      <c r="W247" s="42"/>
      <c r="X247" s="42"/>
      <c r="Y247" s="42"/>
    </row>
    <row r="248" spans="4:25" ht="16.95" customHeight="1">
      <c r="D248" s="42"/>
      <c r="E248" s="43"/>
      <c r="G248" s="37"/>
      <c r="H248" s="38"/>
      <c r="I248" s="38"/>
      <c r="J248" s="38"/>
      <c r="K248" s="38"/>
      <c r="L248" s="38"/>
      <c r="M248" s="38"/>
      <c r="N248" s="38"/>
      <c r="O248" s="38"/>
      <c r="P248" s="38"/>
      <c r="Q248" s="38"/>
      <c r="R248" s="38"/>
      <c r="S248" s="38"/>
      <c r="T248" s="38"/>
      <c r="U248" s="38"/>
      <c r="V248" s="38"/>
      <c r="W248" s="42"/>
      <c r="X248" s="42"/>
      <c r="Y248" s="42"/>
    </row>
    <row r="249" spans="4:25" ht="16.95" customHeight="1">
      <c r="D249" s="42"/>
      <c r="E249" s="43"/>
      <c r="G249" s="37"/>
      <c r="H249" s="38"/>
      <c r="I249" s="38"/>
      <c r="J249" s="38"/>
      <c r="K249" s="38"/>
      <c r="L249" s="38"/>
      <c r="M249" s="38"/>
      <c r="N249" s="38"/>
      <c r="O249" s="38"/>
      <c r="P249" s="38"/>
      <c r="Q249" s="38"/>
      <c r="R249" s="38"/>
      <c r="S249" s="38"/>
      <c r="T249" s="38"/>
      <c r="U249" s="38"/>
      <c r="V249" s="38"/>
      <c r="W249" s="42"/>
      <c r="X249" s="42"/>
      <c r="Y249" s="42"/>
    </row>
    <row r="250" spans="4:25" ht="16.95" customHeight="1">
      <c r="D250" s="42"/>
      <c r="E250" s="43"/>
      <c r="G250" s="37"/>
      <c r="H250" s="38"/>
      <c r="I250" s="38"/>
      <c r="J250" s="38"/>
      <c r="K250" s="38"/>
      <c r="L250" s="38"/>
      <c r="M250" s="38"/>
      <c r="N250" s="38"/>
      <c r="O250" s="38"/>
      <c r="P250" s="38"/>
      <c r="Q250" s="38"/>
      <c r="R250" s="38"/>
      <c r="S250" s="38"/>
      <c r="T250" s="38"/>
      <c r="U250" s="38"/>
      <c r="V250" s="38"/>
      <c r="W250" s="42"/>
      <c r="X250" s="42"/>
      <c r="Y250" s="42"/>
    </row>
    <row r="251" spans="4:25" ht="16.95" customHeight="1">
      <c r="D251" s="42"/>
      <c r="E251" s="43"/>
      <c r="G251" s="37"/>
      <c r="H251" s="38"/>
      <c r="I251" s="38"/>
      <c r="J251" s="38"/>
      <c r="K251" s="38"/>
      <c r="L251" s="38"/>
      <c r="M251" s="38"/>
      <c r="N251" s="38"/>
      <c r="O251" s="38"/>
      <c r="P251" s="38"/>
      <c r="Q251" s="38"/>
      <c r="R251" s="38"/>
      <c r="S251" s="38"/>
      <c r="T251" s="38"/>
      <c r="U251" s="38"/>
      <c r="V251" s="38"/>
      <c r="W251" s="42"/>
      <c r="X251" s="42"/>
      <c r="Y251" s="42"/>
    </row>
    <row r="252" spans="4:25" ht="16.95" customHeight="1">
      <c r="D252" s="42"/>
      <c r="E252" s="43"/>
      <c r="G252" s="37"/>
      <c r="H252" s="38"/>
      <c r="I252" s="38"/>
      <c r="J252" s="38"/>
      <c r="K252" s="38"/>
      <c r="L252" s="38"/>
      <c r="M252" s="38"/>
      <c r="N252" s="38"/>
      <c r="O252" s="38"/>
      <c r="P252" s="38"/>
      <c r="Q252" s="38"/>
      <c r="R252" s="38"/>
      <c r="S252" s="38"/>
      <c r="T252" s="38"/>
      <c r="U252" s="38"/>
      <c r="V252" s="38"/>
      <c r="W252" s="42"/>
      <c r="X252" s="42"/>
      <c r="Y252" s="42"/>
    </row>
    <row r="253" spans="4:25" ht="16.95" customHeight="1">
      <c r="D253" s="42"/>
      <c r="E253" s="43"/>
      <c r="G253" s="44"/>
      <c r="H253" s="45"/>
      <c r="I253" s="45"/>
      <c r="J253" s="45"/>
      <c r="K253" s="45"/>
      <c r="L253" s="45"/>
      <c r="M253" s="45"/>
      <c r="N253" s="45"/>
      <c r="O253" s="45"/>
      <c r="P253" s="45"/>
      <c r="Q253" s="45"/>
      <c r="R253" s="45"/>
      <c r="S253" s="45"/>
      <c r="T253" s="45"/>
      <c r="U253" s="45"/>
      <c r="V253" s="45"/>
      <c r="W253" s="42"/>
      <c r="X253" s="42"/>
      <c r="Y253" s="42"/>
    </row>
    <row r="254" spans="4:25" ht="16.95" customHeight="1">
      <c r="D254" s="42"/>
      <c r="E254" s="43"/>
      <c r="G254" s="44"/>
      <c r="H254" s="45"/>
      <c r="I254" s="45"/>
      <c r="J254" s="45"/>
      <c r="K254" s="45"/>
      <c r="L254" s="45"/>
      <c r="M254" s="45"/>
      <c r="N254" s="45"/>
      <c r="O254" s="45"/>
      <c r="P254" s="45"/>
      <c r="Q254" s="45"/>
      <c r="R254" s="45"/>
      <c r="S254" s="45"/>
      <c r="T254" s="45"/>
      <c r="U254" s="45"/>
      <c r="V254" s="45"/>
      <c r="W254" s="42"/>
      <c r="X254" s="42"/>
      <c r="Y254" s="42"/>
    </row>
    <row r="255" spans="4:25" ht="16.95" customHeight="1">
      <c r="D255" s="42"/>
      <c r="E255" s="43"/>
      <c r="G255" s="44"/>
      <c r="H255" s="45"/>
      <c r="I255" s="45"/>
      <c r="J255" s="45"/>
      <c r="K255" s="45"/>
      <c r="L255" s="45"/>
      <c r="M255" s="45"/>
      <c r="N255" s="45"/>
      <c r="O255" s="45"/>
      <c r="P255" s="45"/>
      <c r="Q255" s="45"/>
      <c r="R255" s="45"/>
      <c r="S255" s="45"/>
      <c r="T255" s="45"/>
      <c r="U255" s="45"/>
      <c r="V255" s="45"/>
      <c r="W255" s="42"/>
      <c r="X255" s="42"/>
      <c r="Y255" s="42"/>
    </row>
    <row r="256" spans="4:25" ht="16.95" customHeight="1">
      <c r="D256" s="42"/>
      <c r="E256" s="43"/>
      <c r="G256" s="44"/>
      <c r="H256" s="45"/>
      <c r="I256" s="45"/>
      <c r="J256" s="45"/>
      <c r="K256" s="45"/>
      <c r="L256" s="45"/>
      <c r="M256" s="45"/>
      <c r="N256" s="45"/>
      <c r="O256" s="45"/>
      <c r="P256" s="45"/>
      <c r="Q256" s="45"/>
      <c r="R256" s="45"/>
      <c r="S256" s="45"/>
      <c r="T256" s="45"/>
      <c r="U256" s="45"/>
      <c r="V256" s="45"/>
      <c r="W256" s="42"/>
      <c r="X256" s="42"/>
      <c r="Y256" s="42"/>
    </row>
    <row r="257" spans="4:25" ht="16.95" customHeight="1">
      <c r="D257" s="42"/>
      <c r="E257" s="43"/>
      <c r="G257" s="44"/>
      <c r="H257" s="45"/>
      <c r="I257" s="45"/>
      <c r="J257" s="45"/>
      <c r="K257" s="45"/>
      <c r="L257" s="45"/>
      <c r="M257" s="45"/>
      <c r="N257" s="45"/>
      <c r="O257" s="45"/>
      <c r="P257" s="45"/>
      <c r="Q257" s="45"/>
      <c r="R257" s="45"/>
      <c r="S257" s="45"/>
      <c r="T257" s="45"/>
      <c r="U257" s="45"/>
      <c r="V257" s="45"/>
      <c r="W257" s="42"/>
      <c r="X257" s="42"/>
      <c r="Y257" s="42"/>
    </row>
    <row r="258" spans="4:25" ht="16.95" customHeight="1">
      <c r="D258" s="42"/>
      <c r="E258" s="43"/>
      <c r="G258" s="44"/>
      <c r="H258" s="45"/>
      <c r="I258" s="45"/>
      <c r="J258" s="45"/>
      <c r="K258" s="45"/>
      <c r="L258" s="45"/>
      <c r="M258" s="45"/>
      <c r="N258" s="45"/>
      <c r="O258" s="45"/>
      <c r="P258" s="45"/>
      <c r="Q258" s="45"/>
      <c r="R258" s="45"/>
      <c r="S258" s="45"/>
      <c r="T258" s="45"/>
      <c r="U258" s="45"/>
      <c r="V258" s="45"/>
      <c r="W258" s="42"/>
      <c r="X258" s="42"/>
      <c r="Y258" s="42"/>
    </row>
    <row r="259" spans="4:25" ht="16.95" customHeight="1">
      <c r="D259" s="42"/>
      <c r="E259" s="43"/>
      <c r="G259" s="44"/>
      <c r="H259" s="45"/>
      <c r="I259" s="45"/>
      <c r="J259" s="45"/>
      <c r="K259" s="45"/>
      <c r="L259" s="45"/>
      <c r="M259" s="45"/>
      <c r="N259" s="45"/>
      <c r="O259" s="45"/>
      <c r="P259" s="45"/>
      <c r="Q259" s="45"/>
      <c r="R259" s="45"/>
      <c r="S259" s="45"/>
      <c r="T259" s="45"/>
      <c r="U259" s="45"/>
      <c r="V259" s="45"/>
      <c r="W259" s="42"/>
      <c r="X259" s="42"/>
      <c r="Y259" s="42"/>
    </row>
    <row r="260" spans="4:25" ht="16.95" customHeight="1">
      <c r="D260" s="42"/>
      <c r="E260" s="43"/>
      <c r="G260" s="44"/>
      <c r="H260" s="45"/>
      <c r="I260" s="45"/>
      <c r="J260" s="45"/>
      <c r="K260" s="45"/>
      <c r="L260" s="45"/>
      <c r="M260" s="45"/>
      <c r="N260" s="45"/>
      <c r="O260" s="45"/>
      <c r="P260" s="45"/>
      <c r="Q260" s="45"/>
      <c r="R260" s="45"/>
      <c r="S260" s="45"/>
      <c r="T260" s="45"/>
      <c r="U260" s="45"/>
      <c r="V260" s="45"/>
      <c r="W260" s="42"/>
      <c r="X260" s="42"/>
      <c r="Y260" s="42"/>
    </row>
    <row r="261" spans="4:25" ht="16.95" customHeight="1">
      <c r="D261" s="42"/>
      <c r="E261" s="43"/>
      <c r="G261" s="44"/>
      <c r="H261" s="45"/>
      <c r="I261" s="45"/>
      <c r="J261" s="45"/>
      <c r="K261" s="45"/>
      <c r="L261" s="45"/>
      <c r="M261" s="45"/>
      <c r="N261" s="45"/>
      <c r="O261" s="45"/>
      <c r="P261" s="45"/>
      <c r="Q261" s="45"/>
      <c r="R261" s="45"/>
      <c r="S261" s="45"/>
      <c r="T261" s="45"/>
      <c r="U261" s="45"/>
      <c r="V261" s="45"/>
      <c r="W261" s="42"/>
      <c r="X261" s="42"/>
      <c r="Y261" s="42"/>
    </row>
    <row r="262" spans="4:25" ht="16.95" customHeight="1">
      <c r="D262" s="42"/>
      <c r="E262" s="43"/>
      <c r="G262" s="44"/>
      <c r="H262" s="45"/>
      <c r="I262" s="45"/>
      <c r="J262" s="45"/>
      <c r="K262" s="45"/>
      <c r="L262" s="45"/>
      <c r="M262" s="45"/>
      <c r="N262" s="45"/>
      <c r="O262" s="45"/>
      <c r="P262" s="45"/>
      <c r="Q262" s="45"/>
      <c r="R262" s="45"/>
      <c r="S262" s="45"/>
      <c r="T262" s="45"/>
      <c r="U262" s="45"/>
      <c r="V262" s="45"/>
      <c r="W262" s="42"/>
      <c r="X262" s="42"/>
      <c r="Y262" s="42"/>
    </row>
    <row r="263" spans="4:25" ht="16.95" customHeight="1">
      <c r="D263" s="42"/>
      <c r="E263" s="43"/>
      <c r="G263" s="44"/>
      <c r="H263" s="45"/>
      <c r="I263" s="45"/>
      <c r="J263" s="45"/>
      <c r="K263" s="45"/>
      <c r="L263" s="45"/>
      <c r="M263" s="45"/>
      <c r="N263" s="45"/>
      <c r="O263" s="45"/>
      <c r="P263" s="45"/>
      <c r="Q263" s="45"/>
      <c r="R263" s="45"/>
      <c r="S263" s="45"/>
      <c r="T263" s="45"/>
      <c r="U263" s="45"/>
      <c r="V263" s="45"/>
      <c r="W263" s="42"/>
      <c r="X263" s="42"/>
      <c r="Y263" s="42"/>
    </row>
    <row r="264" spans="4:25" ht="16.95" customHeight="1">
      <c r="D264" s="42"/>
      <c r="E264" s="43"/>
      <c r="G264" s="44"/>
      <c r="H264" s="45"/>
      <c r="I264" s="45"/>
      <c r="J264" s="45"/>
      <c r="K264" s="45"/>
      <c r="L264" s="45"/>
      <c r="M264" s="45"/>
      <c r="N264" s="45"/>
      <c r="O264" s="45"/>
      <c r="P264" s="45"/>
      <c r="Q264" s="45"/>
      <c r="R264" s="45"/>
      <c r="S264" s="45"/>
      <c r="T264" s="45"/>
      <c r="U264" s="45"/>
      <c r="V264" s="45"/>
      <c r="W264" s="42"/>
      <c r="X264" s="42"/>
      <c r="Y264" s="42"/>
    </row>
    <row r="265" spans="4:25" ht="16.95" customHeight="1">
      <c r="D265" s="42"/>
      <c r="E265" s="43"/>
      <c r="G265" s="44"/>
      <c r="H265" s="45"/>
      <c r="I265" s="45"/>
      <c r="J265" s="45"/>
      <c r="K265" s="45"/>
      <c r="L265" s="45"/>
      <c r="M265" s="45"/>
      <c r="N265" s="45"/>
      <c r="O265" s="45"/>
      <c r="P265" s="45"/>
      <c r="Q265" s="45"/>
      <c r="R265" s="45"/>
      <c r="S265" s="45"/>
      <c r="T265" s="45"/>
      <c r="U265" s="45"/>
      <c r="V265" s="45"/>
      <c r="W265" s="42"/>
      <c r="X265" s="42"/>
      <c r="Y265" s="42"/>
    </row>
    <row r="266" spans="4:25" ht="16.95" customHeight="1">
      <c r="D266" s="42"/>
      <c r="E266" s="43"/>
      <c r="G266" s="44"/>
      <c r="H266" s="45"/>
      <c r="I266" s="45"/>
      <c r="J266" s="45"/>
      <c r="K266" s="45"/>
      <c r="L266" s="45"/>
      <c r="M266" s="45"/>
      <c r="N266" s="45"/>
      <c r="O266" s="45"/>
      <c r="P266" s="45"/>
      <c r="Q266" s="45"/>
      <c r="R266" s="45"/>
      <c r="S266" s="45"/>
      <c r="T266" s="45"/>
      <c r="U266" s="45"/>
      <c r="V266" s="45"/>
      <c r="W266" s="42"/>
      <c r="X266" s="42"/>
      <c r="Y266" s="42"/>
    </row>
    <row r="267" spans="4:25" ht="16.95" customHeight="1">
      <c r="D267" s="42"/>
      <c r="E267" s="43"/>
      <c r="G267" s="44"/>
      <c r="H267" s="45"/>
      <c r="I267" s="45"/>
      <c r="J267" s="45"/>
      <c r="K267" s="45"/>
      <c r="L267" s="45"/>
      <c r="M267" s="45"/>
      <c r="N267" s="45"/>
      <c r="O267" s="45"/>
      <c r="P267" s="45"/>
      <c r="Q267" s="45"/>
      <c r="R267" s="45"/>
      <c r="S267" s="45"/>
      <c r="T267" s="45"/>
      <c r="U267" s="45"/>
      <c r="V267" s="45"/>
      <c r="W267" s="42"/>
      <c r="X267" s="42"/>
      <c r="Y267" s="42"/>
    </row>
    <row r="268" spans="4:25" ht="16.95" customHeight="1">
      <c r="D268" s="42"/>
      <c r="E268" s="43"/>
      <c r="G268" s="44"/>
      <c r="H268" s="45"/>
      <c r="I268" s="45"/>
      <c r="J268" s="45"/>
      <c r="K268" s="45"/>
      <c r="L268" s="45"/>
      <c r="M268" s="45"/>
      <c r="N268" s="45"/>
      <c r="O268" s="45"/>
      <c r="P268" s="45"/>
      <c r="Q268" s="45"/>
      <c r="R268" s="45"/>
      <c r="S268" s="45"/>
      <c r="T268" s="45"/>
      <c r="U268" s="45"/>
      <c r="V268" s="45"/>
      <c r="W268" s="42"/>
      <c r="X268" s="42"/>
      <c r="Y268" s="42"/>
    </row>
    <row r="269" spans="4:25" ht="16.95" customHeight="1">
      <c r="D269" s="42"/>
      <c r="E269" s="43"/>
      <c r="G269" s="44"/>
      <c r="H269" s="45"/>
      <c r="I269" s="45"/>
      <c r="J269" s="45"/>
      <c r="K269" s="45"/>
      <c r="L269" s="45"/>
      <c r="M269" s="45"/>
      <c r="N269" s="45"/>
      <c r="O269" s="45"/>
      <c r="P269" s="45"/>
      <c r="Q269" s="45"/>
      <c r="R269" s="45"/>
      <c r="S269" s="45"/>
      <c r="T269" s="45"/>
      <c r="U269" s="45"/>
      <c r="V269" s="45"/>
      <c r="W269" s="42"/>
      <c r="X269" s="42"/>
      <c r="Y269" s="42"/>
    </row>
    <row r="270" spans="4:25" ht="16.95" customHeight="1">
      <c r="D270" s="42"/>
      <c r="E270" s="43"/>
      <c r="G270" s="44"/>
      <c r="H270" s="45"/>
      <c r="I270" s="45"/>
      <c r="J270" s="45"/>
      <c r="K270" s="45"/>
      <c r="L270" s="45"/>
      <c r="M270" s="45"/>
      <c r="N270" s="45"/>
      <c r="O270" s="45"/>
      <c r="P270" s="45"/>
      <c r="Q270" s="45"/>
      <c r="R270" s="45"/>
      <c r="S270" s="45"/>
      <c r="T270" s="45"/>
      <c r="U270" s="45"/>
      <c r="V270" s="45"/>
      <c r="W270" s="42"/>
      <c r="X270" s="42"/>
      <c r="Y270" s="42"/>
    </row>
    <row r="271" spans="4:25" ht="16.95" customHeight="1">
      <c r="D271" s="42"/>
      <c r="E271" s="43"/>
      <c r="G271" s="44"/>
      <c r="H271" s="45"/>
      <c r="I271" s="45"/>
      <c r="J271" s="45"/>
      <c r="K271" s="45"/>
      <c r="L271" s="45"/>
      <c r="M271" s="45"/>
      <c r="N271" s="45"/>
      <c r="O271" s="45"/>
      <c r="P271" s="45"/>
      <c r="Q271" s="45"/>
      <c r="R271" s="45"/>
      <c r="S271" s="45"/>
      <c r="T271" s="45"/>
      <c r="U271" s="45"/>
      <c r="V271" s="45"/>
      <c r="W271" s="42"/>
      <c r="X271" s="42"/>
      <c r="Y271" s="42"/>
    </row>
    <row r="272" spans="4:25" ht="16.95" customHeight="1">
      <c r="D272" s="42"/>
      <c r="E272" s="43"/>
      <c r="G272" s="44"/>
      <c r="H272" s="45"/>
      <c r="I272" s="45"/>
      <c r="J272" s="45"/>
      <c r="K272" s="45"/>
      <c r="L272" s="45"/>
      <c r="M272" s="45"/>
      <c r="N272" s="45"/>
      <c r="O272" s="45"/>
      <c r="P272" s="45"/>
      <c r="Q272" s="45"/>
      <c r="R272" s="45"/>
      <c r="S272" s="45"/>
      <c r="T272" s="45"/>
      <c r="U272" s="45"/>
      <c r="V272" s="45"/>
      <c r="W272" s="42"/>
      <c r="X272" s="42"/>
      <c r="Y272" s="42"/>
    </row>
    <row r="273" spans="4:25" ht="16.95" customHeight="1">
      <c r="D273" s="42"/>
      <c r="E273" s="43"/>
      <c r="G273" s="44"/>
      <c r="H273" s="45"/>
      <c r="I273" s="45"/>
      <c r="J273" s="45"/>
      <c r="K273" s="45"/>
      <c r="L273" s="45"/>
      <c r="M273" s="45"/>
      <c r="N273" s="45"/>
      <c r="O273" s="45"/>
      <c r="P273" s="45"/>
      <c r="Q273" s="45"/>
      <c r="R273" s="45"/>
      <c r="S273" s="45"/>
      <c r="T273" s="45"/>
      <c r="U273" s="45"/>
      <c r="V273" s="45"/>
      <c r="W273" s="42"/>
      <c r="X273" s="42"/>
      <c r="Y273" s="42"/>
    </row>
    <row r="274" spans="4:25" ht="16.95" customHeight="1">
      <c r="D274" s="42"/>
      <c r="E274" s="43"/>
      <c r="G274" s="44"/>
      <c r="H274" s="45"/>
      <c r="I274" s="45"/>
      <c r="J274" s="45"/>
      <c r="K274" s="45"/>
      <c r="L274" s="45"/>
      <c r="M274" s="45"/>
      <c r="N274" s="45"/>
      <c r="O274" s="45"/>
      <c r="P274" s="45"/>
      <c r="Q274" s="45"/>
      <c r="R274" s="45"/>
      <c r="S274" s="45"/>
      <c r="T274" s="45"/>
      <c r="U274" s="45"/>
      <c r="V274" s="45"/>
      <c r="W274" s="42"/>
      <c r="X274" s="42"/>
      <c r="Y274" s="42"/>
    </row>
    <row r="275" spans="4:25" ht="16.95" customHeight="1">
      <c r="D275" s="42"/>
      <c r="E275" s="43"/>
      <c r="G275" s="44"/>
      <c r="H275" s="45"/>
      <c r="I275" s="45"/>
      <c r="J275" s="45"/>
      <c r="K275" s="45"/>
      <c r="L275" s="45"/>
      <c r="M275" s="45"/>
      <c r="N275" s="45"/>
      <c r="O275" s="45"/>
      <c r="P275" s="45"/>
      <c r="Q275" s="45"/>
      <c r="R275" s="45"/>
      <c r="S275" s="45"/>
      <c r="T275" s="45"/>
      <c r="U275" s="45"/>
      <c r="V275" s="45"/>
      <c r="W275" s="42"/>
      <c r="X275" s="42"/>
      <c r="Y275" s="42"/>
    </row>
    <row r="276" spans="4:25" ht="16.95" customHeight="1">
      <c r="D276" s="42"/>
      <c r="E276" s="43"/>
      <c r="G276" s="44"/>
      <c r="H276" s="45"/>
      <c r="I276" s="45"/>
      <c r="J276" s="45"/>
      <c r="K276" s="45"/>
      <c r="L276" s="45"/>
      <c r="M276" s="45"/>
      <c r="N276" s="45"/>
      <c r="O276" s="45"/>
      <c r="P276" s="45"/>
      <c r="Q276" s="45"/>
      <c r="R276" s="45"/>
      <c r="S276" s="45"/>
      <c r="T276" s="45"/>
      <c r="U276" s="45"/>
      <c r="V276" s="45"/>
      <c r="W276" s="42"/>
      <c r="X276" s="42"/>
      <c r="Y276" s="42"/>
    </row>
    <row r="277" spans="4:25" ht="16.95" customHeight="1">
      <c r="D277" s="42"/>
      <c r="E277" s="43"/>
      <c r="G277" s="44"/>
      <c r="H277" s="45"/>
      <c r="I277" s="45"/>
      <c r="J277" s="45"/>
      <c r="K277" s="45"/>
      <c r="L277" s="45"/>
      <c r="M277" s="45"/>
      <c r="N277" s="45"/>
      <c r="O277" s="45"/>
      <c r="P277" s="45"/>
      <c r="Q277" s="45"/>
      <c r="R277" s="45"/>
      <c r="S277" s="45"/>
      <c r="T277" s="45"/>
      <c r="U277" s="45"/>
      <c r="V277" s="45"/>
      <c r="W277" s="42"/>
      <c r="X277" s="42"/>
      <c r="Y277" s="42"/>
    </row>
    <row r="278" spans="4:25" ht="16.95" customHeight="1">
      <c r="D278" s="42"/>
      <c r="E278" s="43"/>
      <c r="G278" s="44"/>
      <c r="H278" s="45"/>
      <c r="I278" s="45"/>
      <c r="J278" s="45"/>
      <c r="K278" s="45"/>
      <c r="L278" s="45"/>
      <c r="M278" s="45"/>
      <c r="N278" s="45"/>
      <c r="O278" s="45"/>
      <c r="P278" s="45"/>
      <c r="Q278" s="45"/>
      <c r="R278" s="45"/>
      <c r="S278" s="45"/>
      <c r="T278" s="45"/>
      <c r="U278" s="45"/>
      <c r="V278" s="45"/>
      <c r="W278" s="42"/>
      <c r="X278" s="42"/>
      <c r="Y278" s="42"/>
    </row>
    <row r="279" spans="4:25" ht="16.95" customHeight="1">
      <c r="D279" s="42"/>
      <c r="E279" s="43"/>
      <c r="G279" s="44"/>
      <c r="H279" s="45"/>
      <c r="I279" s="45"/>
      <c r="J279" s="45"/>
      <c r="K279" s="45"/>
      <c r="L279" s="45"/>
      <c r="M279" s="45"/>
      <c r="N279" s="45"/>
      <c r="O279" s="45"/>
      <c r="P279" s="45"/>
      <c r="Q279" s="45"/>
      <c r="R279" s="45"/>
      <c r="S279" s="45"/>
      <c r="T279" s="45"/>
      <c r="U279" s="45"/>
      <c r="V279" s="45"/>
      <c r="W279" s="42"/>
      <c r="X279" s="42"/>
      <c r="Y279" s="42"/>
    </row>
    <row r="280" spans="4:25" ht="16.95" customHeight="1">
      <c r="D280" s="42"/>
      <c r="E280" s="43"/>
      <c r="G280" s="44"/>
      <c r="H280" s="45"/>
      <c r="I280" s="45"/>
      <c r="J280" s="45"/>
      <c r="K280" s="45"/>
      <c r="L280" s="45"/>
      <c r="M280" s="45"/>
      <c r="N280" s="45"/>
      <c r="O280" s="45"/>
      <c r="P280" s="45"/>
      <c r="Q280" s="45"/>
      <c r="R280" s="45"/>
      <c r="S280" s="45"/>
      <c r="T280" s="45"/>
      <c r="U280" s="45"/>
      <c r="V280" s="45"/>
      <c r="W280" s="42"/>
      <c r="X280" s="42"/>
      <c r="Y280" s="42"/>
    </row>
    <row r="281" spans="4:25" ht="16.95" customHeight="1">
      <c r="D281" s="42"/>
      <c r="E281" s="43"/>
      <c r="G281" s="44"/>
      <c r="H281" s="45"/>
      <c r="I281" s="45"/>
      <c r="J281" s="45"/>
      <c r="K281" s="45"/>
      <c r="L281" s="45"/>
      <c r="M281" s="45"/>
      <c r="N281" s="45"/>
      <c r="O281" s="45"/>
      <c r="P281" s="45"/>
      <c r="Q281" s="45"/>
      <c r="R281" s="45"/>
      <c r="S281" s="45"/>
      <c r="T281" s="45"/>
      <c r="U281" s="45"/>
      <c r="V281" s="45"/>
      <c r="W281" s="42"/>
      <c r="X281" s="42"/>
      <c r="Y281" s="42"/>
    </row>
    <row r="282" spans="4:25" ht="16.95" customHeight="1">
      <c r="D282" s="42"/>
      <c r="E282" s="43"/>
      <c r="G282" s="44"/>
      <c r="H282" s="45"/>
      <c r="I282" s="45"/>
      <c r="J282" s="45"/>
      <c r="K282" s="45"/>
      <c r="L282" s="45"/>
      <c r="M282" s="45"/>
      <c r="N282" s="45"/>
      <c r="O282" s="45"/>
      <c r="P282" s="45"/>
      <c r="Q282" s="45"/>
      <c r="R282" s="45"/>
      <c r="S282" s="45"/>
      <c r="T282" s="45"/>
      <c r="U282" s="45"/>
      <c r="V282" s="45"/>
      <c r="W282" s="42"/>
      <c r="X282" s="42"/>
      <c r="Y282" s="42"/>
    </row>
    <row r="283" spans="4:25" ht="16.95" customHeight="1">
      <c r="D283" s="42"/>
      <c r="E283" s="43"/>
      <c r="G283" s="44"/>
      <c r="H283" s="45"/>
      <c r="I283" s="45"/>
      <c r="J283" s="45"/>
      <c r="K283" s="45"/>
      <c r="L283" s="45"/>
      <c r="M283" s="45"/>
      <c r="N283" s="45"/>
      <c r="O283" s="45"/>
      <c r="P283" s="45"/>
      <c r="Q283" s="45"/>
      <c r="R283" s="45"/>
      <c r="S283" s="45"/>
      <c r="T283" s="45"/>
      <c r="U283" s="45"/>
      <c r="V283" s="45"/>
      <c r="W283" s="42"/>
      <c r="X283" s="42"/>
      <c r="Y283" s="42"/>
    </row>
    <row r="284" spans="4:25" ht="16.95" customHeight="1">
      <c r="D284" s="42"/>
      <c r="E284" s="43"/>
      <c r="G284" s="44"/>
      <c r="H284" s="45"/>
      <c r="I284" s="45"/>
      <c r="J284" s="45"/>
      <c r="K284" s="45"/>
      <c r="L284" s="45"/>
      <c r="M284" s="45"/>
      <c r="N284" s="45"/>
      <c r="O284" s="45"/>
      <c r="P284" s="45"/>
      <c r="Q284" s="45"/>
      <c r="R284" s="45"/>
      <c r="S284" s="45"/>
      <c r="T284" s="45"/>
      <c r="U284" s="45"/>
      <c r="V284" s="45"/>
      <c r="W284" s="42"/>
      <c r="X284" s="42"/>
      <c r="Y284" s="42"/>
    </row>
    <row r="285" spans="4:25" ht="16.95" customHeight="1">
      <c r="D285" s="42"/>
      <c r="E285" s="43"/>
      <c r="G285" s="44"/>
      <c r="H285" s="45"/>
      <c r="I285" s="45"/>
      <c r="J285" s="45"/>
      <c r="K285" s="45"/>
      <c r="L285" s="45"/>
      <c r="M285" s="45"/>
      <c r="N285" s="45"/>
      <c r="O285" s="45"/>
      <c r="P285" s="45"/>
      <c r="Q285" s="45"/>
      <c r="R285" s="45"/>
      <c r="S285" s="45"/>
      <c r="T285" s="45"/>
      <c r="U285" s="45"/>
      <c r="V285" s="45"/>
      <c r="W285" s="42"/>
      <c r="X285" s="42"/>
      <c r="Y285" s="42"/>
    </row>
    <row r="286" spans="4:25" ht="16.95" customHeight="1">
      <c r="D286" s="42"/>
      <c r="E286" s="43"/>
      <c r="G286" s="44"/>
      <c r="H286" s="45"/>
      <c r="I286" s="45"/>
      <c r="J286" s="45"/>
      <c r="K286" s="45"/>
      <c r="L286" s="45"/>
      <c r="M286" s="45"/>
      <c r="N286" s="45"/>
      <c r="O286" s="45"/>
      <c r="P286" s="45"/>
      <c r="Q286" s="45"/>
      <c r="R286" s="45"/>
      <c r="S286" s="45"/>
      <c r="T286" s="45"/>
      <c r="U286" s="45"/>
      <c r="V286" s="45"/>
      <c r="W286" s="42"/>
      <c r="X286" s="42"/>
      <c r="Y286" s="42"/>
    </row>
    <row r="287" spans="4:25" ht="16.95" customHeight="1">
      <c r="D287" s="42"/>
      <c r="E287" s="43"/>
      <c r="G287" s="44"/>
      <c r="H287" s="45"/>
      <c r="I287" s="45"/>
      <c r="J287" s="45"/>
      <c r="K287" s="45"/>
      <c r="L287" s="45"/>
      <c r="M287" s="45"/>
      <c r="N287" s="45"/>
      <c r="O287" s="45"/>
      <c r="P287" s="45"/>
      <c r="Q287" s="45"/>
      <c r="R287" s="45"/>
      <c r="S287" s="45"/>
      <c r="T287" s="45"/>
      <c r="U287" s="45"/>
      <c r="V287" s="45"/>
      <c r="W287" s="42"/>
      <c r="X287" s="42"/>
      <c r="Y287" s="42"/>
    </row>
    <row r="288" spans="4:25" ht="16.95" customHeight="1">
      <c r="D288" s="42"/>
      <c r="E288" s="43"/>
      <c r="G288" s="44"/>
      <c r="H288" s="45"/>
      <c r="I288" s="45"/>
      <c r="J288" s="45"/>
      <c r="K288" s="45"/>
      <c r="L288" s="45"/>
      <c r="M288" s="45"/>
      <c r="N288" s="45"/>
      <c r="O288" s="45"/>
      <c r="P288" s="45"/>
      <c r="Q288" s="45"/>
      <c r="R288" s="45"/>
      <c r="S288" s="45"/>
      <c r="T288" s="45"/>
      <c r="U288" s="45"/>
      <c r="V288" s="45"/>
      <c r="W288" s="42"/>
      <c r="X288" s="42"/>
      <c r="Y288" s="42"/>
    </row>
    <row r="289" spans="4:25" ht="16.95" customHeight="1">
      <c r="D289" s="42"/>
      <c r="E289" s="43"/>
      <c r="G289" s="44"/>
      <c r="H289" s="45"/>
      <c r="I289" s="45"/>
      <c r="J289" s="45"/>
      <c r="K289" s="45"/>
      <c r="L289" s="45"/>
      <c r="M289" s="45"/>
      <c r="N289" s="45"/>
      <c r="O289" s="45"/>
      <c r="P289" s="45"/>
      <c r="Q289" s="45"/>
      <c r="R289" s="45"/>
      <c r="S289" s="45"/>
      <c r="T289" s="45"/>
      <c r="U289" s="45"/>
      <c r="V289" s="45"/>
      <c r="W289" s="42"/>
      <c r="X289" s="42"/>
      <c r="Y289" s="42"/>
    </row>
    <row r="290" spans="4:25" ht="16.95" customHeight="1">
      <c r="D290" s="42"/>
      <c r="E290" s="43"/>
      <c r="G290" s="44"/>
      <c r="H290" s="45"/>
      <c r="I290" s="45"/>
      <c r="J290" s="45"/>
      <c r="K290" s="45"/>
      <c r="L290" s="45"/>
      <c r="M290" s="45"/>
      <c r="N290" s="45"/>
      <c r="O290" s="45"/>
      <c r="P290" s="45"/>
      <c r="Q290" s="45"/>
      <c r="R290" s="45"/>
      <c r="S290" s="45"/>
      <c r="T290" s="45"/>
      <c r="U290" s="45"/>
      <c r="V290" s="45"/>
      <c r="W290" s="42"/>
      <c r="X290" s="42"/>
      <c r="Y290" s="42"/>
    </row>
    <row r="291" spans="4:25" ht="16.95" customHeight="1">
      <c r="D291" s="42"/>
      <c r="E291" s="43"/>
      <c r="G291" s="44"/>
      <c r="H291" s="45"/>
      <c r="I291" s="45"/>
      <c r="J291" s="45"/>
      <c r="K291" s="45"/>
      <c r="L291" s="45"/>
      <c r="M291" s="45"/>
      <c r="N291" s="45"/>
      <c r="O291" s="45"/>
      <c r="P291" s="45"/>
      <c r="Q291" s="45"/>
      <c r="R291" s="45"/>
      <c r="S291" s="45"/>
      <c r="T291" s="45"/>
      <c r="U291" s="45"/>
      <c r="V291" s="45"/>
      <c r="W291" s="42"/>
      <c r="X291" s="42"/>
      <c r="Y291" s="42"/>
    </row>
    <row r="292" spans="4:25" ht="16.95" customHeight="1">
      <c r="D292" s="42"/>
      <c r="E292" s="43"/>
      <c r="G292" s="44"/>
      <c r="H292" s="45"/>
      <c r="I292" s="45"/>
      <c r="J292" s="45"/>
      <c r="K292" s="45"/>
      <c r="L292" s="45"/>
      <c r="M292" s="45"/>
      <c r="N292" s="45"/>
      <c r="O292" s="45"/>
      <c r="P292" s="45"/>
      <c r="Q292" s="45"/>
      <c r="R292" s="45"/>
      <c r="S292" s="45"/>
      <c r="T292" s="45"/>
      <c r="U292" s="45"/>
      <c r="V292" s="45"/>
      <c r="W292" s="42"/>
      <c r="X292" s="42"/>
      <c r="Y292" s="42"/>
    </row>
    <row r="293" spans="4:25" ht="16.95" customHeight="1">
      <c r="D293" s="42"/>
      <c r="E293" s="43"/>
      <c r="G293" s="44"/>
      <c r="H293" s="45"/>
      <c r="I293" s="45"/>
      <c r="J293" s="45"/>
      <c r="K293" s="45"/>
      <c r="L293" s="45"/>
      <c r="M293" s="45"/>
      <c r="N293" s="45"/>
      <c r="O293" s="45"/>
      <c r="P293" s="45"/>
      <c r="Q293" s="45"/>
      <c r="R293" s="45"/>
      <c r="S293" s="45"/>
      <c r="T293" s="45"/>
      <c r="U293" s="45"/>
      <c r="V293" s="45"/>
      <c r="W293" s="42"/>
      <c r="X293" s="42"/>
      <c r="Y293" s="42"/>
    </row>
    <row r="294" spans="4:25" ht="16.95" customHeight="1">
      <c r="D294" s="42"/>
      <c r="E294" s="43"/>
      <c r="G294" s="44"/>
      <c r="H294" s="45"/>
      <c r="I294" s="45"/>
      <c r="J294" s="45"/>
      <c r="K294" s="45"/>
      <c r="L294" s="45"/>
      <c r="M294" s="45"/>
      <c r="N294" s="45"/>
      <c r="O294" s="45"/>
      <c r="P294" s="45"/>
      <c r="Q294" s="45"/>
      <c r="R294" s="45"/>
      <c r="S294" s="45"/>
      <c r="T294" s="45"/>
      <c r="U294" s="45"/>
      <c r="V294" s="45"/>
      <c r="W294" s="42"/>
      <c r="X294" s="42"/>
      <c r="Y294" s="42"/>
    </row>
    <row r="295" spans="4:25" ht="16.95" customHeight="1">
      <c r="D295" s="42"/>
      <c r="E295" s="43"/>
      <c r="G295" s="44"/>
      <c r="H295" s="45"/>
      <c r="I295" s="45"/>
      <c r="J295" s="45"/>
      <c r="K295" s="45"/>
      <c r="L295" s="45"/>
      <c r="M295" s="45"/>
      <c r="N295" s="45"/>
      <c r="O295" s="45"/>
      <c r="P295" s="45"/>
      <c r="Q295" s="45"/>
      <c r="R295" s="45"/>
      <c r="S295" s="45"/>
      <c r="T295" s="45"/>
      <c r="U295" s="45"/>
      <c r="V295" s="45"/>
      <c r="W295" s="42"/>
      <c r="X295" s="42"/>
      <c r="Y295" s="42"/>
    </row>
    <row r="296" spans="4:25" ht="16.95" customHeight="1">
      <c r="D296" s="42"/>
      <c r="E296" s="43"/>
      <c r="G296" s="44"/>
      <c r="H296" s="45"/>
      <c r="I296" s="45"/>
      <c r="J296" s="45"/>
      <c r="K296" s="45"/>
      <c r="L296" s="45"/>
      <c r="M296" s="45"/>
      <c r="N296" s="45"/>
      <c r="O296" s="45"/>
      <c r="P296" s="45"/>
      <c r="Q296" s="45"/>
      <c r="R296" s="45"/>
      <c r="S296" s="45"/>
      <c r="T296" s="45"/>
      <c r="U296" s="45"/>
      <c r="V296" s="45"/>
      <c r="W296" s="42"/>
      <c r="X296" s="42"/>
      <c r="Y296" s="42"/>
    </row>
    <row r="297" spans="4:25" ht="16.95" customHeight="1">
      <c r="D297" s="42"/>
      <c r="E297" s="43"/>
      <c r="G297" s="44"/>
      <c r="H297" s="45"/>
      <c r="I297" s="45"/>
      <c r="J297" s="45"/>
      <c r="K297" s="45"/>
      <c r="L297" s="45"/>
      <c r="M297" s="45"/>
      <c r="N297" s="45"/>
      <c r="O297" s="45"/>
      <c r="P297" s="45"/>
      <c r="Q297" s="45"/>
      <c r="R297" s="45"/>
      <c r="S297" s="45"/>
      <c r="T297" s="45"/>
      <c r="U297" s="45"/>
      <c r="V297" s="45"/>
      <c r="W297" s="42"/>
      <c r="X297" s="42"/>
      <c r="Y297" s="42"/>
    </row>
    <row r="298" spans="4:25" ht="16.95" customHeight="1">
      <c r="D298" s="42"/>
      <c r="E298" s="43"/>
      <c r="G298" s="44"/>
      <c r="H298" s="45"/>
      <c r="I298" s="45"/>
      <c r="J298" s="45"/>
      <c r="K298" s="45"/>
      <c r="L298" s="45"/>
      <c r="M298" s="45"/>
      <c r="N298" s="45"/>
      <c r="O298" s="45"/>
      <c r="P298" s="45"/>
      <c r="Q298" s="45"/>
      <c r="R298" s="45"/>
      <c r="S298" s="45"/>
      <c r="T298" s="45"/>
      <c r="U298" s="45"/>
      <c r="V298" s="45"/>
      <c r="W298" s="42"/>
      <c r="X298" s="42"/>
      <c r="Y298" s="42"/>
    </row>
    <row r="299" spans="4:25" ht="16.95" customHeight="1">
      <c r="D299" s="42"/>
      <c r="E299" s="43"/>
      <c r="G299" s="44"/>
      <c r="H299" s="45"/>
      <c r="I299" s="45"/>
      <c r="J299" s="45"/>
      <c r="K299" s="45"/>
      <c r="L299" s="45"/>
      <c r="M299" s="45"/>
      <c r="N299" s="45"/>
      <c r="O299" s="45"/>
      <c r="P299" s="45"/>
      <c r="Q299" s="45"/>
      <c r="R299" s="45"/>
      <c r="S299" s="45"/>
      <c r="T299" s="45"/>
      <c r="U299" s="45"/>
      <c r="V299" s="45"/>
      <c r="W299" s="42"/>
      <c r="X299" s="42"/>
      <c r="Y299" s="42"/>
    </row>
    <row r="300" spans="4:25" ht="16.95" customHeight="1">
      <c r="D300" s="42"/>
      <c r="E300" s="43"/>
      <c r="G300" s="44"/>
      <c r="H300" s="45"/>
      <c r="I300" s="45"/>
      <c r="J300" s="45"/>
      <c r="K300" s="45"/>
      <c r="L300" s="45"/>
      <c r="M300" s="45"/>
      <c r="N300" s="45"/>
      <c r="O300" s="45"/>
      <c r="P300" s="45"/>
      <c r="Q300" s="45"/>
      <c r="R300" s="45"/>
      <c r="S300" s="45"/>
      <c r="T300" s="45"/>
      <c r="U300" s="45"/>
      <c r="V300" s="45"/>
      <c r="W300" s="42"/>
      <c r="X300" s="42"/>
      <c r="Y300" s="42"/>
    </row>
    <row r="301" spans="4:25" ht="16.95" customHeight="1">
      <c r="D301" s="42"/>
      <c r="E301" s="43"/>
      <c r="G301" s="44"/>
      <c r="H301" s="45"/>
      <c r="I301" s="45"/>
      <c r="J301" s="45"/>
      <c r="K301" s="45"/>
      <c r="L301" s="45"/>
      <c r="M301" s="45"/>
      <c r="N301" s="45"/>
      <c r="O301" s="45"/>
      <c r="P301" s="45"/>
      <c r="Q301" s="45"/>
      <c r="R301" s="45"/>
      <c r="S301" s="45"/>
      <c r="T301" s="45"/>
      <c r="U301" s="45"/>
      <c r="V301" s="45"/>
      <c r="W301" s="42"/>
      <c r="X301" s="42"/>
      <c r="Y301" s="42"/>
    </row>
    <row r="302" spans="4:25" ht="16.95" customHeight="1">
      <c r="D302" s="42"/>
      <c r="E302" s="43"/>
      <c r="G302" s="44"/>
      <c r="H302" s="45"/>
      <c r="I302" s="45"/>
      <c r="J302" s="45"/>
      <c r="K302" s="45"/>
      <c r="L302" s="45"/>
      <c r="M302" s="45"/>
      <c r="N302" s="45"/>
      <c r="O302" s="45"/>
      <c r="P302" s="45"/>
      <c r="Q302" s="45"/>
      <c r="R302" s="45"/>
      <c r="S302" s="45"/>
      <c r="T302" s="45"/>
      <c r="U302" s="45"/>
      <c r="V302" s="45"/>
      <c r="W302" s="42"/>
      <c r="X302" s="42"/>
      <c r="Y302" s="42"/>
    </row>
    <row r="303" spans="4:25" ht="16.95" customHeight="1">
      <c r="D303" s="42"/>
      <c r="E303" s="43"/>
      <c r="G303" s="44"/>
      <c r="H303" s="45"/>
      <c r="I303" s="45"/>
      <c r="J303" s="45"/>
      <c r="K303" s="45"/>
      <c r="L303" s="45"/>
      <c r="M303" s="45"/>
      <c r="N303" s="45"/>
      <c r="O303" s="45"/>
      <c r="P303" s="45"/>
      <c r="Q303" s="45"/>
      <c r="R303" s="45"/>
      <c r="S303" s="45"/>
      <c r="T303" s="45"/>
      <c r="U303" s="45"/>
      <c r="V303" s="45"/>
      <c r="W303" s="42"/>
      <c r="X303" s="42"/>
      <c r="Y303" s="42"/>
    </row>
    <row r="304" spans="4:25" ht="16.95" customHeight="1">
      <c r="D304" s="42"/>
      <c r="E304" s="43"/>
      <c r="G304" s="44"/>
      <c r="H304" s="45"/>
      <c r="I304" s="45"/>
      <c r="J304" s="45"/>
      <c r="K304" s="45"/>
      <c r="L304" s="45"/>
      <c r="M304" s="45"/>
      <c r="N304" s="45"/>
      <c r="O304" s="45"/>
      <c r="P304" s="45"/>
      <c r="Q304" s="45"/>
      <c r="R304" s="45"/>
      <c r="S304" s="45"/>
      <c r="T304" s="45"/>
      <c r="U304" s="45"/>
      <c r="V304" s="45"/>
      <c r="W304" s="42"/>
      <c r="X304" s="42"/>
      <c r="Y304" s="42"/>
    </row>
    <row r="305" spans="4:25" ht="16.95" customHeight="1">
      <c r="D305" s="42"/>
      <c r="E305" s="43"/>
      <c r="G305" s="44"/>
      <c r="H305" s="45"/>
      <c r="I305" s="45"/>
      <c r="J305" s="45"/>
      <c r="K305" s="45"/>
      <c r="L305" s="45"/>
      <c r="M305" s="45"/>
      <c r="N305" s="45"/>
      <c r="O305" s="45"/>
      <c r="P305" s="45"/>
      <c r="Q305" s="45"/>
      <c r="R305" s="45"/>
      <c r="S305" s="45"/>
      <c r="T305" s="45"/>
      <c r="U305" s="45"/>
      <c r="V305" s="45"/>
      <c r="W305" s="42"/>
      <c r="X305" s="42"/>
      <c r="Y305" s="42"/>
    </row>
    <row r="306" spans="4:25" ht="16.95" customHeight="1">
      <c r="D306" s="42"/>
      <c r="E306" s="43"/>
      <c r="G306" s="44"/>
      <c r="H306" s="45"/>
      <c r="I306" s="45"/>
      <c r="J306" s="45"/>
      <c r="K306" s="45"/>
      <c r="L306" s="45"/>
      <c r="M306" s="45"/>
      <c r="N306" s="45"/>
      <c r="O306" s="45"/>
      <c r="P306" s="45"/>
      <c r="Q306" s="45"/>
      <c r="R306" s="45"/>
      <c r="S306" s="45"/>
      <c r="T306" s="45"/>
      <c r="U306" s="45"/>
      <c r="V306" s="45"/>
      <c r="W306" s="42"/>
      <c r="X306" s="42"/>
      <c r="Y306" s="42"/>
    </row>
    <row r="307" spans="4:25" ht="16.95" customHeight="1">
      <c r="D307" s="42"/>
      <c r="E307" s="43"/>
      <c r="G307" s="44"/>
      <c r="H307" s="45"/>
      <c r="I307" s="45"/>
      <c r="J307" s="45"/>
      <c r="K307" s="45"/>
      <c r="L307" s="45"/>
      <c r="M307" s="45"/>
      <c r="N307" s="45"/>
      <c r="O307" s="45"/>
      <c r="P307" s="45"/>
      <c r="Q307" s="45"/>
      <c r="R307" s="45"/>
      <c r="S307" s="45"/>
      <c r="T307" s="45"/>
      <c r="U307" s="45"/>
      <c r="V307" s="45"/>
      <c r="W307" s="42"/>
      <c r="X307" s="42"/>
      <c r="Y307" s="42"/>
    </row>
    <row r="308" spans="4:25" ht="16.95" customHeight="1">
      <c r="D308" s="42"/>
      <c r="E308" s="43"/>
      <c r="G308" s="44"/>
      <c r="H308" s="45"/>
      <c r="I308" s="45"/>
      <c r="J308" s="45"/>
      <c r="K308" s="45"/>
      <c r="L308" s="45"/>
      <c r="M308" s="45"/>
      <c r="N308" s="45"/>
      <c r="O308" s="45"/>
      <c r="P308" s="45"/>
      <c r="Q308" s="45"/>
      <c r="R308" s="45"/>
      <c r="S308" s="45"/>
      <c r="T308" s="45"/>
      <c r="U308" s="45"/>
      <c r="V308" s="45"/>
      <c r="W308" s="42"/>
      <c r="X308" s="42"/>
      <c r="Y308" s="42"/>
    </row>
    <row r="309" spans="4:25" ht="16.95" customHeight="1">
      <c r="D309" s="42"/>
      <c r="E309" s="43"/>
      <c r="G309" s="44"/>
      <c r="H309" s="45"/>
      <c r="I309" s="45"/>
      <c r="J309" s="45"/>
      <c r="K309" s="45"/>
      <c r="L309" s="45"/>
      <c r="M309" s="45"/>
      <c r="N309" s="45"/>
      <c r="O309" s="45"/>
      <c r="P309" s="45"/>
      <c r="Q309" s="45"/>
      <c r="R309" s="45"/>
      <c r="S309" s="45"/>
      <c r="T309" s="45"/>
      <c r="U309" s="45"/>
      <c r="V309" s="45"/>
      <c r="W309" s="42"/>
      <c r="X309" s="42"/>
      <c r="Y309" s="42"/>
    </row>
    <row r="310" spans="4:25" ht="16.95" customHeight="1">
      <c r="D310" s="42"/>
      <c r="E310" s="43"/>
      <c r="G310" s="44"/>
      <c r="H310" s="45"/>
      <c r="I310" s="45"/>
      <c r="J310" s="45"/>
      <c r="K310" s="45"/>
      <c r="L310" s="45"/>
      <c r="M310" s="45"/>
      <c r="N310" s="45"/>
      <c r="O310" s="45"/>
      <c r="P310" s="45"/>
      <c r="Q310" s="45"/>
      <c r="R310" s="45"/>
      <c r="S310" s="45"/>
      <c r="T310" s="45"/>
      <c r="U310" s="45"/>
      <c r="V310" s="45"/>
      <c r="W310" s="42"/>
      <c r="X310" s="42"/>
      <c r="Y310" s="42"/>
    </row>
    <row r="311" spans="4:25" ht="16.95" customHeight="1">
      <c r="D311" s="42"/>
      <c r="E311" s="43"/>
      <c r="G311" s="44"/>
      <c r="H311" s="45"/>
      <c r="I311" s="45"/>
      <c r="J311" s="45"/>
      <c r="K311" s="45"/>
      <c r="L311" s="45"/>
      <c r="M311" s="45"/>
      <c r="N311" s="45"/>
      <c r="O311" s="45"/>
      <c r="P311" s="45"/>
      <c r="Q311" s="45"/>
      <c r="R311" s="45"/>
      <c r="S311" s="45"/>
      <c r="T311" s="45"/>
      <c r="U311" s="45"/>
      <c r="V311" s="45"/>
      <c r="W311" s="42"/>
      <c r="X311" s="42"/>
      <c r="Y311" s="42"/>
    </row>
    <row r="312" spans="4:25" ht="16.95" customHeight="1">
      <c r="D312" s="42"/>
      <c r="E312" s="43"/>
      <c r="G312" s="44"/>
      <c r="H312" s="45"/>
      <c r="I312" s="45"/>
      <c r="J312" s="45"/>
      <c r="K312" s="45"/>
      <c r="L312" s="45"/>
      <c r="M312" s="45"/>
      <c r="N312" s="45"/>
      <c r="O312" s="45"/>
      <c r="P312" s="45"/>
      <c r="Q312" s="45"/>
      <c r="R312" s="45"/>
      <c r="S312" s="45"/>
      <c r="T312" s="45"/>
      <c r="U312" s="45"/>
      <c r="V312" s="45"/>
      <c r="W312" s="42"/>
      <c r="X312" s="42"/>
      <c r="Y312" s="42"/>
    </row>
    <row r="313" spans="4:25" ht="16.95" customHeight="1">
      <c r="D313" s="42"/>
      <c r="E313" s="43"/>
      <c r="G313" s="44"/>
      <c r="H313" s="45"/>
      <c r="I313" s="45"/>
      <c r="J313" s="45"/>
      <c r="K313" s="45"/>
      <c r="L313" s="45"/>
      <c r="M313" s="45"/>
      <c r="N313" s="45"/>
      <c r="O313" s="45"/>
      <c r="P313" s="45"/>
      <c r="Q313" s="45"/>
      <c r="R313" s="45"/>
      <c r="S313" s="45"/>
      <c r="T313" s="45"/>
      <c r="U313" s="45"/>
      <c r="V313" s="45"/>
      <c r="W313" s="42"/>
      <c r="X313" s="42"/>
      <c r="Y313" s="42"/>
    </row>
    <row r="314" spans="4:25" ht="16.95" customHeight="1">
      <c r="D314" s="42"/>
      <c r="E314" s="43"/>
      <c r="G314" s="44"/>
      <c r="H314" s="45"/>
      <c r="I314" s="45"/>
      <c r="J314" s="45"/>
      <c r="K314" s="45"/>
      <c r="L314" s="45"/>
      <c r="M314" s="45"/>
      <c r="N314" s="45"/>
      <c r="O314" s="45"/>
      <c r="P314" s="45"/>
      <c r="Q314" s="45"/>
      <c r="R314" s="45"/>
      <c r="S314" s="45"/>
      <c r="T314" s="45"/>
      <c r="U314" s="45"/>
      <c r="V314" s="45"/>
      <c r="W314" s="42"/>
      <c r="X314" s="42"/>
      <c r="Y314" s="42"/>
    </row>
    <row r="315" spans="4:25" ht="16.95" customHeight="1">
      <c r="D315" s="42"/>
      <c r="E315" s="43"/>
      <c r="G315" s="44"/>
      <c r="H315" s="45"/>
      <c r="I315" s="45"/>
      <c r="J315" s="45"/>
      <c r="K315" s="45"/>
      <c r="L315" s="45"/>
      <c r="M315" s="45"/>
      <c r="N315" s="45"/>
      <c r="O315" s="45"/>
      <c r="P315" s="45"/>
      <c r="Q315" s="45"/>
      <c r="R315" s="45"/>
      <c r="S315" s="45"/>
      <c r="T315" s="45"/>
      <c r="U315" s="45"/>
      <c r="V315" s="45"/>
      <c r="W315" s="42"/>
      <c r="X315" s="42"/>
      <c r="Y315" s="42"/>
    </row>
    <row r="316" spans="4:25" ht="16.95" customHeight="1">
      <c r="D316" s="42"/>
      <c r="E316" s="43"/>
      <c r="G316" s="44"/>
      <c r="H316" s="45"/>
      <c r="I316" s="45"/>
      <c r="J316" s="45"/>
      <c r="K316" s="45"/>
      <c r="L316" s="45"/>
      <c r="M316" s="45"/>
      <c r="N316" s="45"/>
      <c r="O316" s="45"/>
      <c r="P316" s="45"/>
      <c r="Q316" s="45"/>
      <c r="R316" s="45"/>
      <c r="S316" s="45"/>
      <c r="T316" s="45"/>
      <c r="U316" s="45"/>
      <c r="V316" s="45"/>
      <c r="W316" s="42"/>
      <c r="X316" s="42"/>
      <c r="Y316" s="42"/>
    </row>
    <row r="317" spans="4:25" ht="16.95" customHeight="1">
      <c r="D317" s="42"/>
      <c r="E317" s="43"/>
      <c r="G317" s="44"/>
      <c r="H317" s="45"/>
      <c r="I317" s="45"/>
      <c r="J317" s="45"/>
      <c r="K317" s="45"/>
      <c r="L317" s="45"/>
      <c r="M317" s="45"/>
      <c r="N317" s="45"/>
      <c r="O317" s="45"/>
      <c r="P317" s="45"/>
      <c r="Q317" s="45"/>
      <c r="R317" s="45"/>
      <c r="S317" s="45"/>
      <c r="T317" s="45"/>
      <c r="U317" s="45"/>
      <c r="V317" s="45"/>
      <c r="W317" s="42"/>
      <c r="X317" s="42"/>
      <c r="Y317" s="42"/>
    </row>
    <row r="318" spans="4:25" ht="16.95" customHeight="1">
      <c r="D318" s="42"/>
      <c r="E318" s="43"/>
      <c r="G318" s="44"/>
      <c r="H318" s="45"/>
      <c r="I318" s="45"/>
      <c r="J318" s="45"/>
      <c r="K318" s="45"/>
      <c r="L318" s="45"/>
      <c r="M318" s="45"/>
      <c r="N318" s="45"/>
      <c r="O318" s="45"/>
      <c r="P318" s="45"/>
      <c r="Q318" s="45"/>
      <c r="R318" s="45"/>
      <c r="S318" s="45"/>
      <c r="T318" s="45"/>
      <c r="U318" s="45"/>
      <c r="V318" s="45"/>
      <c r="W318" s="42"/>
      <c r="X318" s="42"/>
      <c r="Y318" s="42"/>
    </row>
    <row r="319" spans="4:25" ht="16.95" customHeight="1">
      <c r="D319" s="42"/>
      <c r="E319" s="43"/>
      <c r="G319" s="44"/>
      <c r="H319" s="45"/>
      <c r="I319" s="45"/>
      <c r="J319" s="45"/>
      <c r="K319" s="45"/>
      <c r="L319" s="45"/>
      <c r="M319" s="45"/>
      <c r="N319" s="45"/>
      <c r="O319" s="45"/>
      <c r="P319" s="45"/>
      <c r="Q319" s="45"/>
      <c r="R319" s="45"/>
      <c r="S319" s="45"/>
      <c r="T319" s="45"/>
      <c r="U319" s="45"/>
      <c r="V319" s="45"/>
      <c r="W319" s="42"/>
      <c r="X319" s="42"/>
      <c r="Y319" s="42"/>
    </row>
    <row r="320" spans="4:25" ht="16.95" customHeight="1">
      <c r="D320" s="42"/>
      <c r="E320" s="43"/>
      <c r="G320" s="44"/>
      <c r="H320" s="45"/>
      <c r="I320" s="45"/>
      <c r="J320" s="45"/>
      <c r="K320" s="45"/>
      <c r="L320" s="45"/>
      <c r="M320" s="45"/>
      <c r="N320" s="45"/>
      <c r="O320" s="45"/>
      <c r="P320" s="45"/>
      <c r="Q320" s="45"/>
      <c r="R320" s="45"/>
      <c r="S320" s="45"/>
      <c r="T320" s="45"/>
      <c r="U320" s="45"/>
      <c r="V320" s="45"/>
      <c r="W320" s="42"/>
      <c r="X320" s="42"/>
      <c r="Y320" s="42"/>
    </row>
    <row r="321" spans="4:25" ht="16.95" customHeight="1">
      <c r="D321" s="42"/>
      <c r="E321" s="43"/>
      <c r="G321" s="44"/>
      <c r="H321" s="45"/>
      <c r="I321" s="45"/>
      <c r="J321" s="45"/>
      <c r="K321" s="45"/>
      <c r="L321" s="45"/>
      <c r="M321" s="45"/>
      <c r="N321" s="45"/>
      <c r="O321" s="45"/>
      <c r="P321" s="45"/>
      <c r="Q321" s="45"/>
      <c r="R321" s="45"/>
      <c r="S321" s="45"/>
      <c r="T321" s="45"/>
      <c r="U321" s="45"/>
      <c r="V321" s="45"/>
      <c r="W321" s="42"/>
      <c r="X321" s="42"/>
      <c r="Y321" s="42"/>
    </row>
    <row r="322" spans="4:25" ht="16.95" customHeight="1">
      <c r="D322" s="42"/>
      <c r="E322" s="43"/>
      <c r="G322" s="44"/>
      <c r="H322" s="45"/>
      <c r="I322" s="45"/>
      <c r="J322" s="45"/>
      <c r="K322" s="45"/>
      <c r="L322" s="45"/>
      <c r="M322" s="45"/>
      <c r="N322" s="45"/>
      <c r="O322" s="45"/>
      <c r="P322" s="45"/>
      <c r="Q322" s="45"/>
      <c r="R322" s="45"/>
      <c r="S322" s="45"/>
      <c r="T322" s="45"/>
      <c r="U322" s="45"/>
      <c r="V322" s="45"/>
      <c r="W322" s="42"/>
      <c r="X322" s="42"/>
      <c r="Y322" s="42"/>
    </row>
    <row r="323" spans="4:25" ht="16.95" customHeight="1">
      <c r="D323" s="42"/>
      <c r="E323" s="43"/>
      <c r="G323" s="44"/>
      <c r="H323" s="45"/>
      <c r="I323" s="45"/>
      <c r="J323" s="45"/>
      <c r="K323" s="45"/>
      <c r="L323" s="45"/>
      <c r="M323" s="45"/>
      <c r="N323" s="45"/>
      <c r="O323" s="45"/>
      <c r="P323" s="45"/>
      <c r="Q323" s="45"/>
      <c r="R323" s="45"/>
      <c r="S323" s="45"/>
      <c r="T323" s="45"/>
      <c r="U323" s="45"/>
      <c r="V323" s="45"/>
      <c r="W323" s="42"/>
      <c r="X323" s="42"/>
      <c r="Y323" s="42"/>
    </row>
    <row r="324" spans="4:25" ht="16.95" customHeight="1">
      <c r="D324" s="42"/>
      <c r="E324" s="43"/>
      <c r="G324" s="44"/>
      <c r="H324" s="45"/>
      <c r="I324" s="45"/>
      <c r="J324" s="45"/>
      <c r="K324" s="45"/>
      <c r="L324" s="45"/>
      <c r="M324" s="45"/>
      <c r="N324" s="45"/>
      <c r="O324" s="45"/>
      <c r="P324" s="45"/>
      <c r="Q324" s="45"/>
      <c r="R324" s="45"/>
      <c r="S324" s="45"/>
      <c r="T324" s="45"/>
      <c r="U324" s="45"/>
      <c r="V324" s="45"/>
      <c r="W324" s="42"/>
      <c r="X324" s="42"/>
      <c r="Y324" s="42"/>
    </row>
    <row r="325" spans="4:25" ht="16.95" customHeight="1">
      <c r="D325" s="42"/>
      <c r="E325" s="43"/>
      <c r="G325" s="44"/>
      <c r="H325" s="45"/>
      <c r="I325" s="45"/>
      <c r="J325" s="45"/>
      <c r="K325" s="45"/>
      <c r="L325" s="45"/>
      <c r="M325" s="45"/>
      <c r="N325" s="45"/>
      <c r="O325" s="45"/>
      <c r="P325" s="45"/>
      <c r="Q325" s="45"/>
      <c r="R325" s="45"/>
      <c r="S325" s="45"/>
      <c r="T325" s="45"/>
      <c r="U325" s="45"/>
      <c r="V325" s="45"/>
      <c r="W325" s="42"/>
      <c r="X325" s="42"/>
      <c r="Y325" s="42"/>
    </row>
    <row r="326" spans="4:25" ht="16.95" customHeight="1">
      <c r="D326" s="42"/>
      <c r="E326" s="43"/>
      <c r="G326" s="44"/>
      <c r="H326" s="45"/>
      <c r="I326" s="45"/>
      <c r="J326" s="45"/>
      <c r="K326" s="45"/>
      <c r="L326" s="45"/>
      <c r="M326" s="45"/>
      <c r="N326" s="45"/>
      <c r="O326" s="45"/>
      <c r="P326" s="45"/>
      <c r="Q326" s="45"/>
      <c r="R326" s="45"/>
      <c r="S326" s="45"/>
      <c r="T326" s="45"/>
      <c r="U326" s="45"/>
      <c r="V326" s="45"/>
      <c r="W326" s="42"/>
      <c r="X326" s="42"/>
      <c r="Y326" s="42"/>
    </row>
    <row r="327" spans="4:25" ht="16.95" customHeight="1">
      <c r="D327" s="42"/>
      <c r="E327" s="43"/>
      <c r="G327" s="44"/>
      <c r="H327" s="45"/>
      <c r="I327" s="45"/>
      <c r="J327" s="45"/>
      <c r="K327" s="45"/>
      <c r="L327" s="45"/>
      <c r="M327" s="45"/>
      <c r="N327" s="45"/>
      <c r="O327" s="45"/>
      <c r="P327" s="45"/>
      <c r="Q327" s="45"/>
      <c r="R327" s="45"/>
      <c r="S327" s="45"/>
      <c r="T327" s="45"/>
      <c r="U327" s="45"/>
      <c r="V327" s="45"/>
      <c r="W327" s="42"/>
      <c r="X327" s="42"/>
      <c r="Y327" s="42"/>
    </row>
    <row r="328" spans="4:25" ht="16.95" customHeight="1">
      <c r="D328" s="42"/>
      <c r="E328" s="43"/>
      <c r="G328" s="44"/>
      <c r="H328" s="45"/>
      <c r="I328" s="45"/>
      <c r="J328" s="45"/>
      <c r="K328" s="45"/>
      <c r="L328" s="45"/>
      <c r="M328" s="45"/>
      <c r="N328" s="45"/>
      <c r="O328" s="45"/>
      <c r="P328" s="45"/>
      <c r="Q328" s="45"/>
      <c r="R328" s="45"/>
      <c r="S328" s="45"/>
      <c r="T328" s="45"/>
      <c r="U328" s="45"/>
      <c r="V328" s="45"/>
      <c r="W328" s="42"/>
      <c r="X328" s="42"/>
      <c r="Y328" s="42"/>
    </row>
    <row r="329" spans="4:25" ht="16.95" customHeight="1">
      <c r="D329" s="42"/>
      <c r="E329" s="43"/>
      <c r="G329" s="44"/>
      <c r="H329" s="45"/>
      <c r="I329" s="45"/>
      <c r="J329" s="45"/>
      <c r="K329" s="45"/>
      <c r="L329" s="45"/>
      <c r="M329" s="45"/>
      <c r="N329" s="45"/>
      <c r="O329" s="45"/>
      <c r="P329" s="45"/>
      <c r="Q329" s="45"/>
      <c r="R329" s="45"/>
      <c r="S329" s="45"/>
      <c r="T329" s="45"/>
      <c r="U329" s="45"/>
      <c r="V329" s="45"/>
      <c r="W329" s="42"/>
      <c r="X329" s="42"/>
      <c r="Y329" s="42"/>
    </row>
    <row r="330" spans="4:25" ht="16.95" customHeight="1">
      <c r="D330" s="42"/>
      <c r="E330" s="43"/>
      <c r="G330" s="44"/>
      <c r="H330" s="45"/>
      <c r="I330" s="45"/>
      <c r="J330" s="45"/>
      <c r="K330" s="45"/>
      <c r="L330" s="45"/>
      <c r="M330" s="45"/>
      <c r="N330" s="45"/>
      <c r="O330" s="45"/>
      <c r="P330" s="45"/>
      <c r="Q330" s="45"/>
      <c r="R330" s="45"/>
      <c r="S330" s="45"/>
      <c r="T330" s="45"/>
      <c r="U330" s="45"/>
      <c r="V330" s="45"/>
      <c r="W330" s="42"/>
      <c r="X330" s="42"/>
      <c r="Y330" s="42"/>
    </row>
    <row r="331" spans="4:25" ht="16.95" customHeight="1">
      <c r="D331" s="42"/>
      <c r="E331" s="43"/>
      <c r="G331" s="44"/>
      <c r="H331" s="45"/>
      <c r="I331" s="45"/>
      <c r="J331" s="45"/>
      <c r="K331" s="45"/>
      <c r="L331" s="45"/>
      <c r="M331" s="45"/>
      <c r="N331" s="45"/>
      <c r="O331" s="45"/>
      <c r="P331" s="45"/>
      <c r="Q331" s="45"/>
      <c r="R331" s="45"/>
      <c r="S331" s="45"/>
      <c r="T331" s="45"/>
      <c r="U331" s="45"/>
      <c r="V331" s="45"/>
      <c r="W331" s="42"/>
      <c r="X331" s="42"/>
      <c r="Y331" s="42"/>
    </row>
    <row r="332" spans="4:25" ht="16.95" customHeight="1">
      <c r="D332" s="42"/>
      <c r="E332" s="43"/>
      <c r="G332" s="44"/>
      <c r="H332" s="45"/>
      <c r="I332" s="45"/>
      <c r="J332" s="45"/>
      <c r="K332" s="45"/>
      <c r="L332" s="45"/>
      <c r="M332" s="45"/>
      <c r="N332" s="45"/>
      <c r="O332" s="45"/>
      <c r="P332" s="45"/>
      <c r="Q332" s="45"/>
      <c r="R332" s="45"/>
      <c r="S332" s="45"/>
      <c r="T332" s="45"/>
      <c r="U332" s="45"/>
      <c r="V332" s="45"/>
      <c r="W332" s="42"/>
      <c r="X332" s="42"/>
      <c r="Y332" s="42"/>
    </row>
    <row r="333" spans="4:25" ht="16.95" customHeight="1">
      <c r="D333" s="42"/>
      <c r="E333" s="43"/>
      <c r="G333" s="44"/>
      <c r="H333" s="45"/>
      <c r="I333" s="45"/>
      <c r="J333" s="45"/>
      <c r="K333" s="45"/>
      <c r="L333" s="45"/>
      <c r="M333" s="45"/>
      <c r="N333" s="45"/>
      <c r="O333" s="45"/>
      <c r="P333" s="45"/>
      <c r="Q333" s="45"/>
      <c r="R333" s="45"/>
      <c r="S333" s="45"/>
      <c r="T333" s="45"/>
      <c r="U333" s="45"/>
      <c r="V333" s="45"/>
      <c r="W333" s="42"/>
      <c r="X333" s="42"/>
      <c r="Y333" s="42"/>
    </row>
    <row r="334" spans="4:25" ht="16.95" customHeight="1">
      <c r="D334" s="42"/>
      <c r="E334" s="43"/>
      <c r="G334" s="44"/>
      <c r="H334" s="45"/>
      <c r="I334" s="45"/>
      <c r="J334" s="45"/>
      <c r="K334" s="45"/>
      <c r="L334" s="45"/>
      <c r="M334" s="45"/>
      <c r="N334" s="45"/>
      <c r="O334" s="45"/>
      <c r="P334" s="45"/>
      <c r="Q334" s="45"/>
      <c r="R334" s="45"/>
      <c r="S334" s="45"/>
      <c r="T334" s="45"/>
      <c r="U334" s="45"/>
      <c r="V334" s="45"/>
      <c r="W334" s="42"/>
      <c r="X334" s="42"/>
      <c r="Y334" s="42"/>
    </row>
    <row r="335" spans="4:25" ht="16.95" customHeight="1">
      <c r="D335" s="42"/>
      <c r="E335" s="43"/>
      <c r="G335" s="44"/>
      <c r="H335" s="45"/>
      <c r="I335" s="45"/>
      <c r="J335" s="45"/>
      <c r="K335" s="45"/>
      <c r="L335" s="45"/>
      <c r="M335" s="45"/>
      <c r="N335" s="45"/>
      <c r="O335" s="45"/>
      <c r="P335" s="45"/>
      <c r="Q335" s="45"/>
      <c r="R335" s="45"/>
      <c r="S335" s="45"/>
      <c r="T335" s="45"/>
      <c r="U335" s="45"/>
      <c r="V335" s="45"/>
      <c r="W335" s="42"/>
      <c r="X335" s="42"/>
      <c r="Y335" s="42"/>
    </row>
    <row r="336" spans="4:25" ht="16.95" customHeight="1">
      <c r="D336" s="42"/>
      <c r="E336" s="43"/>
      <c r="G336" s="44"/>
      <c r="H336" s="45"/>
      <c r="I336" s="45"/>
      <c r="J336" s="45"/>
      <c r="K336" s="45"/>
      <c r="L336" s="45"/>
      <c r="M336" s="45"/>
      <c r="N336" s="45"/>
      <c r="O336" s="45"/>
      <c r="P336" s="45"/>
      <c r="Q336" s="45"/>
      <c r="R336" s="45"/>
      <c r="S336" s="45"/>
      <c r="T336" s="45"/>
      <c r="U336" s="45"/>
      <c r="V336" s="45"/>
      <c r="W336" s="42"/>
      <c r="X336" s="42"/>
      <c r="Y336" s="42"/>
    </row>
    <row r="337" spans="4:25" ht="16.95" customHeight="1">
      <c r="D337" s="42"/>
      <c r="E337" s="43"/>
      <c r="G337" s="44"/>
      <c r="H337" s="45"/>
      <c r="I337" s="45"/>
      <c r="J337" s="45"/>
      <c r="K337" s="45"/>
      <c r="L337" s="45"/>
      <c r="M337" s="45"/>
      <c r="N337" s="45"/>
      <c r="O337" s="45"/>
      <c r="P337" s="45"/>
      <c r="Q337" s="45"/>
      <c r="R337" s="45"/>
      <c r="S337" s="45"/>
      <c r="T337" s="45"/>
      <c r="U337" s="45"/>
      <c r="V337" s="45"/>
      <c r="W337" s="42"/>
      <c r="X337" s="42"/>
      <c r="Y337" s="42"/>
    </row>
    <row r="338" spans="4:25" ht="16.95" customHeight="1">
      <c r="D338" s="42"/>
      <c r="E338" s="43"/>
      <c r="G338" s="44"/>
      <c r="H338" s="45"/>
      <c r="I338" s="45"/>
      <c r="J338" s="45"/>
      <c r="K338" s="45"/>
      <c r="L338" s="45"/>
      <c r="M338" s="45"/>
      <c r="N338" s="45"/>
      <c r="O338" s="45"/>
      <c r="P338" s="45"/>
      <c r="Q338" s="45"/>
      <c r="R338" s="45"/>
      <c r="S338" s="45"/>
      <c r="T338" s="45"/>
      <c r="U338" s="45"/>
      <c r="V338" s="45"/>
      <c r="W338" s="42"/>
      <c r="X338" s="42"/>
      <c r="Y338" s="42"/>
    </row>
    <row r="339" spans="4:25" ht="16.95" customHeight="1">
      <c r="D339" s="42"/>
      <c r="E339" s="43"/>
      <c r="G339" s="44"/>
      <c r="H339" s="45"/>
      <c r="I339" s="45"/>
      <c r="J339" s="45"/>
      <c r="K339" s="45"/>
      <c r="L339" s="45"/>
      <c r="M339" s="45"/>
      <c r="N339" s="45"/>
      <c r="O339" s="45"/>
      <c r="P339" s="45"/>
      <c r="Q339" s="45"/>
      <c r="R339" s="45"/>
      <c r="S339" s="45"/>
      <c r="T339" s="45"/>
      <c r="U339" s="45"/>
      <c r="V339" s="45"/>
      <c r="W339" s="42"/>
      <c r="X339" s="42"/>
      <c r="Y339" s="42"/>
    </row>
    <row r="340" spans="4:25" ht="16.95" customHeight="1">
      <c r="D340" s="42"/>
      <c r="E340" s="43"/>
      <c r="G340" s="44"/>
      <c r="H340" s="45"/>
      <c r="I340" s="45"/>
      <c r="J340" s="45"/>
      <c r="K340" s="45"/>
      <c r="L340" s="45"/>
      <c r="M340" s="45"/>
      <c r="N340" s="45"/>
      <c r="O340" s="45"/>
      <c r="P340" s="45"/>
      <c r="Q340" s="45"/>
      <c r="R340" s="45"/>
      <c r="S340" s="45"/>
      <c r="T340" s="45"/>
      <c r="U340" s="45"/>
      <c r="V340" s="45"/>
      <c r="W340" s="42"/>
      <c r="X340" s="42"/>
      <c r="Y340" s="42"/>
    </row>
    <row r="341" spans="4:25" ht="16.95" customHeight="1">
      <c r="D341" s="42"/>
      <c r="E341" s="43"/>
      <c r="G341" s="44"/>
      <c r="H341" s="45"/>
      <c r="I341" s="45"/>
      <c r="J341" s="45"/>
      <c r="K341" s="45"/>
      <c r="L341" s="45"/>
      <c r="M341" s="45"/>
      <c r="N341" s="45"/>
      <c r="O341" s="45"/>
      <c r="P341" s="45"/>
      <c r="Q341" s="45"/>
      <c r="R341" s="45"/>
      <c r="S341" s="45"/>
      <c r="T341" s="45"/>
      <c r="U341" s="45"/>
      <c r="V341" s="45"/>
      <c r="W341" s="42"/>
      <c r="X341" s="42"/>
      <c r="Y341" s="42"/>
    </row>
    <row r="342" spans="4:25" ht="16.95" customHeight="1">
      <c r="D342" s="42"/>
      <c r="E342" s="43"/>
      <c r="G342" s="44"/>
      <c r="H342" s="45"/>
      <c r="I342" s="45"/>
      <c r="J342" s="45"/>
      <c r="K342" s="45"/>
      <c r="L342" s="45"/>
      <c r="M342" s="45"/>
      <c r="N342" s="45"/>
      <c r="O342" s="45"/>
      <c r="P342" s="45"/>
      <c r="Q342" s="45"/>
      <c r="R342" s="45"/>
      <c r="S342" s="45"/>
      <c r="T342" s="45"/>
      <c r="U342" s="45"/>
      <c r="V342" s="45"/>
      <c r="W342" s="42"/>
      <c r="X342" s="42"/>
      <c r="Y342" s="42"/>
    </row>
    <row r="343" spans="4:25" ht="16.95" customHeight="1">
      <c r="D343" s="42"/>
      <c r="E343" s="43"/>
      <c r="G343" s="44"/>
      <c r="H343" s="45"/>
      <c r="I343" s="45"/>
      <c r="J343" s="45"/>
      <c r="K343" s="45"/>
      <c r="L343" s="45"/>
      <c r="M343" s="45"/>
      <c r="N343" s="45"/>
      <c r="O343" s="45"/>
      <c r="P343" s="45"/>
      <c r="Q343" s="45"/>
      <c r="R343" s="45"/>
      <c r="S343" s="45"/>
      <c r="T343" s="45"/>
      <c r="U343" s="45"/>
      <c r="V343" s="45"/>
      <c r="W343" s="42"/>
      <c r="X343" s="42"/>
      <c r="Y343" s="42"/>
    </row>
    <row r="344" spans="4:25" ht="16.95" customHeight="1">
      <c r="D344" s="42"/>
      <c r="E344" s="43"/>
      <c r="G344" s="44"/>
      <c r="H344" s="45"/>
      <c r="I344" s="45"/>
      <c r="J344" s="45"/>
      <c r="K344" s="45"/>
      <c r="L344" s="45"/>
      <c r="M344" s="45"/>
      <c r="N344" s="45"/>
      <c r="O344" s="45"/>
      <c r="P344" s="45"/>
      <c r="Q344" s="45"/>
      <c r="R344" s="45"/>
      <c r="S344" s="45"/>
      <c r="T344" s="45"/>
      <c r="U344" s="45"/>
      <c r="V344" s="45"/>
      <c r="W344" s="42"/>
      <c r="X344" s="42"/>
      <c r="Y344" s="42"/>
    </row>
    <row r="345" spans="4:25" ht="16.95" customHeight="1">
      <c r="D345" s="42"/>
      <c r="E345" s="43"/>
      <c r="G345" s="44"/>
      <c r="H345" s="45"/>
      <c r="I345" s="45"/>
      <c r="J345" s="45"/>
      <c r="K345" s="45"/>
      <c r="L345" s="45"/>
      <c r="M345" s="45"/>
      <c r="N345" s="45"/>
      <c r="O345" s="45"/>
      <c r="P345" s="45"/>
      <c r="Q345" s="45"/>
      <c r="R345" s="45"/>
      <c r="S345" s="45"/>
      <c r="T345" s="45"/>
      <c r="U345" s="45"/>
      <c r="V345" s="45"/>
      <c r="W345" s="42"/>
      <c r="X345" s="42"/>
      <c r="Y345" s="42"/>
    </row>
    <row r="346" spans="4:25" ht="16.95" customHeight="1">
      <c r="D346" s="42"/>
      <c r="E346" s="43"/>
      <c r="G346" s="44"/>
      <c r="H346" s="45"/>
      <c r="I346" s="45"/>
      <c r="J346" s="45"/>
      <c r="K346" s="45"/>
      <c r="L346" s="45"/>
      <c r="M346" s="45"/>
      <c r="N346" s="45"/>
      <c r="O346" s="45"/>
      <c r="P346" s="45"/>
      <c r="Q346" s="45"/>
      <c r="R346" s="45"/>
      <c r="S346" s="45"/>
      <c r="T346" s="45"/>
      <c r="U346" s="45"/>
      <c r="V346" s="45"/>
      <c r="W346" s="42"/>
      <c r="X346" s="42"/>
      <c r="Y346" s="42"/>
    </row>
    <row r="347" spans="4:25" ht="16.95" customHeight="1">
      <c r="D347" s="42"/>
      <c r="E347" s="43"/>
      <c r="G347" s="44"/>
      <c r="H347" s="45"/>
      <c r="I347" s="45"/>
      <c r="J347" s="45"/>
      <c r="K347" s="45"/>
      <c r="L347" s="45"/>
      <c r="M347" s="45"/>
      <c r="N347" s="45"/>
      <c r="O347" s="45"/>
      <c r="P347" s="45"/>
      <c r="Q347" s="45"/>
      <c r="R347" s="45"/>
      <c r="S347" s="45"/>
      <c r="T347" s="45"/>
      <c r="U347" s="45"/>
      <c r="V347" s="45"/>
      <c r="W347" s="42"/>
      <c r="X347" s="42"/>
      <c r="Y347" s="42"/>
    </row>
    <row r="348" spans="4:25" ht="16.95" customHeight="1">
      <c r="D348" s="42"/>
      <c r="E348" s="43"/>
      <c r="G348" s="44"/>
      <c r="H348" s="45"/>
      <c r="I348" s="45"/>
      <c r="J348" s="45"/>
      <c r="K348" s="45"/>
      <c r="L348" s="45"/>
      <c r="M348" s="45"/>
      <c r="N348" s="45"/>
      <c r="O348" s="45"/>
      <c r="P348" s="45"/>
      <c r="Q348" s="45"/>
      <c r="R348" s="45"/>
      <c r="S348" s="45"/>
      <c r="T348" s="45"/>
      <c r="U348" s="45"/>
      <c r="V348" s="45"/>
      <c r="W348" s="42"/>
      <c r="X348" s="42"/>
      <c r="Y348" s="42"/>
    </row>
    <row r="349" spans="4:25" ht="16.95" customHeight="1">
      <c r="D349" s="42"/>
      <c r="E349" s="43"/>
      <c r="G349" s="44"/>
      <c r="H349" s="45"/>
      <c r="I349" s="45"/>
      <c r="J349" s="45"/>
      <c r="K349" s="45"/>
      <c r="L349" s="45"/>
      <c r="M349" s="45"/>
      <c r="N349" s="45"/>
      <c r="O349" s="45"/>
      <c r="P349" s="45"/>
      <c r="Q349" s="45"/>
      <c r="R349" s="45"/>
      <c r="S349" s="45"/>
      <c r="T349" s="45"/>
      <c r="U349" s="45"/>
      <c r="V349" s="45"/>
      <c r="W349" s="42"/>
      <c r="X349" s="42"/>
      <c r="Y349" s="42"/>
    </row>
    <row r="350" spans="4:25" ht="16.95" customHeight="1">
      <c r="D350" s="42"/>
      <c r="E350" s="43"/>
      <c r="G350" s="44"/>
      <c r="H350" s="45"/>
      <c r="I350" s="45"/>
      <c r="J350" s="45"/>
      <c r="K350" s="45"/>
      <c r="L350" s="45"/>
      <c r="M350" s="45"/>
      <c r="N350" s="45"/>
      <c r="O350" s="45"/>
      <c r="P350" s="45"/>
      <c r="Q350" s="45"/>
      <c r="R350" s="45"/>
      <c r="S350" s="45"/>
      <c r="T350" s="45"/>
      <c r="U350" s="45"/>
      <c r="V350" s="45"/>
      <c r="W350" s="42"/>
      <c r="X350" s="42"/>
      <c r="Y350" s="42"/>
    </row>
    <row r="351" spans="4:25" ht="16.95" customHeight="1">
      <c r="D351" s="42"/>
      <c r="E351" s="43"/>
      <c r="G351" s="44"/>
      <c r="H351" s="45"/>
      <c r="I351" s="45"/>
      <c r="J351" s="45"/>
      <c r="K351" s="45"/>
      <c r="L351" s="45"/>
      <c r="M351" s="45"/>
      <c r="N351" s="45"/>
      <c r="O351" s="45"/>
      <c r="P351" s="45"/>
      <c r="Q351" s="45"/>
      <c r="R351" s="45"/>
      <c r="S351" s="45"/>
      <c r="T351" s="45"/>
      <c r="U351" s="45"/>
      <c r="V351" s="45"/>
      <c r="W351" s="42"/>
      <c r="X351" s="42"/>
      <c r="Y351" s="42"/>
    </row>
    <row r="352" spans="4:25" ht="16.95" customHeight="1">
      <c r="D352" s="42"/>
      <c r="E352" s="43"/>
      <c r="G352" s="44"/>
      <c r="H352" s="45"/>
      <c r="I352" s="45"/>
      <c r="J352" s="45"/>
      <c r="K352" s="45"/>
      <c r="L352" s="45"/>
      <c r="M352" s="45"/>
      <c r="N352" s="45"/>
      <c r="O352" s="45"/>
      <c r="P352" s="45"/>
      <c r="Q352" s="45"/>
      <c r="R352" s="45"/>
      <c r="S352" s="45"/>
      <c r="T352" s="45"/>
      <c r="U352" s="45"/>
      <c r="V352" s="45"/>
      <c r="W352" s="42"/>
      <c r="X352" s="42"/>
      <c r="Y352" s="42"/>
    </row>
    <row r="353" spans="4:25" ht="16.95" customHeight="1">
      <c r="D353" s="42"/>
      <c r="E353" s="43"/>
      <c r="G353" s="44"/>
      <c r="H353" s="45"/>
      <c r="I353" s="45"/>
      <c r="J353" s="45"/>
      <c r="K353" s="45"/>
      <c r="L353" s="45"/>
      <c r="M353" s="45"/>
      <c r="N353" s="45"/>
      <c r="O353" s="45"/>
      <c r="P353" s="45"/>
      <c r="Q353" s="45"/>
      <c r="R353" s="45"/>
      <c r="S353" s="45"/>
      <c r="T353" s="45"/>
      <c r="U353" s="45"/>
      <c r="V353" s="45"/>
      <c r="W353" s="42"/>
      <c r="X353" s="42"/>
      <c r="Y353" s="42"/>
    </row>
    <row r="354" spans="4:25" ht="16.95" customHeight="1">
      <c r="D354" s="42"/>
      <c r="E354" s="43"/>
      <c r="G354" s="44"/>
      <c r="H354" s="45"/>
      <c r="I354" s="45"/>
      <c r="J354" s="45"/>
      <c r="K354" s="45"/>
      <c r="L354" s="45"/>
      <c r="M354" s="45"/>
      <c r="N354" s="45"/>
      <c r="O354" s="45"/>
      <c r="P354" s="45"/>
      <c r="Q354" s="45"/>
      <c r="R354" s="45"/>
      <c r="S354" s="45"/>
      <c r="T354" s="45"/>
      <c r="U354" s="45"/>
      <c r="V354" s="45"/>
      <c r="W354" s="42"/>
      <c r="X354" s="42"/>
      <c r="Y354" s="42"/>
    </row>
    <row r="355" spans="4:25" ht="16.95" customHeight="1">
      <c r="D355" s="42"/>
      <c r="E355" s="43"/>
      <c r="G355" s="44"/>
      <c r="H355" s="45"/>
      <c r="I355" s="45"/>
      <c r="J355" s="45"/>
      <c r="K355" s="45"/>
      <c r="L355" s="45"/>
      <c r="M355" s="45"/>
      <c r="N355" s="45"/>
      <c r="O355" s="45"/>
      <c r="P355" s="45"/>
      <c r="Q355" s="45"/>
      <c r="R355" s="45"/>
      <c r="S355" s="45"/>
      <c r="T355" s="45"/>
      <c r="U355" s="45"/>
      <c r="V355" s="45"/>
      <c r="W355" s="42"/>
      <c r="X355" s="42"/>
      <c r="Y355" s="42"/>
    </row>
    <row r="356" spans="4:25" ht="16.95" customHeight="1">
      <c r="D356" s="42"/>
      <c r="E356" s="43"/>
      <c r="G356" s="44"/>
      <c r="H356" s="45"/>
      <c r="I356" s="45"/>
      <c r="J356" s="45"/>
      <c r="K356" s="45"/>
      <c r="L356" s="45"/>
      <c r="M356" s="45"/>
      <c r="N356" s="45"/>
      <c r="O356" s="45"/>
      <c r="P356" s="45"/>
      <c r="Q356" s="45"/>
      <c r="R356" s="45"/>
      <c r="S356" s="45"/>
      <c r="T356" s="45"/>
      <c r="U356" s="45"/>
      <c r="V356" s="45"/>
      <c r="W356" s="42"/>
      <c r="X356" s="42"/>
      <c r="Y356" s="42"/>
    </row>
    <row r="357" spans="4:25" ht="16.95" customHeight="1">
      <c r="D357" s="42"/>
      <c r="E357" s="43"/>
      <c r="G357" s="44"/>
      <c r="H357" s="45"/>
      <c r="I357" s="45"/>
      <c r="J357" s="45"/>
      <c r="K357" s="45"/>
      <c r="L357" s="45"/>
      <c r="M357" s="45"/>
      <c r="N357" s="45"/>
      <c r="O357" s="45"/>
      <c r="P357" s="45"/>
      <c r="Q357" s="45"/>
      <c r="R357" s="45"/>
      <c r="S357" s="45"/>
      <c r="T357" s="45"/>
      <c r="U357" s="45"/>
      <c r="V357" s="45"/>
      <c r="W357" s="42"/>
      <c r="X357" s="42"/>
      <c r="Y357" s="42"/>
    </row>
    <row r="358" spans="4:25" ht="16.95" customHeight="1">
      <c r="D358" s="42"/>
      <c r="E358" s="43"/>
      <c r="G358" s="44"/>
      <c r="H358" s="45"/>
      <c r="I358" s="45"/>
      <c r="J358" s="45"/>
      <c r="K358" s="45"/>
      <c r="L358" s="45"/>
      <c r="M358" s="45"/>
      <c r="N358" s="45"/>
      <c r="O358" s="45"/>
      <c r="P358" s="45"/>
      <c r="Q358" s="45"/>
      <c r="R358" s="45"/>
      <c r="S358" s="45"/>
      <c r="T358" s="45"/>
      <c r="U358" s="45"/>
      <c r="V358" s="45"/>
      <c r="W358" s="42"/>
      <c r="X358" s="42"/>
      <c r="Y358" s="42"/>
    </row>
    <row r="359" spans="4:25" ht="16.95" customHeight="1">
      <c r="D359" s="42"/>
      <c r="E359" s="43"/>
      <c r="G359" s="44"/>
      <c r="H359" s="45"/>
      <c r="I359" s="45"/>
      <c r="J359" s="45"/>
      <c r="K359" s="45"/>
      <c r="L359" s="45"/>
      <c r="M359" s="45"/>
      <c r="N359" s="45"/>
      <c r="O359" s="45"/>
      <c r="P359" s="45"/>
      <c r="Q359" s="45"/>
      <c r="R359" s="45"/>
      <c r="S359" s="45"/>
      <c r="T359" s="45"/>
      <c r="U359" s="45"/>
      <c r="V359" s="45"/>
      <c r="W359" s="42"/>
      <c r="X359" s="42"/>
      <c r="Y359" s="42"/>
    </row>
    <row r="360" spans="4:25" ht="16.95" customHeight="1">
      <c r="D360" s="42"/>
      <c r="E360" s="43"/>
      <c r="G360" s="44"/>
      <c r="H360" s="45"/>
      <c r="I360" s="45"/>
      <c r="J360" s="45"/>
      <c r="K360" s="45"/>
      <c r="L360" s="45"/>
      <c r="M360" s="45"/>
      <c r="N360" s="45"/>
      <c r="O360" s="45"/>
      <c r="P360" s="45"/>
      <c r="Q360" s="45"/>
      <c r="R360" s="45"/>
      <c r="S360" s="45"/>
      <c r="T360" s="45"/>
      <c r="U360" s="45"/>
      <c r="V360" s="45"/>
      <c r="W360" s="42"/>
      <c r="X360" s="42"/>
      <c r="Y360" s="42"/>
    </row>
    <row r="361" spans="4:25" ht="16.95" customHeight="1">
      <c r="D361" s="42"/>
      <c r="E361" s="43"/>
      <c r="G361" s="44"/>
      <c r="H361" s="45"/>
      <c r="I361" s="45"/>
      <c r="J361" s="45"/>
      <c r="K361" s="45"/>
      <c r="L361" s="45"/>
      <c r="M361" s="45"/>
      <c r="N361" s="45"/>
      <c r="O361" s="45"/>
      <c r="P361" s="45"/>
      <c r="Q361" s="45"/>
      <c r="R361" s="45"/>
      <c r="S361" s="45"/>
      <c r="T361" s="45"/>
      <c r="U361" s="45"/>
      <c r="V361" s="45"/>
      <c r="W361" s="42"/>
      <c r="X361" s="42"/>
      <c r="Y361" s="42"/>
    </row>
    <row r="362" spans="4:25" ht="16.95" customHeight="1">
      <c r="D362" s="42"/>
      <c r="E362" s="43"/>
      <c r="G362" s="44"/>
      <c r="H362" s="45"/>
      <c r="I362" s="45"/>
      <c r="J362" s="45"/>
      <c r="K362" s="45"/>
      <c r="L362" s="45"/>
      <c r="M362" s="45"/>
      <c r="N362" s="45"/>
      <c r="O362" s="45"/>
      <c r="P362" s="45"/>
      <c r="Q362" s="45"/>
      <c r="R362" s="45"/>
      <c r="S362" s="45"/>
      <c r="T362" s="45"/>
      <c r="U362" s="45"/>
      <c r="V362" s="45"/>
      <c r="W362" s="42"/>
      <c r="X362" s="42"/>
      <c r="Y362" s="42"/>
    </row>
    <row r="363" spans="4:25" ht="16.95" customHeight="1">
      <c r="D363" s="42"/>
      <c r="E363" s="43"/>
      <c r="G363" s="44"/>
      <c r="H363" s="45"/>
      <c r="I363" s="45"/>
      <c r="J363" s="45"/>
      <c r="K363" s="45"/>
      <c r="L363" s="45"/>
      <c r="M363" s="45"/>
      <c r="N363" s="45"/>
      <c r="O363" s="45"/>
      <c r="P363" s="45"/>
      <c r="Q363" s="45"/>
      <c r="R363" s="45"/>
      <c r="S363" s="45"/>
      <c r="T363" s="45"/>
      <c r="U363" s="45"/>
      <c r="V363" s="45"/>
      <c r="W363" s="42"/>
      <c r="X363" s="42"/>
      <c r="Y363" s="42"/>
    </row>
    <row r="364" spans="4:25" ht="16.95" customHeight="1">
      <c r="D364" s="42"/>
      <c r="E364" s="43"/>
      <c r="G364" s="44"/>
      <c r="H364" s="45"/>
      <c r="I364" s="45"/>
      <c r="J364" s="45"/>
      <c r="K364" s="45"/>
      <c r="L364" s="45"/>
      <c r="M364" s="45"/>
      <c r="N364" s="45"/>
      <c r="O364" s="45"/>
      <c r="P364" s="45"/>
      <c r="Q364" s="45"/>
      <c r="R364" s="45"/>
      <c r="S364" s="45"/>
      <c r="T364" s="45"/>
      <c r="U364" s="45"/>
      <c r="V364" s="45"/>
      <c r="W364" s="42"/>
      <c r="X364" s="42"/>
      <c r="Y364" s="42"/>
    </row>
    <row r="365" spans="4:25" ht="16.95" customHeight="1">
      <c r="D365" s="42"/>
      <c r="E365" s="43"/>
      <c r="G365" s="44"/>
      <c r="H365" s="45"/>
      <c r="I365" s="45"/>
      <c r="J365" s="45"/>
      <c r="K365" s="45"/>
      <c r="L365" s="45"/>
      <c r="M365" s="45"/>
      <c r="N365" s="45"/>
      <c r="O365" s="45"/>
      <c r="P365" s="45"/>
      <c r="Q365" s="45"/>
      <c r="R365" s="45"/>
      <c r="S365" s="45"/>
      <c r="T365" s="45"/>
      <c r="U365" s="45"/>
      <c r="V365" s="45"/>
      <c r="W365" s="42"/>
      <c r="X365" s="42"/>
      <c r="Y365" s="42"/>
    </row>
    <row r="366" spans="4:25" ht="16.95" customHeight="1">
      <c r="D366" s="42"/>
      <c r="E366" s="43"/>
      <c r="G366" s="44"/>
      <c r="H366" s="45"/>
      <c r="I366" s="45"/>
      <c r="J366" s="45"/>
      <c r="K366" s="45"/>
      <c r="L366" s="45"/>
      <c r="M366" s="45"/>
      <c r="N366" s="45"/>
      <c r="O366" s="45"/>
      <c r="P366" s="45"/>
      <c r="Q366" s="45"/>
      <c r="R366" s="45"/>
      <c r="S366" s="45"/>
      <c r="T366" s="45"/>
      <c r="U366" s="45"/>
      <c r="V366" s="45"/>
      <c r="W366" s="42"/>
      <c r="X366" s="42"/>
      <c r="Y366" s="42"/>
    </row>
    <row r="367" spans="4:25" ht="16.95" customHeight="1">
      <c r="D367" s="42"/>
      <c r="E367" s="43"/>
      <c r="G367" s="44"/>
      <c r="H367" s="41"/>
      <c r="I367" s="41"/>
      <c r="J367" s="41"/>
      <c r="K367" s="41"/>
      <c r="L367" s="41"/>
      <c r="M367" s="41"/>
      <c r="N367" s="41"/>
      <c r="O367" s="41"/>
      <c r="P367" s="41"/>
      <c r="Q367" s="41"/>
      <c r="R367" s="41"/>
      <c r="S367" s="41"/>
      <c r="T367" s="41"/>
      <c r="U367" s="41"/>
      <c r="V367" s="41"/>
      <c r="W367" s="42"/>
      <c r="X367" s="42"/>
      <c r="Y367" s="42"/>
    </row>
    <row r="368" spans="4:25" ht="16.95" customHeight="1">
      <c r="D368" s="42"/>
      <c r="E368" s="43"/>
      <c r="G368" s="44"/>
      <c r="H368" s="41"/>
      <c r="I368" s="41"/>
      <c r="J368" s="41"/>
      <c r="K368" s="41"/>
      <c r="L368" s="41"/>
      <c r="M368" s="41"/>
      <c r="N368" s="41"/>
      <c r="O368" s="41"/>
      <c r="P368" s="41"/>
      <c r="Q368" s="41"/>
      <c r="R368" s="41"/>
      <c r="S368" s="41"/>
      <c r="T368" s="41"/>
      <c r="U368" s="41"/>
      <c r="V368" s="41"/>
      <c r="W368" s="42"/>
      <c r="X368" s="42"/>
      <c r="Y368" s="42"/>
    </row>
    <row r="369" spans="4:25" ht="16.95" customHeight="1">
      <c r="D369" s="42"/>
      <c r="E369" s="43"/>
      <c r="G369" s="44"/>
      <c r="H369" s="41"/>
      <c r="I369" s="41"/>
      <c r="J369" s="41"/>
      <c r="K369" s="41"/>
      <c r="L369" s="41"/>
      <c r="M369" s="41"/>
      <c r="N369" s="41"/>
      <c r="O369" s="41"/>
      <c r="P369" s="41"/>
      <c r="Q369" s="41"/>
      <c r="R369" s="41"/>
      <c r="S369" s="41"/>
      <c r="T369" s="41"/>
      <c r="U369" s="41"/>
      <c r="V369" s="41"/>
      <c r="W369" s="42"/>
      <c r="X369" s="42"/>
      <c r="Y369" s="42"/>
    </row>
    <row r="370" spans="4:25" ht="16.95" customHeight="1">
      <c r="D370" s="42"/>
      <c r="E370" s="43"/>
      <c r="G370" s="44"/>
      <c r="H370" s="41"/>
      <c r="I370" s="41"/>
      <c r="J370" s="41"/>
      <c r="K370" s="41"/>
      <c r="L370" s="41"/>
      <c r="M370" s="41"/>
      <c r="N370" s="41"/>
      <c r="O370" s="41"/>
      <c r="P370" s="41"/>
      <c r="Q370" s="41"/>
      <c r="R370" s="41"/>
      <c r="S370" s="41"/>
      <c r="T370" s="41"/>
      <c r="U370" s="41"/>
      <c r="V370" s="41"/>
      <c r="W370" s="42"/>
      <c r="X370" s="42"/>
      <c r="Y370" s="42"/>
    </row>
    <row r="371" spans="4:25" ht="16.95" customHeight="1">
      <c r="D371" s="42"/>
      <c r="E371" s="43"/>
      <c r="G371" s="44"/>
      <c r="H371" s="41"/>
      <c r="I371" s="41"/>
      <c r="J371" s="41"/>
      <c r="K371" s="41"/>
      <c r="L371" s="41"/>
      <c r="M371" s="41"/>
      <c r="N371" s="41"/>
      <c r="O371" s="41"/>
      <c r="P371" s="41"/>
      <c r="Q371" s="41"/>
      <c r="R371" s="41"/>
      <c r="S371" s="41"/>
      <c r="T371" s="41"/>
      <c r="U371" s="41"/>
      <c r="V371" s="41"/>
      <c r="W371" s="42"/>
      <c r="X371" s="42"/>
      <c r="Y371" s="42"/>
    </row>
    <row r="372" spans="4:25" ht="16.95" customHeight="1">
      <c r="D372" s="42"/>
      <c r="E372" s="43"/>
      <c r="G372" s="44"/>
      <c r="H372" s="41"/>
      <c r="I372" s="41"/>
      <c r="J372" s="41"/>
      <c r="K372" s="41"/>
      <c r="L372" s="41"/>
      <c r="M372" s="41"/>
      <c r="N372" s="41"/>
      <c r="O372" s="41"/>
      <c r="P372" s="41"/>
      <c r="Q372" s="41"/>
      <c r="R372" s="41"/>
      <c r="S372" s="41"/>
      <c r="T372" s="41"/>
      <c r="U372" s="41"/>
      <c r="V372" s="41"/>
      <c r="W372" s="42"/>
      <c r="X372" s="42"/>
      <c r="Y372" s="42"/>
    </row>
    <row r="373" spans="4:25" ht="16.95" customHeight="1">
      <c r="D373" s="42"/>
      <c r="E373" s="43"/>
      <c r="G373" s="44"/>
      <c r="H373" s="41"/>
      <c r="I373" s="41"/>
      <c r="J373" s="41"/>
      <c r="K373" s="41"/>
      <c r="L373" s="41"/>
      <c r="M373" s="41"/>
      <c r="N373" s="41"/>
      <c r="O373" s="41"/>
      <c r="P373" s="41"/>
      <c r="Q373" s="41"/>
      <c r="R373" s="41"/>
      <c r="S373" s="41"/>
      <c r="T373" s="41"/>
      <c r="U373" s="41"/>
      <c r="V373" s="41"/>
      <c r="W373" s="42"/>
      <c r="X373" s="42"/>
      <c r="Y373" s="42"/>
    </row>
    <row r="374" spans="4:25" ht="16.95" customHeight="1">
      <c r="D374" s="42"/>
      <c r="E374" s="43"/>
      <c r="G374" s="44"/>
      <c r="H374" s="41"/>
      <c r="I374" s="41"/>
      <c r="J374" s="41"/>
      <c r="K374" s="41"/>
      <c r="L374" s="41"/>
      <c r="M374" s="41"/>
      <c r="N374" s="41"/>
      <c r="O374" s="41"/>
      <c r="P374" s="41"/>
      <c r="Q374" s="41"/>
      <c r="R374" s="41"/>
      <c r="S374" s="41"/>
      <c r="T374" s="41"/>
      <c r="U374" s="41"/>
      <c r="V374" s="41"/>
      <c r="W374" s="42"/>
      <c r="X374" s="42"/>
      <c r="Y374" s="42"/>
    </row>
    <row r="375" spans="4:25" ht="16.95" customHeight="1">
      <c r="D375" s="42"/>
      <c r="E375" s="43"/>
      <c r="G375" s="44"/>
      <c r="H375" s="41"/>
      <c r="I375" s="41"/>
      <c r="J375" s="41"/>
      <c r="K375" s="41"/>
      <c r="L375" s="41"/>
      <c r="M375" s="41"/>
      <c r="N375" s="41"/>
      <c r="O375" s="41"/>
      <c r="P375" s="41"/>
      <c r="Q375" s="41"/>
      <c r="R375" s="41"/>
      <c r="S375" s="41"/>
      <c r="T375" s="41"/>
      <c r="U375" s="41"/>
      <c r="V375" s="41"/>
      <c r="W375" s="42"/>
      <c r="X375" s="42"/>
      <c r="Y375" s="42"/>
    </row>
    <row r="376" spans="4:25" ht="16.95" customHeight="1">
      <c r="D376" s="42"/>
      <c r="E376" s="43"/>
      <c r="G376" s="44"/>
      <c r="H376" s="41"/>
      <c r="I376" s="41"/>
      <c r="J376" s="41"/>
      <c r="K376" s="41"/>
      <c r="L376" s="41"/>
      <c r="M376" s="41"/>
      <c r="N376" s="41"/>
      <c r="O376" s="41"/>
      <c r="P376" s="41"/>
      <c r="Q376" s="41"/>
      <c r="R376" s="41"/>
      <c r="S376" s="41"/>
      <c r="T376" s="41"/>
      <c r="U376" s="41"/>
      <c r="V376" s="41"/>
      <c r="W376" s="42"/>
      <c r="X376" s="42"/>
      <c r="Y376" s="42"/>
    </row>
    <row r="377" spans="4:25" ht="16.95" customHeight="1">
      <c r="D377" s="42"/>
      <c r="E377" s="43"/>
      <c r="G377" s="44"/>
      <c r="H377" s="41"/>
      <c r="I377" s="41"/>
      <c r="J377" s="41"/>
      <c r="K377" s="41"/>
      <c r="L377" s="41"/>
      <c r="M377" s="41"/>
      <c r="N377" s="41"/>
      <c r="O377" s="41"/>
      <c r="P377" s="41"/>
      <c r="Q377" s="41"/>
      <c r="R377" s="41"/>
      <c r="S377" s="41"/>
      <c r="T377" s="41"/>
      <c r="U377" s="41"/>
      <c r="V377" s="41"/>
      <c r="W377" s="42"/>
      <c r="X377" s="42"/>
      <c r="Y377" s="42"/>
    </row>
    <row r="378" spans="4:25" ht="16.95" customHeight="1">
      <c r="D378" s="42"/>
      <c r="E378" s="43"/>
      <c r="G378" s="44"/>
      <c r="H378" s="41"/>
      <c r="I378" s="41"/>
      <c r="J378" s="41"/>
      <c r="K378" s="41"/>
      <c r="L378" s="41"/>
      <c r="M378" s="41"/>
      <c r="N378" s="41"/>
      <c r="O378" s="41"/>
      <c r="P378" s="41"/>
      <c r="Q378" s="41"/>
      <c r="R378" s="41"/>
      <c r="S378" s="41"/>
      <c r="T378" s="41"/>
      <c r="U378" s="41"/>
      <c r="V378" s="41"/>
      <c r="W378" s="42"/>
      <c r="X378" s="42"/>
      <c r="Y378" s="42"/>
    </row>
    <row r="379" spans="4:25" ht="16.95" customHeight="1">
      <c r="D379" s="42"/>
      <c r="E379" s="43"/>
      <c r="G379" s="44"/>
      <c r="H379" s="41"/>
      <c r="I379" s="41"/>
      <c r="J379" s="41"/>
      <c r="K379" s="41"/>
      <c r="L379" s="41"/>
      <c r="M379" s="41"/>
      <c r="N379" s="41"/>
      <c r="O379" s="41"/>
      <c r="P379" s="41"/>
      <c r="Q379" s="41"/>
      <c r="R379" s="41"/>
      <c r="S379" s="41"/>
      <c r="T379" s="41"/>
      <c r="U379" s="41"/>
      <c r="V379" s="41"/>
      <c r="W379" s="42"/>
      <c r="X379" s="42"/>
      <c r="Y379" s="42"/>
    </row>
    <row r="380" spans="4:25" ht="16.95" customHeight="1">
      <c r="D380" s="42"/>
      <c r="E380" s="43"/>
      <c r="G380" s="44"/>
      <c r="H380" s="41"/>
      <c r="I380" s="41"/>
      <c r="J380" s="41"/>
      <c r="K380" s="41"/>
      <c r="L380" s="41"/>
      <c r="M380" s="41"/>
      <c r="N380" s="41"/>
      <c r="O380" s="41"/>
      <c r="P380" s="41"/>
      <c r="Q380" s="41"/>
      <c r="R380" s="41"/>
      <c r="S380" s="41"/>
      <c r="T380" s="41"/>
      <c r="U380" s="41"/>
      <c r="V380" s="41"/>
      <c r="W380" s="42"/>
      <c r="X380" s="42"/>
      <c r="Y380" s="42"/>
    </row>
    <row r="381" spans="4:25" ht="16.95" customHeight="1">
      <c r="D381" s="42"/>
      <c r="E381" s="43"/>
      <c r="G381" s="44"/>
      <c r="H381" s="41"/>
      <c r="I381" s="41"/>
      <c r="J381" s="41"/>
      <c r="K381" s="41"/>
      <c r="L381" s="41"/>
      <c r="M381" s="41"/>
      <c r="N381" s="41"/>
      <c r="O381" s="41"/>
      <c r="P381" s="41"/>
      <c r="Q381" s="41"/>
      <c r="R381" s="41"/>
      <c r="S381" s="41"/>
      <c r="T381" s="41"/>
      <c r="U381" s="41"/>
      <c r="V381" s="41"/>
      <c r="W381" s="42"/>
      <c r="X381" s="42"/>
      <c r="Y381" s="42"/>
    </row>
    <row r="382" spans="4:25" ht="16.95" customHeight="1">
      <c r="D382" s="42"/>
      <c r="E382" s="43"/>
      <c r="G382" s="44"/>
      <c r="H382" s="41"/>
      <c r="I382" s="41"/>
      <c r="J382" s="41"/>
      <c r="K382" s="41"/>
      <c r="L382" s="41"/>
      <c r="M382" s="41"/>
      <c r="N382" s="41"/>
      <c r="O382" s="41"/>
      <c r="P382" s="41"/>
      <c r="Q382" s="41"/>
      <c r="R382" s="41"/>
      <c r="S382" s="41"/>
      <c r="T382" s="41"/>
      <c r="U382" s="41"/>
      <c r="V382" s="41"/>
      <c r="W382" s="42"/>
      <c r="X382" s="42"/>
      <c r="Y382" s="42"/>
    </row>
    <row r="383" spans="4:25" ht="16.95" customHeight="1">
      <c r="D383" s="42"/>
      <c r="E383" s="43"/>
      <c r="G383" s="44"/>
      <c r="H383" s="41"/>
      <c r="I383" s="41"/>
      <c r="J383" s="41"/>
      <c r="K383" s="41"/>
      <c r="L383" s="41"/>
      <c r="M383" s="41"/>
      <c r="N383" s="41"/>
      <c r="O383" s="41"/>
      <c r="P383" s="41"/>
      <c r="Q383" s="41"/>
      <c r="R383" s="41"/>
      <c r="S383" s="41"/>
      <c r="T383" s="41"/>
      <c r="U383" s="41"/>
      <c r="V383" s="41"/>
      <c r="W383" s="42"/>
      <c r="X383" s="42"/>
      <c r="Y383" s="42"/>
    </row>
    <row r="384" spans="4:25" ht="16.95" customHeight="1">
      <c r="D384" s="42"/>
      <c r="E384" s="43"/>
      <c r="G384" s="44"/>
      <c r="H384" s="41"/>
      <c r="I384" s="41"/>
      <c r="J384" s="41"/>
      <c r="K384" s="41"/>
      <c r="L384" s="41"/>
      <c r="M384" s="41"/>
      <c r="N384" s="41"/>
      <c r="O384" s="41"/>
      <c r="P384" s="41"/>
      <c r="Q384" s="41"/>
      <c r="R384" s="41"/>
      <c r="S384" s="41"/>
      <c r="T384" s="41"/>
      <c r="U384" s="41"/>
      <c r="V384" s="41"/>
      <c r="W384" s="42"/>
      <c r="X384" s="42"/>
      <c r="Y384" s="42"/>
    </row>
    <row r="385" spans="4:25" ht="16.95" customHeight="1">
      <c r="D385" s="42"/>
      <c r="E385" s="43"/>
      <c r="G385" s="44"/>
      <c r="H385" s="41"/>
      <c r="I385" s="41"/>
      <c r="J385" s="41"/>
      <c r="K385" s="41"/>
      <c r="L385" s="41"/>
      <c r="M385" s="41"/>
      <c r="N385" s="41"/>
      <c r="O385" s="41"/>
      <c r="P385" s="41"/>
      <c r="Q385" s="41"/>
      <c r="R385" s="41"/>
      <c r="S385" s="41"/>
      <c r="T385" s="41"/>
      <c r="U385" s="41"/>
      <c r="V385" s="41"/>
      <c r="W385" s="42"/>
      <c r="X385" s="42"/>
      <c r="Y385" s="42"/>
    </row>
    <row r="386" spans="4:25" ht="16.95" customHeight="1">
      <c r="D386" s="42"/>
      <c r="E386" s="43"/>
      <c r="G386" s="44"/>
      <c r="H386" s="41"/>
      <c r="I386" s="41"/>
      <c r="J386" s="41"/>
      <c r="K386" s="41"/>
      <c r="L386" s="41"/>
      <c r="M386" s="41"/>
      <c r="N386" s="41"/>
      <c r="O386" s="41"/>
      <c r="P386" s="41"/>
      <c r="Q386" s="41"/>
      <c r="R386" s="41"/>
      <c r="S386" s="41"/>
      <c r="T386" s="41"/>
      <c r="U386" s="41"/>
      <c r="V386" s="41"/>
      <c r="W386" s="42"/>
      <c r="X386" s="42"/>
      <c r="Y386" s="42"/>
    </row>
    <row r="387" spans="4:25" ht="16.95" customHeight="1">
      <c r="D387" s="42"/>
      <c r="E387" s="43"/>
      <c r="G387" s="44"/>
      <c r="H387" s="41"/>
      <c r="I387" s="41"/>
      <c r="J387" s="41"/>
      <c r="K387" s="41"/>
      <c r="L387" s="41"/>
      <c r="M387" s="41"/>
      <c r="N387" s="41"/>
      <c r="O387" s="41"/>
      <c r="P387" s="41"/>
      <c r="Q387" s="41"/>
      <c r="R387" s="41"/>
      <c r="S387" s="41"/>
      <c r="T387" s="41"/>
      <c r="U387" s="41"/>
      <c r="V387" s="41"/>
      <c r="W387" s="42"/>
      <c r="X387" s="42"/>
      <c r="Y387" s="42"/>
    </row>
    <row r="388" spans="4:25" ht="16.95" customHeight="1">
      <c r="D388" s="42"/>
      <c r="E388" s="43"/>
      <c r="G388" s="44"/>
      <c r="H388" s="41"/>
      <c r="I388" s="41"/>
      <c r="J388" s="41"/>
      <c r="K388" s="41"/>
      <c r="L388" s="41"/>
      <c r="M388" s="41"/>
      <c r="N388" s="41"/>
      <c r="O388" s="41"/>
      <c r="P388" s="41"/>
      <c r="Q388" s="41"/>
      <c r="R388" s="41"/>
      <c r="S388" s="41"/>
      <c r="T388" s="41"/>
      <c r="U388" s="41"/>
      <c r="V388" s="41"/>
      <c r="W388" s="42"/>
      <c r="X388" s="42"/>
      <c r="Y388" s="42"/>
    </row>
    <row r="389" spans="4:25" ht="16.95" customHeight="1">
      <c r="D389" s="42"/>
      <c r="E389" s="43"/>
      <c r="G389" s="44"/>
      <c r="H389" s="41"/>
      <c r="I389" s="41"/>
      <c r="J389" s="41"/>
      <c r="K389" s="41"/>
      <c r="L389" s="41"/>
      <c r="M389" s="41"/>
      <c r="N389" s="41"/>
      <c r="O389" s="41"/>
      <c r="P389" s="41"/>
      <c r="Q389" s="41"/>
      <c r="R389" s="41"/>
      <c r="S389" s="41"/>
      <c r="T389" s="41"/>
      <c r="U389" s="41"/>
      <c r="V389" s="41"/>
      <c r="W389" s="42"/>
      <c r="X389" s="42"/>
      <c r="Y389" s="42"/>
    </row>
    <row r="390" spans="4:25" ht="16.95" customHeight="1">
      <c r="D390" s="42"/>
      <c r="E390" s="43"/>
      <c r="G390" s="44"/>
      <c r="H390" s="41"/>
      <c r="I390" s="41"/>
      <c r="J390" s="41"/>
      <c r="K390" s="41"/>
      <c r="L390" s="41"/>
      <c r="M390" s="41"/>
      <c r="N390" s="41"/>
      <c r="O390" s="41"/>
      <c r="P390" s="41"/>
      <c r="Q390" s="41"/>
      <c r="R390" s="41"/>
      <c r="S390" s="41"/>
      <c r="T390" s="41"/>
      <c r="U390" s="41"/>
      <c r="V390" s="41"/>
      <c r="W390" s="42"/>
      <c r="X390" s="42"/>
      <c r="Y390" s="42"/>
    </row>
    <row r="391" spans="4:25" ht="16.95" customHeight="1">
      <c r="D391" s="42"/>
      <c r="E391" s="43"/>
      <c r="G391" s="44"/>
      <c r="H391" s="41"/>
      <c r="I391" s="41"/>
      <c r="J391" s="41"/>
      <c r="K391" s="41"/>
      <c r="L391" s="41"/>
      <c r="M391" s="41"/>
      <c r="N391" s="41"/>
      <c r="O391" s="41"/>
      <c r="P391" s="41"/>
      <c r="Q391" s="41"/>
      <c r="R391" s="41"/>
      <c r="S391" s="41"/>
      <c r="T391" s="41"/>
      <c r="U391" s="41"/>
      <c r="V391" s="41"/>
      <c r="W391" s="42"/>
      <c r="X391" s="42"/>
      <c r="Y391" s="42"/>
    </row>
    <row r="392" spans="4:25" ht="16.95" customHeight="1">
      <c r="D392" s="42"/>
      <c r="E392" s="43"/>
      <c r="G392" s="44"/>
      <c r="H392" s="41"/>
      <c r="I392" s="41"/>
      <c r="J392" s="41"/>
      <c r="K392" s="41"/>
      <c r="L392" s="41"/>
      <c r="M392" s="41"/>
      <c r="N392" s="41"/>
      <c r="O392" s="41"/>
      <c r="P392" s="41"/>
      <c r="Q392" s="41"/>
      <c r="R392" s="41"/>
      <c r="S392" s="41"/>
      <c r="T392" s="41"/>
      <c r="U392" s="41"/>
      <c r="V392" s="41"/>
      <c r="W392" s="42"/>
      <c r="X392" s="42"/>
      <c r="Y392" s="42"/>
    </row>
    <row r="393" spans="4:25" ht="16.95" customHeight="1">
      <c r="D393" s="42"/>
      <c r="E393" s="43"/>
      <c r="G393" s="44"/>
      <c r="H393" s="41"/>
      <c r="I393" s="41"/>
      <c r="J393" s="41"/>
      <c r="K393" s="41"/>
      <c r="L393" s="41"/>
      <c r="M393" s="41"/>
      <c r="N393" s="41"/>
      <c r="O393" s="41"/>
      <c r="P393" s="41"/>
      <c r="Q393" s="41"/>
      <c r="R393" s="41"/>
      <c r="S393" s="41"/>
      <c r="T393" s="41"/>
      <c r="U393" s="41"/>
      <c r="V393" s="41"/>
      <c r="W393" s="42"/>
      <c r="X393" s="42"/>
      <c r="Y393" s="42"/>
    </row>
    <row r="394" spans="4:25" ht="16.95" customHeight="1">
      <c r="D394" s="42"/>
      <c r="E394" s="43"/>
      <c r="G394" s="44"/>
      <c r="H394" s="41"/>
      <c r="I394" s="41"/>
      <c r="J394" s="41"/>
      <c r="K394" s="41"/>
      <c r="L394" s="41"/>
      <c r="M394" s="41"/>
      <c r="N394" s="41"/>
      <c r="O394" s="41"/>
      <c r="P394" s="41"/>
      <c r="Q394" s="41"/>
      <c r="R394" s="41"/>
      <c r="S394" s="41"/>
      <c r="T394" s="41"/>
      <c r="U394" s="41"/>
      <c r="V394" s="41"/>
      <c r="W394" s="42"/>
      <c r="X394" s="42"/>
      <c r="Y394" s="42"/>
    </row>
    <row r="395" spans="4:25" ht="16.95" customHeight="1">
      <c r="D395" s="42"/>
      <c r="E395" s="43"/>
      <c r="G395" s="44"/>
      <c r="H395" s="41"/>
      <c r="I395" s="41"/>
      <c r="J395" s="41"/>
      <c r="K395" s="41"/>
      <c r="L395" s="41"/>
      <c r="M395" s="41"/>
      <c r="N395" s="41"/>
      <c r="O395" s="41"/>
      <c r="P395" s="41"/>
      <c r="Q395" s="41"/>
      <c r="R395" s="41"/>
      <c r="S395" s="41"/>
      <c r="T395" s="41"/>
      <c r="U395" s="41"/>
      <c r="V395" s="41"/>
      <c r="W395" s="42"/>
      <c r="X395" s="42"/>
      <c r="Y395" s="42"/>
    </row>
    <row r="396" spans="4:25" ht="16.95" customHeight="1">
      <c r="D396" s="42"/>
      <c r="E396" s="43"/>
      <c r="G396" s="44"/>
      <c r="H396" s="41"/>
      <c r="I396" s="41"/>
      <c r="J396" s="41"/>
      <c r="K396" s="41"/>
      <c r="L396" s="41"/>
      <c r="M396" s="41"/>
      <c r="N396" s="41"/>
      <c r="O396" s="41"/>
      <c r="P396" s="41"/>
      <c r="Q396" s="41"/>
      <c r="R396" s="41"/>
      <c r="S396" s="41"/>
      <c r="T396" s="41"/>
      <c r="U396" s="41"/>
      <c r="V396" s="41"/>
      <c r="W396" s="42"/>
      <c r="X396" s="42"/>
      <c r="Y396" s="42"/>
    </row>
    <row r="397" spans="4:25" ht="16.95" customHeight="1">
      <c r="D397" s="42"/>
      <c r="E397" s="43"/>
      <c r="G397" s="44"/>
      <c r="H397" s="41"/>
      <c r="I397" s="41"/>
      <c r="J397" s="41"/>
      <c r="K397" s="41"/>
      <c r="L397" s="41"/>
      <c r="M397" s="41"/>
      <c r="N397" s="41"/>
      <c r="O397" s="41"/>
      <c r="P397" s="41"/>
      <c r="Q397" s="41"/>
      <c r="R397" s="41"/>
      <c r="S397" s="41"/>
      <c r="T397" s="41"/>
      <c r="U397" s="41"/>
      <c r="V397" s="41"/>
      <c r="W397" s="42"/>
      <c r="X397" s="42"/>
      <c r="Y397" s="42"/>
    </row>
    <row r="398" spans="4:25" ht="16.95" customHeight="1">
      <c r="D398" s="42"/>
      <c r="E398" s="43"/>
      <c r="G398" s="44"/>
      <c r="H398" s="41"/>
      <c r="I398" s="41"/>
      <c r="J398" s="41"/>
      <c r="K398" s="41"/>
      <c r="L398" s="41"/>
      <c r="M398" s="41"/>
      <c r="N398" s="41"/>
      <c r="O398" s="41"/>
      <c r="P398" s="41"/>
      <c r="Q398" s="41"/>
      <c r="R398" s="41"/>
      <c r="S398" s="41"/>
      <c r="T398" s="41"/>
      <c r="U398" s="41"/>
      <c r="V398" s="41"/>
      <c r="W398" s="42"/>
      <c r="X398" s="42"/>
      <c r="Y398" s="42"/>
    </row>
    <row r="399" spans="4:25" ht="16.95" customHeight="1">
      <c r="D399" s="42"/>
      <c r="E399" s="43"/>
      <c r="G399" s="44"/>
      <c r="H399" s="41"/>
      <c r="I399" s="41"/>
      <c r="J399" s="41"/>
      <c r="K399" s="41"/>
      <c r="L399" s="41"/>
      <c r="M399" s="41"/>
      <c r="N399" s="41"/>
      <c r="O399" s="41"/>
      <c r="P399" s="41"/>
      <c r="Q399" s="41"/>
      <c r="R399" s="41"/>
      <c r="S399" s="41"/>
      <c r="T399" s="41"/>
      <c r="U399" s="41"/>
      <c r="V399" s="41"/>
      <c r="W399" s="42"/>
      <c r="X399" s="42"/>
      <c r="Y399" s="42"/>
    </row>
    <row r="400" spans="4:25" ht="16.95" customHeight="1">
      <c r="D400" s="42"/>
      <c r="E400" s="43"/>
      <c r="G400" s="44"/>
      <c r="H400" s="41"/>
      <c r="I400" s="41"/>
      <c r="J400" s="41"/>
      <c r="K400" s="41"/>
      <c r="L400" s="41"/>
      <c r="M400" s="41"/>
      <c r="N400" s="41"/>
      <c r="O400" s="41"/>
      <c r="P400" s="41"/>
      <c r="Q400" s="41"/>
      <c r="R400" s="41"/>
      <c r="S400" s="41"/>
      <c r="T400" s="41"/>
      <c r="U400" s="41"/>
      <c r="V400" s="41"/>
      <c r="W400" s="42"/>
      <c r="X400" s="42"/>
      <c r="Y400" s="42"/>
    </row>
    <row r="401" spans="4:25" ht="16.95" customHeight="1">
      <c r="D401" s="42"/>
      <c r="E401" s="43"/>
      <c r="G401" s="44"/>
      <c r="H401" s="41"/>
      <c r="I401" s="41"/>
      <c r="J401" s="41"/>
      <c r="K401" s="41"/>
      <c r="L401" s="41"/>
      <c r="M401" s="41"/>
      <c r="N401" s="41"/>
      <c r="O401" s="41"/>
      <c r="P401" s="41"/>
      <c r="Q401" s="41"/>
      <c r="R401" s="41"/>
      <c r="S401" s="41"/>
      <c r="T401" s="41"/>
      <c r="U401" s="41"/>
      <c r="V401" s="41"/>
      <c r="W401" s="42"/>
      <c r="X401" s="42"/>
      <c r="Y401" s="42"/>
    </row>
    <row r="402" spans="4:25">
      <c r="D402" s="42"/>
      <c r="E402" s="43"/>
      <c r="G402" s="44"/>
      <c r="H402" s="41"/>
      <c r="I402" s="41"/>
      <c r="J402" s="41"/>
      <c r="K402" s="41"/>
      <c r="L402" s="41"/>
      <c r="M402" s="41"/>
      <c r="N402" s="41"/>
      <c r="O402" s="41"/>
      <c r="P402" s="41"/>
      <c r="Q402" s="41"/>
      <c r="R402" s="41"/>
      <c r="S402" s="41"/>
      <c r="T402" s="41"/>
      <c r="U402" s="41"/>
      <c r="V402" s="41"/>
      <c r="W402" s="42"/>
      <c r="X402" s="42"/>
      <c r="Y402" s="42"/>
    </row>
    <row r="403" spans="4:25">
      <c r="D403" s="42"/>
      <c r="E403" s="43"/>
      <c r="G403" s="44"/>
      <c r="H403" s="41"/>
      <c r="I403" s="41"/>
      <c r="J403" s="41"/>
      <c r="K403" s="41"/>
      <c r="L403" s="41"/>
      <c r="M403" s="41"/>
      <c r="N403" s="41"/>
      <c r="O403" s="41"/>
      <c r="P403" s="41"/>
      <c r="Q403" s="41"/>
      <c r="R403" s="41"/>
      <c r="S403" s="41"/>
      <c r="T403" s="41"/>
      <c r="U403" s="41"/>
      <c r="V403" s="41"/>
      <c r="W403" s="42"/>
      <c r="X403" s="42"/>
      <c r="Y403" s="42"/>
    </row>
    <row r="404" spans="4:25">
      <c r="D404" s="42"/>
      <c r="E404" s="43"/>
      <c r="G404" s="44"/>
      <c r="H404" s="41"/>
      <c r="I404" s="41"/>
      <c r="J404" s="41"/>
      <c r="K404" s="41"/>
      <c r="L404" s="41"/>
      <c r="M404" s="41"/>
      <c r="N404" s="41"/>
      <c r="O404" s="41"/>
      <c r="P404" s="41"/>
      <c r="Q404" s="41"/>
      <c r="R404" s="41"/>
      <c r="S404" s="41"/>
      <c r="T404" s="41"/>
      <c r="U404" s="41"/>
      <c r="V404" s="41"/>
      <c r="W404" s="42"/>
      <c r="X404" s="42"/>
      <c r="Y404" s="42"/>
    </row>
    <row r="405" spans="4:25">
      <c r="D405" s="42"/>
      <c r="E405" s="43"/>
      <c r="G405" s="44"/>
      <c r="H405" s="41"/>
      <c r="I405" s="41"/>
      <c r="J405" s="41"/>
      <c r="K405" s="41"/>
      <c r="L405" s="41"/>
      <c r="M405" s="41"/>
      <c r="N405" s="41"/>
      <c r="O405" s="41"/>
      <c r="P405" s="41"/>
      <c r="Q405" s="41"/>
      <c r="R405" s="41"/>
      <c r="S405" s="41"/>
      <c r="T405" s="41"/>
      <c r="U405" s="41"/>
      <c r="V405" s="41"/>
      <c r="W405" s="42"/>
      <c r="X405" s="42"/>
      <c r="Y405" s="42"/>
    </row>
    <row r="406" spans="4:25">
      <c r="D406" s="42"/>
      <c r="E406" s="43"/>
      <c r="G406" s="44"/>
      <c r="H406" s="41"/>
      <c r="I406" s="41"/>
      <c r="J406" s="41"/>
      <c r="K406" s="41"/>
      <c r="L406" s="41"/>
      <c r="M406" s="41"/>
      <c r="N406" s="41"/>
      <c r="O406" s="41"/>
      <c r="P406" s="41"/>
      <c r="Q406" s="41"/>
      <c r="R406" s="41"/>
      <c r="S406" s="41"/>
      <c r="T406" s="41"/>
      <c r="U406" s="41"/>
      <c r="V406" s="41"/>
      <c r="W406" s="42"/>
      <c r="X406" s="42"/>
      <c r="Y406" s="42"/>
    </row>
    <row r="407" spans="4:25">
      <c r="D407" s="42"/>
      <c r="E407" s="43"/>
      <c r="G407" s="44"/>
      <c r="H407" s="41"/>
      <c r="I407" s="41"/>
      <c r="J407" s="41"/>
      <c r="K407" s="41"/>
      <c r="L407" s="41"/>
      <c r="M407" s="41"/>
      <c r="N407" s="41"/>
      <c r="O407" s="41"/>
      <c r="P407" s="41"/>
      <c r="Q407" s="41"/>
      <c r="R407" s="41"/>
      <c r="S407" s="41"/>
      <c r="T407" s="41"/>
      <c r="U407" s="41"/>
      <c r="V407" s="41"/>
      <c r="W407" s="42"/>
      <c r="X407" s="42"/>
      <c r="Y407" s="42"/>
    </row>
    <row r="408" spans="4:25">
      <c r="D408" s="42"/>
      <c r="E408" s="43"/>
      <c r="G408" s="44"/>
      <c r="H408" s="41"/>
      <c r="I408" s="41"/>
      <c r="J408" s="41"/>
      <c r="K408" s="41"/>
      <c r="L408" s="41"/>
      <c r="M408" s="41"/>
      <c r="N408" s="41"/>
      <c r="O408" s="41"/>
      <c r="P408" s="41"/>
      <c r="Q408" s="41"/>
      <c r="R408" s="41"/>
      <c r="S408" s="41"/>
      <c r="T408" s="41"/>
      <c r="U408" s="41"/>
      <c r="V408" s="41"/>
      <c r="W408" s="42"/>
      <c r="X408" s="42"/>
      <c r="Y408" s="42"/>
    </row>
    <row r="409" spans="4:25">
      <c r="D409" s="42"/>
      <c r="E409" s="43"/>
      <c r="G409" s="44"/>
      <c r="H409" s="41"/>
      <c r="I409" s="41"/>
      <c r="J409" s="41"/>
      <c r="K409" s="41"/>
      <c r="L409" s="41"/>
      <c r="M409" s="41"/>
      <c r="N409" s="41"/>
      <c r="O409" s="41"/>
      <c r="P409" s="41"/>
      <c r="Q409" s="41"/>
      <c r="R409" s="41"/>
      <c r="S409" s="41"/>
      <c r="T409" s="41"/>
      <c r="U409" s="41"/>
      <c r="V409" s="41"/>
      <c r="W409" s="42"/>
      <c r="X409" s="42"/>
      <c r="Y409" s="42"/>
    </row>
    <row r="410" spans="4:25">
      <c r="D410" s="42"/>
      <c r="E410" s="43"/>
      <c r="G410" s="44"/>
      <c r="H410" s="41"/>
      <c r="I410" s="41"/>
      <c r="J410" s="41"/>
      <c r="K410" s="41"/>
      <c r="L410" s="41"/>
      <c r="M410" s="41"/>
      <c r="N410" s="41"/>
      <c r="O410" s="41"/>
      <c r="P410" s="41"/>
      <c r="Q410" s="41"/>
      <c r="R410" s="41"/>
      <c r="S410" s="41"/>
      <c r="T410" s="41"/>
      <c r="U410" s="41"/>
      <c r="V410" s="41"/>
      <c r="W410" s="42"/>
      <c r="X410" s="42"/>
      <c r="Y410" s="42"/>
    </row>
    <row r="411" spans="4:25">
      <c r="D411" s="42"/>
      <c r="E411" s="43"/>
      <c r="G411" s="44"/>
      <c r="H411" s="41"/>
      <c r="I411" s="41"/>
      <c r="J411" s="41"/>
      <c r="K411" s="41"/>
      <c r="L411" s="41"/>
      <c r="M411" s="41"/>
      <c r="N411" s="41"/>
      <c r="O411" s="41"/>
      <c r="P411" s="41"/>
      <c r="Q411" s="41"/>
      <c r="R411" s="41"/>
      <c r="S411" s="41"/>
      <c r="T411" s="41"/>
      <c r="U411" s="41"/>
      <c r="V411" s="41"/>
      <c r="W411" s="42"/>
      <c r="X411" s="42"/>
      <c r="Y411" s="42"/>
    </row>
    <row r="412" spans="4:25">
      <c r="D412" s="42"/>
      <c r="E412" s="43"/>
      <c r="G412" s="44"/>
      <c r="H412" s="41"/>
      <c r="I412" s="41"/>
      <c r="J412" s="41"/>
      <c r="K412" s="41"/>
      <c r="L412" s="41"/>
      <c r="M412" s="41"/>
      <c r="N412" s="41"/>
      <c r="O412" s="41"/>
      <c r="P412" s="41"/>
      <c r="Q412" s="41"/>
      <c r="R412" s="41"/>
      <c r="S412" s="41"/>
      <c r="T412" s="41"/>
      <c r="U412" s="41"/>
      <c r="V412" s="41"/>
      <c r="W412" s="42"/>
      <c r="X412" s="42"/>
      <c r="Y412" s="42"/>
    </row>
    <row r="413" spans="4:25">
      <c r="D413" s="42"/>
      <c r="E413" s="43"/>
      <c r="G413" s="44"/>
      <c r="H413" s="41"/>
      <c r="I413" s="41"/>
      <c r="J413" s="41"/>
      <c r="K413" s="41"/>
      <c r="L413" s="41"/>
      <c r="M413" s="41"/>
      <c r="N413" s="41"/>
      <c r="O413" s="41"/>
      <c r="P413" s="41"/>
      <c r="Q413" s="41"/>
      <c r="R413" s="41"/>
      <c r="S413" s="41"/>
      <c r="T413" s="41"/>
      <c r="U413" s="41"/>
      <c r="V413" s="41"/>
      <c r="W413" s="42"/>
      <c r="X413" s="42"/>
      <c r="Y413" s="42"/>
    </row>
    <row r="414" spans="4:25">
      <c r="D414" s="42"/>
      <c r="E414" s="43"/>
      <c r="G414" s="44"/>
      <c r="H414" s="41"/>
      <c r="I414" s="41"/>
      <c r="J414" s="41"/>
      <c r="K414" s="41"/>
      <c r="L414" s="41"/>
      <c r="M414" s="41"/>
      <c r="N414" s="41"/>
      <c r="O414" s="41"/>
      <c r="P414" s="41"/>
      <c r="Q414" s="41"/>
      <c r="R414" s="41"/>
      <c r="S414" s="41"/>
      <c r="T414" s="41"/>
      <c r="U414" s="41"/>
      <c r="V414" s="41"/>
      <c r="W414" s="42"/>
      <c r="X414" s="42"/>
      <c r="Y414" s="42"/>
    </row>
    <row r="415" spans="4:25">
      <c r="D415" s="42"/>
      <c r="E415" s="43"/>
      <c r="G415" s="44"/>
      <c r="H415" s="41"/>
      <c r="I415" s="41"/>
      <c r="J415" s="41"/>
      <c r="K415" s="41"/>
      <c r="L415" s="41"/>
      <c r="M415" s="41"/>
      <c r="N415" s="41"/>
      <c r="O415" s="41"/>
      <c r="P415" s="41"/>
      <c r="Q415" s="41"/>
      <c r="R415" s="41"/>
      <c r="S415" s="41"/>
      <c r="T415" s="41"/>
      <c r="U415" s="41"/>
      <c r="V415" s="41"/>
      <c r="W415" s="42"/>
      <c r="X415" s="42"/>
      <c r="Y415" s="42"/>
    </row>
    <row r="416" spans="4:25">
      <c r="D416" s="42"/>
      <c r="E416" s="43"/>
      <c r="G416" s="44"/>
      <c r="H416" s="41"/>
      <c r="I416" s="41"/>
      <c r="J416" s="41"/>
      <c r="K416" s="41"/>
      <c r="L416" s="41"/>
      <c r="M416" s="41"/>
      <c r="N416" s="41"/>
      <c r="O416" s="41"/>
      <c r="P416" s="41"/>
      <c r="Q416" s="41"/>
      <c r="R416" s="41"/>
      <c r="S416" s="41"/>
      <c r="T416" s="41"/>
      <c r="U416" s="41"/>
      <c r="V416" s="41"/>
      <c r="W416" s="42"/>
      <c r="X416" s="42"/>
      <c r="Y416" s="42"/>
    </row>
    <row r="417" spans="4:25">
      <c r="D417" s="42"/>
      <c r="E417" s="43"/>
      <c r="G417" s="44"/>
      <c r="H417" s="41"/>
      <c r="I417" s="41"/>
      <c r="J417" s="41"/>
      <c r="K417" s="41"/>
      <c r="L417" s="41"/>
      <c r="M417" s="41"/>
      <c r="N417" s="41"/>
      <c r="O417" s="41"/>
      <c r="P417" s="41"/>
      <c r="Q417" s="41"/>
      <c r="R417" s="41"/>
      <c r="S417" s="41"/>
      <c r="T417" s="41"/>
      <c r="U417" s="41"/>
      <c r="V417" s="41"/>
      <c r="W417" s="42"/>
      <c r="X417" s="42"/>
      <c r="Y417" s="42"/>
    </row>
    <row r="418" spans="4:25">
      <c r="D418" s="42"/>
      <c r="E418" s="43"/>
      <c r="G418" s="44"/>
      <c r="H418" s="41"/>
      <c r="I418" s="41"/>
      <c r="J418" s="41"/>
      <c r="K418" s="41"/>
      <c r="L418" s="41"/>
      <c r="M418" s="41"/>
      <c r="N418" s="41"/>
      <c r="O418" s="41"/>
      <c r="P418" s="41"/>
      <c r="Q418" s="41"/>
      <c r="R418" s="41"/>
      <c r="S418" s="41"/>
      <c r="T418" s="41"/>
      <c r="U418" s="41"/>
      <c r="V418" s="41"/>
      <c r="W418" s="42"/>
      <c r="X418" s="42"/>
      <c r="Y418" s="42"/>
    </row>
    <row r="419" spans="4:25">
      <c r="D419" s="42"/>
      <c r="E419" s="43"/>
      <c r="G419" s="44"/>
      <c r="H419" s="41"/>
      <c r="I419" s="41"/>
      <c r="J419" s="41"/>
      <c r="K419" s="41"/>
      <c r="L419" s="41"/>
      <c r="M419" s="41"/>
      <c r="N419" s="41"/>
      <c r="O419" s="41"/>
      <c r="P419" s="41"/>
      <c r="Q419" s="41"/>
      <c r="R419" s="41"/>
      <c r="S419" s="41"/>
      <c r="T419" s="41"/>
      <c r="U419" s="41"/>
      <c r="V419" s="41"/>
      <c r="W419" s="42"/>
      <c r="X419" s="42"/>
      <c r="Y419" s="42"/>
    </row>
    <row r="420" spans="4:25">
      <c r="D420" s="42"/>
      <c r="E420" s="43"/>
      <c r="G420" s="44"/>
      <c r="H420" s="41"/>
      <c r="I420" s="41"/>
      <c r="J420" s="41"/>
      <c r="K420" s="41"/>
      <c r="L420" s="41"/>
      <c r="M420" s="41"/>
      <c r="N420" s="41"/>
      <c r="O420" s="41"/>
      <c r="P420" s="41"/>
      <c r="Q420" s="41"/>
      <c r="R420" s="41"/>
      <c r="S420" s="41"/>
      <c r="T420" s="41"/>
      <c r="U420" s="41"/>
      <c r="V420" s="41"/>
      <c r="W420" s="42"/>
      <c r="X420" s="42"/>
      <c r="Y420" s="42"/>
    </row>
    <row r="421" spans="4:25">
      <c r="D421" s="42"/>
      <c r="E421" s="43"/>
      <c r="G421" s="44"/>
      <c r="H421" s="41"/>
      <c r="I421" s="41"/>
      <c r="J421" s="41"/>
      <c r="K421" s="41"/>
      <c r="L421" s="41"/>
      <c r="M421" s="41"/>
      <c r="N421" s="41"/>
      <c r="O421" s="41"/>
      <c r="P421" s="41"/>
      <c r="Q421" s="41"/>
      <c r="R421" s="41"/>
      <c r="S421" s="41"/>
      <c r="T421" s="41"/>
      <c r="U421" s="41"/>
      <c r="V421" s="41"/>
      <c r="W421" s="42"/>
      <c r="X421" s="42"/>
      <c r="Y421" s="42"/>
    </row>
    <row r="422" spans="4:25">
      <c r="D422" s="42"/>
      <c r="E422" s="43"/>
      <c r="G422" s="44"/>
      <c r="H422" s="41"/>
      <c r="I422" s="41"/>
      <c r="J422" s="41"/>
      <c r="K422" s="41"/>
      <c r="L422" s="41"/>
      <c r="M422" s="41"/>
      <c r="N422" s="41"/>
      <c r="O422" s="41"/>
      <c r="P422" s="41"/>
      <c r="Q422" s="41"/>
      <c r="R422" s="41"/>
      <c r="S422" s="41"/>
      <c r="T422" s="41"/>
      <c r="U422" s="41"/>
      <c r="V422" s="41"/>
      <c r="W422" s="42"/>
      <c r="X422" s="42"/>
      <c r="Y422" s="42"/>
    </row>
    <row r="423" spans="4:25">
      <c r="D423" s="42"/>
      <c r="E423" s="43"/>
      <c r="G423" s="44"/>
      <c r="H423" s="41"/>
      <c r="I423" s="41"/>
      <c r="J423" s="41"/>
      <c r="K423" s="41"/>
      <c r="L423" s="41"/>
      <c r="M423" s="41"/>
      <c r="N423" s="41"/>
      <c r="O423" s="41"/>
      <c r="P423" s="41"/>
      <c r="Q423" s="41"/>
      <c r="R423" s="41"/>
      <c r="S423" s="41"/>
      <c r="T423" s="41"/>
      <c r="U423" s="41"/>
      <c r="V423" s="41"/>
      <c r="W423" s="42"/>
      <c r="X423" s="42"/>
      <c r="Y423" s="42"/>
    </row>
    <row r="424" spans="4:25">
      <c r="D424" s="42"/>
      <c r="E424" s="43"/>
      <c r="G424" s="44"/>
      <c r="H424" s="41"/>
      <c r="I424" s="41"/>
      <c r="J424" s="41"/>
      <c r="K424" s="41"/>
      <c r="L424" s="41"/>
      <c r="M424" s="41"/>
      <c r="N424" s="41"/>
      <c r="O424" s="41"/>
      <c r="P424" s="41"/>
      <c r="Q424" s="41"/>
      <c r="R424" s="41"/>
      <c r="S424" s="41"/>
      <c r="T424" s="41"/>
      <c r="U424" s="41"/>
      <c r="V424" s="41"/>
      <c r="W424" s="42"/>
      <c r="X424" s="42"/>
      <c r="Y424" s="42"/>
    </row>
    <row r="425" spans="4:25">
      <c r="D425" s="42"/>
      <c r="E425" s="43"/>
      <c r="G425" s="44"/>
      <c r="H425" s="41"/>
      <c r="I425" s="41"/>
      <c r="J425" s="41"/>
      <c r="K425" s="41"/>
      <c r="L425" s="41"/>
      <c r="M425" s="41"/>
      <c r="N425" s="41"/>
      <c r="O425" s="41"/>
      <c r="P425" s="41"/>
      <c r="Q425" s="41"/>
      <c r="R425" s="41"/>
      <c r="S425" s="41"/>
      <c r="T425" s="41"/>
      <c r="U425" s="41"/>
      <c r="V425" s="41"/>
      <c r="W425" s="42"/>
      <c r="X425" s="42"/>
      <c r="Y425" s="42"/>
    </row>
    <row r="426" spans="4:25">
      <c r="D426" s="42"/>
      <c r="E426" s="43"/>
      <c r="G426" s="44"/>
      <c r="H426" s="41"/>
      <c r="I426" s="41"/>
      <c r="J426" s="41"/>
      <c r="K426" s="41"/>
      <c r="L426" s="41"/>
      <c r="M426" s="41"/>
      <c r="N426" s="41"/>
      <c r="O426" s="41"/>
      <c r="P426" s="41"/>
      <c r="Q426" s="41"/>
      <c r="R426" s="41"/>
      <c r="S426" s="41"/>
      <c r="T426" s="41"/>
      <c r="U426" s="41"/>
      <c r="V426" s="41"/>
      <c r="W426" s="42"/>
      <c r="X426" s="42"/>
      <c r="Y426" s="42"/>
    </row>
    <row r="427" spans="4:25">
      <c r="D427" s="42"/>
      <c r="E427" s="43"/>
      <c r="G427" s="44"/>
      <c r="H427" s="41"/>
      <c r="I427" s="41"/>
      <c r="J427" s="41"/>
      <c r="K427" s="41"/>
      <c r="L427" s="41"/>
      <c r="M427" s="41"/>
      <c r="N427" s="41"/>
      <c r="O427" s="41"/>
      <c r="P427" s="41"/>
      <c r="Q427" s="41"/>
      <c r="R427" s="41"/>
      <c r="S427" s="41"/>
      <c r="T427" s="41"/>
      <c r="U427" s="41"/>
      <c r="V427" s="41"/>
      <c r="W427" s="42"/>
      <c r="X427" s="42"/>
      <c r="Y427" s="42"/>
    </row>
    <row r="428" spans="4:25">
      <c r="D428" s="42"/>
      <c r="E428" s="43"/>
      <c r="G428" s="44"/>
      <c r="H428" s="41"/>
      <c r="I428" s="41"/>
      <c r="J428" s="41"/>
      <c r="K428" s="41"/>
      <c r="L428" s="41"/>
      <c r="M428" s="41"/>
      <c r="N428" s="41"/>
      <c r="O428" s="41"/>
      <c r="P428" s="41"/>
      <c r="Q428" s="41"/>
      <c r="R428" s="41"/>
      <c r="S428" s="41"/>
      <c r="T428" s="41"/>
      <c r="U428" s="41"/>
      <c r="V428" s="41"/>
      <c r="W428" s="42"/>
      <c r="X428" s="42"/>
      <c r="Y428" s="42"/>
    </row>
    <row r="429" spans="4:25">
      <c r="D429" s="42"/>
      <c r="E429" s="43"/>
      <c r="G429" s="44"/>
      <c r="H429" s="41"/>
      <c r="I429" s="41"/>
      <c r="J429" s="41"/>
      <c r="K429" s="41"/>
      <c r="L429" s="41"/>
      <c r="M429" s="41"/>
      <c r="N429" s="41"/>
      <c r="O429" s="41"/>
      <c r="P429" s="41"/>
      <c r="Q429" s="41"/>
      <c r="R429" s="41"/>
      <c r="S429" s="41"/>
      <c r="T429" s="41"/>
      <c r="U429" s="41"/>
      <c r="V429" s="41"/>
      <c r="W429" s="42"/>
      <c r="X429" s="42"/>
      <c r="Y429" s="42"/>
    </row>
    <row r="430" spans="4:25">
      <c r="D430" s="42"/>
      <c r="E430" s="43"/>
      <c r="G430" s="44"/>
      <c r="H430" s="41"/>
      <c r="I430" s="41"/>
      <c r="J430" s="41"/>
      <c r="K430" s="41"/>
      <c r="L430" s="41"/>
      <c r="M430" s="41"/>
      <c r="N430" s="41"/>
      <c r="O430" s="41"/>
      <c r="P430" s="41"/>
      <c r="Q430" s="41"/>
      <c r="R430" s="41"/>
      <c r="S430" s="41"/>
      <c r="T430" s="41"/>
      <c r="U430" s="41"/>
      <c r="V430" s="41"/>
      <c r="W430" s="42"/>
      <c r="X430" s="42"/>
      <c r="Y430" s="42"/>
    </row>
    <row r="431" spans="4:25">
      <c r="D431" s="42"/>
      <c r="E431" s="43"/>
      <c r="G431" s="44"/>
      <c r="H431" s="41"/>
      <c r="I431" s="41"/>
      <c r="J431" s="41"/>
      <c r="K431" s="41"/>
      <c r="L431" s="41"/>
      <c r="M431" s="41"/>
      <c r="N431" s="41"/>
      <c r="O431" s="41"/>
      <c r="P431" s="41"/>
      <c r="Q431" s="41"/>
      <c r="R431" s="41"/>
      <c r="S431" s="41"/>
      <c r="T431" s="41"/>
      <c r="U431" s="41"/>
      <c r="V431" s="41"/>
      <c r="W431" s="42"/>
      <c r="X431" s="42"/>
      <c r="Y431" s="42"/>
    </row>
    <row r="432" spans="4:25">
      <c r="D432" s="42"/>
      <c r="E432" s="43"/>
      <c r="G432" s="44"/>
      <c r="H432" s="41"/>
      <c r="I432" s="41"/>
      <c r="J432" s="41"/>
      <c r="K432" s="41"/>
      <c r="L432" s="41"/>
      <c r="M432" s="41"/>
      <c r="N432" s="41"/>
      <c r="O432" s="41"/>
      <c r="P432" s="41"/>
      <c r="Q432" s="41"/>
      <c r="R432" s="41"/>
      <c r="S432" s="41"/>
      <c r="T432" s="41"/>
      <c r="U432" s="41"/>
      <c r="V432" s="41"/>
      <c r="W432" s="42"/>
      <c r="X432" s="42"/>
      <c r="Y432" s="42"/>
    </row>
    <row r="433" spans="4:25">
      <c r="D433" s="42"/>
      <c r="E433" s="43"/>
      <c r="G433" s="44"/>
      <c r="H433" s="41"/>
      <c r="I433" s="41"/>
      <c r="J433" s="41"/>
      <c r="K433" s="41"/>
      <c r="L433" s="41"/>
      <c r="M433" s="41"/>
      <c r="N433" s="41"/>
      <c r="O433" s="41"/>
      <c r="P433" s="41"/>
      <c r="Q433" s="41"/>
      <c r="R433" s="41"/>
      <c r="S433" s="41"/>
      <c r="T433" s="41"/>
      <c r="U433" s="41"/>
      <c r="V433" s="41"/>
      <c r="W433" s="42"/>
      <c r="X433" s="42"/>
      <c r="Y433" s="42"/>
    </row>
    <row r="434" spans="4:25">
      <c r="D434" s="42"/>
      <c r="E434" s="43"/>
      <c r="G434" s="44"/>
      <c r="H434" s="41"/>
      <c r="I434" s="41"/>
      <c r="J434" s="41"/>
      <c r="K434" s="41"/>
      <c r="L434" s="41"/>
      <c r="M434" s="41"/>
      <c r="N434" s="41"/>
      <c r="O434" s="41"/>
      <c r="P434" s="41"/>
      <c r="Q434" s="41"/>
      <c r="R434" s="41"/>
      <c r="S434" s="41"/>
      <c r="T434" s="41"/>
      <c r="U434" s="41"/>
      <c r="V434" s="41"/>
      <c r="W434" s="42"/>
      <c r="X434" s="42"/>
      <c r="Y434" s="42"/>
    </row>
    <row r="435" spans="4:25">
      <c r="D435" s="42"/>
      <c r="E435" s="43"/>
      <c r="G435" s="44"/>
      <c r="H435" s="41"/>
      <c r="I435" s="41"/>
      <c r="J435" s="41"/>
      <c r="K435" s="41"/>
      <c r="L435" s="41"/>
      <c r="M435" s="41"/>
      <c r="N435" s="41"/>
      <c r="O435" s="41"/>
      <c r="P435" s="41"/>
      <c r="Q435" s="41"/>
      <c r="R435" s="41"/>
      <c r="S435" s="41"/>
      <c r="T435" s="41"/>
      <c r="U435" s="41"/>
      <c r="V435" s="41"/>
      <c r="W435" s="42"/>
      <c r="X435" s="42"/>
      <c r="Y435" s="42"/>
    </row>
    <row r="436" spans="4:25">
      <c r="D436" s="42"/>
      <c r="E436" s="43"/>
      <c r="G436" s="44"/>
      <c r="H436" s="41"/>
      <c r="I436" s="41"/>
      <c r="J436" s="41"/>
      <c r="K436" s="41"/>
      <c r="L436" s="41"/>
      <c r="M436" s="41"/>
      <c r="N436" s="41"/>
      <c r="O436" s="41"/>
      <c r="P436" s="41"/>
      <c r="Q436" s="41"/>
      <c r="R436" s="41"/>
      <c r="S436" s="41"/>
      <c r="T436" s="41"/>
      <c r="U436" s="41"/>
      <c r="V436" s="41"/>
      <c r="W436" s="42"/>
      <c r="X436" s="42"/>
      <c r="Y436" s="42"/>
    </row>
    <row r="437" spans="4:25">
      <c r="D437" s="42"/>
      <c r="E437" s="43"/>
      <c r="G437" s="44"/>
      <c r="H437" s="41"/>
      <c r="I437" s="41"/>
      <c r="J437" s="41"/>
      <c r="K437" s="41"/>
      <c r="L437" s="41"/>
      <c r="M437" s="41"/>
      <c r="N437" s="41"/>
      <c r="O437" s="41"/>
      <c r="P437" s="41"/>
      <c r="Q437" s="41"/>
      <c r="R437" s="41"/>
      <c r="S437" s="41"/>
      <c r="T437" s="41"/>
      <c r="U437" s="41"/>
      <c r="V437" s="41"/>
      <c r="W437" s="42"/>
      <c r="X437" s="42"/>
      <c r="Y437" s="42"/>
    </row>
    <row r="438" spans="4:25">
      <c r="D438" s="42"/>
      <c r="E438" s="43"/>
      <c r="G438" s="44"/>
      <c r="H438" s="41"/>
      <c r="I438" s="41"/>
      <c r="J438" s="41"/>
      <c r="K438" s="41"/>
      <c r="L438" s="41"/>
      <c r="M438" s="41"/>
      <c r="N438" s="41"/>
      <c r="O438" s="41"/>
      <c r="P438" s="41"/>
      <c r="Q438" s="41"/>
      <c r="R438" s="41"/>
      <c r="S438" s="41"/>
      <c r="T438" s="41"/>
      <c r="U438" s="41"/>
      <c r="V438" s="41"/>
      <c r="W438" s="42"/>
      <c r="X438" s="42"/>
      <c r="Y438" s="42"/>
    </row>
    <row r="439" spans="4:25">
      <c r="D439" s="42"/>
      <c r="E439" s="43"/>
      <c r="G439" s="44"/>
      <c r="H439" s="41"/>
      <c r="I439" s="41"/>
      <c r="J439" s="41"/>
      <c r="K439" s="41"/>
      <c r="L439" s="41"/>
      <c r="M439" s="41"/>
      <c r="N439" s="41"/>
      <c r="O439" s="41"/>
      <c r="P439" s="41"/>
      <c r="Q439" s="41"/>
      <c r="R439" s="41"/>
      <c r="S439" s="41"/>
      <c r="T439" s="41"/>
      <c r="U439" s="41"/>
      <c r="V439" s="41"/>
      <c r="W439" s="42"/>
      <c r="X439" s="42"/>
      <c r="Y439" s="42"/>
    </row>
    <row r="440" spans="4:25">
      <c r="D440" s="42"/>
      <c r="E440" s="43"/>
      <c r="G440" s="44"/>
      <c r="H440" s="41"/>
      <c r="I440" s="41"/>
      <c r="J440" s="41"/>
      <c r="K440" s="41"/>
      <c r="L440" s="41"/>
      <c r="M440" s="41"/>
      <c r="N440" s="41"/>
      <c r="O440" s="41"/>
      <c r="P440" s="41"/>
      <c r="Q440" s="41"/>
      <c r="R440" s="41"/>
      <c r="S440" s="41"/>
      <c r="T440" s="41"/>
      <c r="U440" s="41"/>
      <c r="V440" s="41"/>
      <c r="W440" s="42"/>
      <c r="X440" s="42"/>
      <c r="Y440" s="42"/>
    </row>
    <row r="441" spans="4:25">
      <c r="D441" s="42"/>
      <c r="E441" s="43"/>
      <c r="G441" s="44"/>
      <c r="H441" s="41"/>
      <c r="I441" s="41"/>
      <c r="J441" s="41"/>
      <c r="K441" s="41"/>
      <c r="L441" s="41"/>
      <c r="M441" s="41"/>
      <c r="N441" s="41"/>
      <c r="O441" s="41"/>
      <c r="P441" s="41"/>
      <c r="Q441" s="41"/>
      <c r="R441" s="41"/>
      <c r="S441" s="41"/>
      <c r="T441" s="41"/>
      <c r="U441" s="41"/>
      <c r="V441" s="41"/>
      <c r="W441" s="42"/>
      <c r="X441" s="42"/>
      <c r="Y441" s="42"/>
    </row>
    <row r="442" spans="4:25">
      <c r="D442" s="42"/>
      <c r="E442" s="43"/>
      <c r="G442" s="44"/>
      <c r="H442" s="41"/>
      <c r="I442" s="41"/>
      <c r="J442" s="41"/>
      <c r="K442" s="41"/>
      <c r="L442" s="41"/>
      <c r="M442" s="41"/>
      <c r="N442" s="41"/>
      <c r="O442" s="41"/>
      <c r="P442" s="41"/>
      <c r="Q442" s="41"/>
      <c r="R442" s="41"/>
      <c r="S442" s="41"/>
      <c r="T442" s="41"/>
      <c r="U442" s="41"/>
      <c r="V442" s="41"/>
      <c r="W442" s="42"/>
      <c r="X442" s="42"/>
      <c r="Y442" s="42"/>
    </row>
    <row r="443" spans="4:25">
      <c r="D443" s="42"/>
      <c r="E443" s="43"/>
      <c r="G443" s="44"/>
      <c r="H443" s="41"/>
      <c r="I443" s="41"/>
      <c r="J443" s="41"/>
      <c r="K443" s="41"/>
      <c r="L443" s="41"/>
      <c r="M443" s="41"/>
      <c r="N443" s="41"/>
      <c r="O443" s="41"/>
      <c r="P443" s="41"/>
      <c r="Q443" s="41"/>
      <c r="R443" s="41"/>
      <c r="S443" s="41"/>
      <c r="T443" s="41"/>
      <c r="U443" s="41"/>
      <c r="V443" s="41"/>
      <c r="W443" s="42"/>
      <c r="X443" s="42"/>
      <c r="Y443" s="42"/>
    </row>
    <row r="444" spans="4:25">
      <c r="D444" s="42"/>
      <c r="E444" s="43"/>
      <c r="G444" s="44"/>
      <c r="H444" s="41"/>
      <c r="I444" s="41"/>
      <c r="J444" s="41"/>
      <c r="K444" s="41"/>
      <c r="L444" s="41"/>
      <c r="M444" s="41"/>
      <c r="N444" s="41"/>
      <c r="O444" s="41"/>
      <c r="P444" s="41"/>
      <c r="Q444" s="41"/>
      <c r="R444" s="41"/>
      <c r="S444" s="41"/>
      <c r="T444" s="41"/>
      <c r="U444" s="41"/>
      <c r="V444" s="41"/>
      <c r="W444" s="42"/>
      <c r="X444" s="42"/>
      <c r="Y444" s="42"/>
    </row>
    <row r="445" spans="4:25">
      <c r="D445" s="42"/>
      <c r="E445" s="43"/>
      <c r="G445" s="44"/>
      <c r="H445" s="41"/>
      <c r="I445" s="41"/>
      <c r="J445" s="41"/>
      <c r="K445" s="41"/>
      <c r="L445" s="41"/>
      <c r="M445" s="41"/>
      <c r="N445" s="41"/>
      <c r="O445" s="41"/>
      <c r="P445" s="41"/>
      <c r="Q445" s="41"/>
      <c r="R445" s="41"/>
      <c r="S445" s="41"/>
      <c r="T445" s="41"/>
      <c r="U445" s="41"/>
      <c r="V445" s="41"/>
      <c r="W445" s="42"/>
      <c r="X445" s="42"/>
      <c r="Y445" s="42"/>
    </row>
    <row r="446" spans="4:25">
      <c r="D446" s="42"/>
      <c r="E446" s="43"/>
      <c r="G446" s="44"/>
      <c r="H446" s="41"/>
      <c r="I446" s="41"/>
      <c r="J446" s="41"/>
      <c r="K446" s="41"/>
      <c r="L446" s="41"/>
      <c r="M446" s="41"/>
      <c r="N446" s="41"/>
      <c r="O446" s="41"/>
      <c r="P446" s="41"/>
      <c r="Q446" s="41"/>
      <c r="R446" s="41"/>
      <c r="S446" s="41"/>
      <c r="T446" s="41"/>
      <c r="U446" s="41"/>
      <c r="V446" s="41"/>
      <c r="W446" s="42"/>
      <c r="X446" s="42"/>
      <c r="Y446" s="42"/>
    </row>
    <row r="447" spans="4:25">
      <c r="D447" s="42"/>
      <c r="E447" s="43"/>
      <c r="G447" s="44"/>
      <c r="H447" s="41"/>
      <c r="I447" s="41"/>
      <c r="J447" s="41"/>
      <c r="K447" s="41"/>
      <c r="L447" s="41"/>
      <c r="M447" s="41"/>
      <c r="N447" s="41"/>
      <c r="O447" s="41"/>
      <c r="P447" s="41"/>
      <c r="Q447" s="41"/>
      <c r="R447" s="41"/>
      <c r="S447" s="41"/>
      <c r="T447" s="41"/>
      <c r="U447" s="41"/>
      <c r="V447" s="41"/>
      <c r="W447" s="42"/>
      <c r="X447" s="42"/>
      <c r="Y447" s="42"/>
    </row>
    <row r="448" spans="4:25">
      <c r="D448" s="42"/>
      <c r="E448" s="43"/>
      <c r="G448" s="44"/>
      <c r="H448" s="41"/>
      <c r="I448" s="41"/>
      <c r="J448" s="41"/>
      <c r="K448" s="41"/>
      <c r="L448" s="41"/>
      <c r="M448" s="41"/>
      <c r="N448" s="41"/>
      <c r="O448" s="41"/>
      <c r="P448" s="41"/>
      <c r="Q448" s="41"/>
      <c r="R448" s="41"/>
      <c r="S448" s="41"/>
      <c r="T448" s="41"/>
      <c r="U448" s="41"/>
      <c r="V448" s="41"/>
      <c r="W448" s="42"/>
      <c r="X448" s="42"/>
      <c r="Y448" s="42"/>
    </row>
    <row r="449" spans="4:25">
      <c r="D449" s="42"/>
      <c r="E449" s="43"/>
      <c r="G449" s="44"/>
      <c r="H449" s="41"/>
      <c r="I449" s="41"/>
      <c r="J449" s="41"/>
      <c r="K449" s="41"/>
      <c r="L449" s="41"/>
      <c r="M449" s="41"/>
      <c r="N449" s="41"/>
      <c r="O449" s="41"/>
      <c r="P449" s="41"/>
      <c r="Q449" s="41"/>
      <c r="R449" s="41"/>
      <c r="S449" s="41"/>
      <c r="T449" s="41"/>
      <c r="U449" s="41"/>
      <c r="V449" s="41"/>
      <c r="W449" s="42"/>
      <c r="X449" s="42"/>
      <c r="Y449" s="42"/>
    </row>
    <row r="450" spans="4:25">
      <c r="D450" s="42"/>
      <c r="E450" s="43"/>
      <c r="G450" s="44"/>
      <c r="H450" s="41"/>
      <c r="I450" s="41"/>
      <c r="J450" s="41"/>
      <c r="K450" s="41"/>
      <c r="L450" s="41"/>
      <c r="M450" s="41"/>
      <c r="N450" s="41"/>
      <c r="O450" s="41"/>
      <c r="P450" s="41"/>
      <c r="Q450" s="41"/>
      <c r="R450" s="41"/>
      <c r="S450" s="41"/>
      <c r="T450" s="41"/>
      <c r="U450" s="41"/>
      <c r="V450" s="41"/>
      <c r="W450" s="42"/>
      <c r="X450" s="42"/>
      <c r="Y450" s="42"/>
    </row>
    <row r="451" spans="4:25">
      <c r="D451" s="42"/>
      <c r="E451" s="43"/>
      <c r="G451" s="44"/>
      <c r="H451" s="41"/>
      <c r="I451" s="41"/>
      <c r="J451" s="41"/>
      <c r="K451" s="41"/>
      <c r="L451" s="41"/>
      <c r="M451" s="41"/>
      <c r="N451" s="41"/>
      <c r="O451" s="41"/>
      <c r="P451" s="41"/>
      <c r="Q451" s="41"/>
      <c r="R451" s="41"/>
      <c r="S451" s="41"/>
      <c r="T451" s="41"/>
      <c r="U451" s="41"/>
      <c r="V451" s="41"/>
      <c r="W451" s="42"/>
      <c r="X451" s="42"/>
      <c r="Y451" s="42"/>
    </row>
    <row r="452" spans="4:25">
      <c r="D452" s="42"/>
      <c r="E452" s="43"/>
      <c r="G452" s="44"/>
      <c r="H452" s="41"/>
      <c r="I452" s="41"/>
      <c r="J452" s="41"/>
      <c r="K452" s="41"/>
      <c r="L452" s="41"/>
      <c r="M452" s="41"/>
      <c r="N452" s="41"/>
      <c r="O452" s="41"/>
      <c r="P452" s="41"/>
      <c r="Q452" s="41"/>
      <c r="R452" s="41"/>
      <c r="S452" s="41"/>
      <c r="T452" s="41"/>
      <c r="U452" s="41"/>
      <c r="V452" s="41"/>
      <c r="W452" s="42"/>
      <c r="X452" s="42"/>
      <c r="Y452" s="42"/>
    </row>
    <row r="453" spans="4:25">
      <c r="D453" s="42"/>
      <c r="E453" s="43"/>
      <c r="G453" s="44"/>
      <c r="H453" s="41"/>
      <c r="I453" s="41"/>
      <c r="J453" s="41"/>
      <c r="K453" s="41"/>
      <c r="L453" s="41"/>
      <c r="M453" s="41"/>
      <c r="N453" s="41"/>
      <c r="O453" s="41"/>
      <c r="P453" s="41"/>
      <c r="Q453" s="41"/>
      <c r="R453" s="41"/>
      <c r="S453" s="41"/>
      <c r="T453" s="41"/>
      <c r="U453" s="41"/>
      <c r="V453" s="41"/>
      <c r="W453" s="42"/>
      <c r="X453" s="42"/>
      <c r="Y453" s="42"/>
    </row>
    <row r="454" spans="4:25">
      <c r="D454" s="42"/>
      <c r="E454" s="43"/>
      <c r="G454" s="44"/>
      <c r="H454" s="41"/>
      <c r="I454" s="41"/>
      <c r="J454" s="41"/>
      <c r="K454" s="41"/>
      <c r="L454" s="41"/>
      <c r="M454" s="41"/>
      <c r="N454" s="41"/>
      <c r="O454" s="41"/>
      <c r="P454" s="41"/>
      <c r="Q454" s="41"/>
      <c r="R454" s="41"/>
      <c r="S454" s="41"/>
      <c r="T454" s="41"/>
      <c r="U454" s="41"/>
      <c r="V454" s="41"/>
      <c r="W454" s="42"/>
      <c r="X454" s="42"/>
      <c r="Y454" s="42"/>
    </row>
    <row r="455" spans="4:25">
      <c r="D455" s="42"/>
      <c r="E455" s="43"/>
      <c r="G455" s="44"/>
      <c r="H455" s="41"/>
      <c r="I455" s="41"/>
      <c r="J455" s="41"/>
      <c r="K455" s="41"/>
      <c r="L455" s="41"/>
      <c r="M455" s="41"/>
      <c r="N455" s="41"/>
      <c r="O455" s="41"/>
      <c r="P455" s="41"/>
      <c r="Q455" s="41"/>
      <c r="R455" s="41"/>
      <c r="S455" s="41"/>
      <c r="T455" s="41"/>
      <c r="U455" s="41"/>
      <c r="V455" s="41"/>
      <c r="W455" s="42"/>
      <c r="X455" s="42"/>
      <c r="Y455" s="42"/>
    </row>
    <row r="456" spans="4:25">
      <c r="D456" s="42"/>
      <c r="E456" s="43"/>
      <c r="G456" s="44"/>
      <c r="H456" s="41"/>
      <c r="I456" s="41"/>
      <c r="J456" s="41"/>
      <c r="K456" s="41"/>
      <c r="L456" s="41"/>
      <c r="M456" s="41"/>
      <c r="N456" s="41"/>
      <c r="O456" s="41"/>
      <c r="P456" s="41"/>
      <c r="Q456" s="41"/>
      <c r="R456" s="41"/>
      <c r="S456" s="41"/>
      <c r="T456" s="41"/>
      <c r="U456" s="41"/>
      <c r="V456" s="41"/>
      <c r="W456" s="42"/>
      <c r="X456" s="42"/>
      <c r="Y456" s="42"/>
    </row>
    <row r="457" spans="4:25">
      <c r="D457" s="42"/>
      <c r="E457" s="43"/>
      <c r="G457" s="44"/>
      <c r="H457" s="41"/>
      <c r="I457" s="41"/>
      <c r="J457" s="41"/>
      <c r="K457" s="41"/>
      <c r="L457" s="41"/>
      <c r="M457" s="41"/>
      <c r="N457" s="41"/>
      <c r="O457" s="41"/>
      <c r="P457" s="41"/>
      <c r="Q457" s="41"/>
      <c r="R457" s="41"/>
      <c r="S457" s="41"/>
      <c r="T457" s="41"/>
      <c r="U457" s="41"/>
      <c r="V457" s="41"/>
      <c r="W457" s="42"/>
      <c r="X457" s="42"/>
      <c r="Y457" s="42"/>
    </row>
    <row r="458" spans="4:25">
      <c r="D458" s="42"/>
      <c r="E458" s="43"/>
      <c r="G458" s="44"/>
      <c r="H458" s="41"/>
      <c r="I458" s="41"/>
      <c r="J458" s="41"/>
      <c r="K458" s="41"/>
      <c r="L458" s="41"/>
      <c r="M458" s="41"/>
      <c r="N458" s="41"/>
      <c r="O458" s="41"/>
      <c r="P458" s="41"/>
      <c r="Q458" s="41"/>
      <c r="R458" s="41"/>
      <c r="S458" s="41"/>
      <c r="T458" s="41"/>
      <c r="U458" s="41"/>
      <c r="V458" s="41"/>
      <c r="W458" s="42"/>
      <c r="X458" s="42"/>
      <c r="Y458" s="42"/>
    </row>
    <row r="459" spans="4:25">
      <c r="D459" s="42"/>
      <c r="E459" s="43"/>
      <c r="G459" s="44"/>
      <c r="H459" s="41"/>
      <c r="I459" s="41"/>
      <c r="J459" s="41"/>
      <c r="K459" s="41"/>
      <c r="L459" s="41"/>
      <c r="M459" s="41"/>
      <c r="N459" s="41"/>
      <c r="O459" s="41"/>
      <c r="P459" s="41"/>
      <c r="Q459" s="41"/>
      <c r="R459" s="41"/>
      <c r="S459" s="41"/>
      <c r="T459" s="41"/>
      <c r="U459" s="41"/>
      <c r="V459" s="41"/>
      <c r="W459" s="42"/>
      <c r="X459" s="42"/>
      <c r="Y459" s="42"/>
    </row>
    <row r="460" spans="4:25">
      <c r="D460" s="42"/>
      <c r="E460" s="43"/>
      <c r="G460" s="44"/>
      <c r="H460" s="41"/>
      <c r="I460" s="41"/>
      <c r="J460" s="41"/>
      <c r="K460" s="41"/>
      <c r="L460" s="41"/>
      <c r="M460" s="41"/>
      <c r="N460" s="41"/>
      <c r="O460" s="41"/>
      <c r="P460" s="41"/>
      <c r="Q460" s="41"/>
      <c r="R460" s="41"/>
      <c r="S460" s="41"/>
      <c r="T460" s="41"/>
      <c r="U460" s="41"/>
      <c r="V460" s="41"/>
      <c r="W460" s="42"/>
      <c r="X460" s="42"/>
      <c r="Y460" s="42"/>
    </row>
    <row r="461" spans="4:25">
      <c r="D461" s="42"/>
      <c r="E461" s="43"/>
      <c r="G461" s="44"/>
      <c r="H461" s="41"/>
      <c r="I461" s="41"/>
      <c r="J461" s="41"/>
      <c r="K461" s="41"/>
      <c r="L461" s="41"/>
      <c r="M461" s="41"/>
      <c r="N461" s="41"/>
      <c r="O461" s="41"/>
      <c r="P461" s="41"/>
      <c r="Q461" s="41"/>
      <c r="R461" s="41"/>
      <c r="S461" s="41"/>
      <c r="T461" s="41"/>
      <c r="U461" s="41"/>
      <c r="V461" s="41"/>
      <c r="W461" s="42"/>
      <c r="X461" s="42"/>
      <c r="Y461" s="42"/>
    </row>
    <row r="462" spans="4:25">
      <c r="D462" s="42"/>
      <c r="E462" s="43"/>
      <c r="G462" s="44"/>
      <c r="H462" s="41"/>
      <c r="I462" s="41"/>
      <c r="J462" s="41"/>
      <c r="K462" s="41"/>
      <c r="L462" s="41"/>
      <c r="M462" s="41"/>
      <c r="N462" s="41"/>
      <c r="O462" s="41"/>
      <c r="P462" s="41"/>
      <c r="Q462" s="41"/>
      <c r="R462" s="41"/>
      <c r="S462" s="41"/>
      <c r="T462" s="41"/>
      <c r="U462" s="41"/>
      <c r="V462" s="41"/>
      <c r="W462" s="42"/>
      <c r="X462" s="42"/>
      <c r="Y462" s="42"/>
    </row>
    <row r="463" spans="4:25">
      <c r="D463" s="42"/>
      <c r="E463" s="43"/>
      <c r="G463" s="44"/>
      <c r="H463" s="41"/>
      <c r="I463" s="41"/>
      <c r="J463" s="41"/>
      <c r="K463" s="41"/>
      <c r="L463" s="41"/>
      <c r="M463" s="41"/>
      <c r="N463" s="41"/>
      <c r="O463" s="41"/>
      <c r="P463" s="41"/>
      <c r="Q463" s="41"/>
      <c r="R463" s="41"/>
      <c r="S463" s="41"/>
      <c r="T463" s="41"/>
      <c r="U463" s="41"/>
      <c r="V463" s="41"/>
      <c r="W463" s="42"/>
      <c r="X463" s="42"/>
      <c r="Y463" s="42"/>
    </row>
    <row r="464" spans="4:25">
      <c r="D464" s="42"/>
      <c r="E464" s="43"/>
      <c r="G464" s="44"/>
      <c r="H464" s="41"/>
      <c r="I464" s="41"/>
      <c r="J464" s="41"/>
      <c r="K464" s="41"/>
      <c r="L464" s="41"/>
      <c r="M464" s="41"/>
      <c r="N464" s="41"/>
      <c r="O464" s="41"/>
      <c r="P464" s="41"/>
      <c r="Q464" s="41"/>
      <c r="R464" s="41"/>
      <c r="S464" s="41"/>
      <c r="T464" s="41"/>
      <c r="U464" s="41"/>
      <c r="V464" s="41"/>
      <c r="W464" s="42"/>
      <c r="X464" s="42"/>
      <c r="Y464" s="42"/>
    </row>
    <row r="465" spans="4:25">
      <c r="D465" s="42"/>
      <c r="E465" s="43"/>
      <c r="G465" s="44"/>
      <c r="H465" s="41"/>
      <c r="I465" s="41"/>
      <c r="J465" s="41"/>
      <c r="K465" s="41"/>
      <c r="L465" s="41"/>
      <c r="M465" s="41"/>
      <c r="N465" s="41"/>
      <c r="O465" s="41"/>
      <c r="P465" s="41"/>
      <c r="Q465" s="41"/>
      <c r="R465" s="41"/>
      <c r="S465" s="41"/>
      <c r="T465" s="41"/>
      <c r="U465" s="41"/>
      <c r="V465" s="41"/>
      <c r="W465" s="42"/>
      <c r="X465" s="42"/>
      <c r="Y465" s="42"/>
    </row>
    <row r="466" spans="4:25">
      <c r="D466" s="42"/>
      <c r="E466" s="43"/>
      <c r="G466" s="44"/>
      <c r="H466" s="41"/>
      <c r="I466" s="41"/>
      <c r="J466" s="41"/>
      <c r="K466" s="41"/>
      <c r="L466" s="41"/>
      <c r="M466" s="41"/>
      <c r="N466" s="41"/>
      <c r="O466" s="41"/>
      <c r="P466" s="41"/>
      <c r="Q466" s="41"/>
      <c r="R466" s="41"/>
      <c r="S466" s="41"/>
      <c r="T466" s="41"/>
      <c r="U466" s="41"/>
      <c r="V466" s="41"/>
      <c r="W466" s="42"/>
      <c r="X466" s="42"/>
      <c r="Y466" s="42"/>
    </row>
    <row r="467" spans="4:25">
      <c r="D467" s="42"/>
      <c r="E467" s="43"/>
      <c r="G467" s="44"/>
      <c r="H467" s="41"/>
      <c r="I467" s="41"/>
      <c r="J467" s="41"/>
      <c r="K467" s="41"/>
      <c r="L467" s="41"/>
      <c r="M467" s="41"/>
      <c r="N467" s="41"/>
      <c r="O467" s="41"/>
      <c r="P467" s="41"/>
      <c r="Q467" s="41"/>
      <c r="R467" s="41"/>
      <c r="S467" s="41"/>
      <c r="T467" s="41"/>
      <c r="U467" s="41"/>
      <c r="V467" s="41"/>
      <c r="W467" s="42"/>
      <c r="X467" s="42"/>
      <c r="Y467" s="42"/>
    </row>
    <row r="468" spans="4:25">
      <c r="D468" s="42"/>
      <c r="E468" s="43"/>
      <c r="G468" s="44"/>
      <c r="H468" s="41"/>
      <c r="I468" s="41"/>
      <c r="J468" s="41"/>
      <c r="K468" s="41"/>
      <c r="L468" s="41"/>
      <c r="M468" s="41"/>
      <c r="N468" s="41"/>
      <c r="O468" s="41"/>
      <c r="P468" s="41"/>
      <c r="Q468" s="41"/>
      <c r="R468" s="41"/>
      <c r="S468" s="41"/>
      <c r="T468" s="41"/>
      <c r="U468" s="41"/>
      <c r="V468" s="41"/>
      <c r="W468" s="42"/>
      <c r="X468" s="42"/>
      <c r="Y468" s="42"/>
    </row>
    <row r="469" spans="4:25">
      <c r="D469" s="42"/>
      <c r="E469" s="43"/>
      <c r="G469" s="44"/>
      <c r="H469" s="41"/>
      <c r="I469" s="41"/>
      <c r="J469" s="41"/>
      <c r="K469" s="41"/>
      <c r="L469" s="41"/>
      <c r="M469" s="41"/>
      <c r="N469" s="41"/>
      <c r="O469" s="41"/>
      <c r="P469" s="41"/>
      <c r="Q469" s="41"/>
      <c r="R469" s="41"/>
      <c r="S469" s="41"/>
      <c r="T469" s="41"/>
      <c r="U469" s="41"/>
      <c r="V469" s="41"/>
      <c r="W469" s="42"/>
      <c r="X469" s="42"/>
      <c r="Y469" s="42"/>
    </row>
    <row r="470" spans="4:25">
      <c r="D470" s="42"/>
      <c r="E470" s="43"/>
      <c r="G470" s="44"/>
      <c r="H470" s="41"/>
      <c r="I470" s="41"/>
      <c r="J470" s="41"/>
      <c r="K470" s="41"/>
      <c r="L470" s="41"/>
      <c r="M470" s="41"/>
      <c r="N470" s="41"/>
      <c r="O470" s="41"/>
      <c r="P470" s="41"/>
      <c r="Q470" s="41"/>
      <c r="R470" s="41"/>
      <c r="S470" s="41"/>
      <c r="T470" s="41"/>
      <c r="U470" s="41"/>
      <c r="V470" s="41"/>
      <c r="W470" s="42"/>
      <c r="X470" s="42"/>
      <c r="Y470" s="42"/>
    </row>
    <row r="471" spans="4:25">
      <c r="D471" s="42"/>
      <c r="E471" s="43"/>
      <c r="G471" s="44"/>
      <c r="H471" s="41"/>
      <c r="I471" s="41"/>
      <c r="J471" s="41"/>
      <c r="K471" s="41"/>
      <c r="L471" s="41"/>
      <c r="M471" s="41"/>
      <c r="N471" s="41"/>
      <c r="O471" s="41"/>
      <c r="P471" s="41"/>
      <c r="Q471" s="41"/>
      <c r="R471" s="41"/>
      <c r="S471" s="41"/>
      <c r="T471" s="41"/>
      <c r="U471" s="41"/>
      <c r="V471" s="41"/>
      <c r="W471" s="42"/>
      <c r="X471" s="42"/>
      <c r="Y471" s="42"/>
    </row>
    <row r="472" spans="4:25">
      <c r="D472" s="42"/>
      <c r="E472" s="43"/>
      <c r="G472" s="44"/>
      <c r="H472" s="41"/>
      <c r="I472" s="41"/>
      <c r="J472" s="41"/>
      <c r="K472" s="41"/>
      <c r="L472" s="41"/>
      <c r="M472" s="41"/>
      <c r="N472" s="41"/>
      <c r="O472" s="41"/>
      <c r="P472" s="41"/>
      <c r="Q472" s="41"/>
      <c r="R472" s="41"/>
      <c r="S472" s="41"/>
      <c r="T472" s="41"/>
      <c r="U472" s="41"/>
      <c r="V472" s="41"/>
      <c r="W472" s="42"/>
      <c r="X472" s="42"/>
      <c r="Y472" s="42"/>
    </row>
    <row r="473" spans="4:25">
      <c r="D473" s="42"/>
      <c r="E473" s="43"/>
      <c r="G473" s="44"/>
      <c r="H473" s="41"/>
      <c r="I473" s="41"/>
      <c r="J473" s="41"/>
      <c r="K473" s="41"/>
      <c r="L473" s="41"/>
      <c r="M473" s="41"/>
      <c r="N473" s="41"/>
      <c r="O473" s="41"/>
      <c r="P473" s="41"/>
      <c r="Q473" s="41"/>
      <c r="R473" s="41"/>
      <c r="S473" s="41"/>
      <c r="T473" s="41"/>
      <c r="U473" s="41"/>
      <c r="V473" s="41"/>
      <c r="W473" s="42"/>
      <c r="X473" s="42"/>
      <c r="Y473" s="42"/>
    </row>
    <row r="474" spans="4:25">
      <c r="D474" s="42"/>
      <c r="E474" s="43"/>
      <c r="G474" s="44"/>
      <c r="H474" s="41"/>
      <c r="I474" s="41"/>
      <c r="J474" s="41"/>
      <c r="K474" s="41"/>
      <c r="L474" s="41"/>
      <c r="M474" s="41"/>
      <c r="N474" s="41"/>
      <c r="O474" s="41"/>
      <c r="P474" s="41"/>
      <c r="Q474" s="41"/>
      <c r="R474" s="41"/>
      <c r="S474" s="41"/>
      <c r="T474" s="41"/>
      <c r="U474" s="41"/>
      <c r="V474" s="41"/>
      <c r="W474" s="42"/>
      <c r="X474" s="42"/>
      <c r="Y474" s="42"/>
    </row>
    <row r="475" spans="4:25">
      <c r="D475" s="42"/>
      <c r="E475" s="43"/>
      <c r="G475" s="44"/>
      <c r="H475" s="41"/>
      <c r="I475" s="41"/>
      <c r="J475" s="41"/>
      <c r="K475" s="41"/>
      <c r="L475" s="41"/>
      <c r="M475" s="41"/>
      <c r="N475" s="41"/>
      <c r="O475" s="41"/>
      <c r="P475" s="41"/>
      <c r="Q475" s="41"/>
      <c r="R475" s="41"/>
      <c r="S475" s="41"/>
      <c r="T475" s="41"/>
      <c r="U475" s="41"/>
      <c r="V475" s="41"/>
      <c r="W475" s="42"/>
      <c r="X475" s="42"/>
      <c r="Y475" s="42"/>
    </row>
    <row r="476" spans="4:25">
      <c r="D476" s="42"/>
      <c r="E476" s="43"/>
      <c r="G476" s="44"/>
      <c r="H476" s="41"/>
      <c r="I476" s="41"/>
      <c r="J476" s="41"/>
      <c r="K476" s="41"/>
      <c r="L476" s="41"/>
      <c r="M476" s="41"/>
      <c r="N476" s="41"/>
      <c r="O476" s="41"/>
      <c r="P476" s="41"/>
      <c r="Q476" s="41"/>
      <c r="R476" s="41"/>
      <c r="S476" s="41"/>
      <c r="T476" s="41"/>
      <c r="U476" s="41"/>
      <c r="V476" s="41"/>
      <c r="W476" s="42"/>
      <c r="X476" s="42"/>
      <c r="Y476" s="42"/>
    </row>
    <row r="477" spans="4:25">
      <c r="D477" s="42"/>
      <c r="E477" s="43"/>
      <c r="G477" s="44"/>
      <c r="H477" s="41"/>
      <c r="I477" s="41"/>
      <c r="J477" s="41"/>
      <c r="K477" s="41"/>
      <c r="L477" s="41"/>
      <c r="M477" s="41"/>
      <c r="N477" s="41"/>
      <c r="O477" s="41"/>
      <c r="P477" s="41"/>
      <c r="Q477" s="41"/>
      <c r="R477" s="41"/>
      <c r="S477" s="41"/>
      <c r="T477" s="41"/>
      <c r="U477" s="41"/>
      <c r="V477" s="41"/>
      <c r="W477" s="42"/>
      <c r="X477" s="42"/>
      <c r="Y477" s="42"/>
    </row>
    <row r="478" spans="4:25">
      <c r="D478" s="42"/>
      <c r="E478" s="43"/>
      <c r="G478" s="44"/>
      <c r="H478" s="41"/>
      <c r="I478" s="41"/>
      <c r="J478" s="41"/>
      <c r="K478" s="41"/>
      <c r="L478" s="41"/>
      <c r="M478" s="41"/>
      <c r="N478" s="41"/>
      <c r="O478" s="41"/>
      <c r="P478" s="41"/>
      <c r="Q478" s="41"/>
      <c r="R478" s="41"/>
      <c r="S478" s="41"/>
      <c r="T478" s="41"/>
      <c r="U478" s="41"/>
      <c r="V478" s="41"/>
      <c r="W478" s="42"/>
      <c r="X478" s="42"/>
      <c r="Y478" s="42"/>
    </row>
    <row r="479" spans="4:25">
      <c r="D479" s="42"/>
      <c r="E479" s="43"/>
      <c r="G479" s="44"/>
      <c r="H479" s="41"/>
      <c r="I479" s="41"/>
      <c r="J479" s="41"/>
      <c r="K479" s="41"/>
      <c r="L479" s="41"/>
      <c r="M479" s="41"/>
      <c r="N479" s="41"/>
      <c r="O479" s="41"/>
      <c r="P479" s="41"/>
      <c r="Q479" s="41"/>
      <c r="R479" s="41"/>
      <c r="S479" s="41"/>
      <c r="T479" s="41"/>
      <c r="U479" s="41"/>
      <c r="V479" s="41"/>
      <c r="W479" s="42"/>
      <c r="X479" s="42"/>
      <c r="Y479" s="42"/>
    </row>
    <row r="480" spans="4:25">
      <c r="D480" s="42"/>
      <c r="E480" s="43"/>
      <c r="G480" s="44"/>
      <c r="H480" s="41"/>
      <c r="I480" s="41"/>
      <c r="J480" s="41"/>
      <c r="K480" s="41"/>
      <c r="L480" s="41"/>
      <c r="M480" s="41"/>
      <c r="N480" s="41"/>
      <c r="O480" s="41"/>
      <c r="P480" s="41"/>
      <c r="Q480" s="41"/>
      <c r="R480" s="41"/>
      <c r="S480" s="41"/>
      <c r="T480" s="41"/>
      <c r="U480" s="41"/>
      <c r="V480" s="41"/>
      <c r="W480" s="42"/>
      <c r="X480" s="42"/>
      <c r="Y480" s="42"/>
    </row>
    <row r="481" spans="4:25">
      <c r="D481" s="42"/>
      <c r="E481" s="43"/>
      <c r="G481" s="44"/>
      <c r="H481" s="41"/>
      <c r="I481" s="41"/>
      <c r="J481" s="41"/>
      <c r="K481" s="41"/>
      <c r="L481" s="41"/>
      <c r="M481" s="41"/>
      <c r="N481" s="41"/>
      <c r="O481" s="41"/>
      <c r="P481" s="41"/>
      <c r="Q481" s="41"/>
      <c r="R481" s="41"/>
      <c r="S481" s="41"/>
      <c r="T481" s="41"/>
      <c r="U481" s="41"/>
      <c r="V481" s="41"/>
      <c r="W481" s="42"/>
      <c r="X481" s="42"/>
      <c r="Y481" s="42"/>
    </row>
    <row r="482" spans="4:25">
      <c r="D482" s="42"/>
      <c r="E482" s="43"/>
      <c r="G482" s="44"/>
      <c r="H482" s="41"/>
      <c r="I482" s="41"/>
      <c r="J482" s="41"/>
      <c r="K482" s="41"/>
      <c r="L482" s="41"/>
      <c r="M482" s="41"/>
      <c r="N482" s="41"/>
      <c r="O482" s="41"/>
      <c r="P482" s="41"/>
      <c r="Q482" s="41"/>
      <c r="R482" s="41"/>
      <c r="S482" s="41"/>
      <c r="T482" s="41"/>
      <c r="U482" s="41"/>
      <c r="V482" s="41"/>
      <c r="W482" s="42"/>
      <c r="X482" s="42"/>
      <c r="Y482" s="42"/>
    </row>
    <row r="483" spans="4:25">
      <c r="D483" s="42"/>
      <c r="E483" s="43"/>
      <c r="G483" s="44"/>
      <c r="H483" s="41"/>
      <c r="I483" s="41"/>
      <c r="J483" s="41"/>
      <c r="K483" s="41"/>
      <c r="L483" s="41"/>
      <c r="M483" s="41"/>
      <c r="N483" s="41"/>
      <c r="O483" s="41"/>
      <c r="P483" s="41"/>
      <c r="Q483" s="41"/>
      <c r="R483" s="41"/>
      <c r="S483" s="41"/>
      <c r="T483" s="41"/>
      <c r="U483" s="41"/>
      <c r="V483" s="41"/>
      <c r="W483" s="42"/>
      <c r="X483" s="42"/>
      <c r="Y483" s="42"/>
    </row>
    <row r="484" spans="4:25">
      <c r="D484" s="42"/>
      <c r="E484" s="43"/>
      <c r="G484" s="44"/>
      <c r="H484" s="41"/>
      <c r="I484" s="41"/>
      <c r="J484" s="41"/>
      <c r="K484" s="41"/>
      <c r="L484" s="41"/>
      <c r="M484" s="41"/>
      <c r="N484" s="41"/>
      <c r="O484" s="41"/>
      <c r="P484" s="41"/>
      <c r="Q484" s="41"/>
      <c r="R484" s="41"/>
      <c r="S484" s="41"/>
      <c r="T484" s="41"/>
      <c r="U484" s="41"/>
      <c r="V484" s="41"/>
      <c r="W484" s="42"/>
      <c r="X484" s="42"/>
      <c r="Y484" s="42"/>
    </row>
    <row r="485" spans="4:25">
      <c r="D485" s="42"/>
      <c r="E485" s="43"/>
      <c r="G485" s="44"/>
      <c r="H485" s="41"/>
      <c r="I485" s="41"/>
      <c r="J485" s="41"/>
      <c r="K485" s="41"/>
      <c r="L485" s="41"/>
      <c r="M485" s="41"/>
      <c r="N485" s="41"/>
      <c r="O485" s="41"/>
      <c r="P485" s="41"/>
      <c r="Q485" s="41"/>
      <c r="R485" s="41"/>
      <c r="S485" s="41"/>
      <c r="T485" s="41"/>
      <c r="U485" s="41"/>
      <c r="V485" s="41"/>
      <c r="W485" s="42"/>
      <c r="X485" s="42"/>
      <c r="Y485" s="42"/>
    </row>
    <row r="486" spans="4:25">
      <c r="D486" s="42"/>
      <c r="E486" s="43"/>
      <c r="G486" s="44"/>
      <c r="H486" s="41"/>
      <c r="I486" s="41"/>
      <c r="J486" s="41"/>
      <c r="K486" s="41"/>
      <c r="L486" s="41"/>
      <c r="M486" s="41"/>
      <c r="N486" s="41"/>
      <c r="O486" s="41"/>
      <c r="P486" s="41"/>
      <c r="Q486" s="41"/>
      <c r="R486" s="41"/>
      <c r="S486" s="41"/>
      <c r="T486" s="41"/>
      <c r="U486" s="41"/>
      <c r="V486" s="41"/>
      <c r="W486" s="42"/>
      <c r="X486" s="42"/>
      <c r="Y486" s="42"/>
    </row>
    <row r="487" spans="4:25">
      <c r="D487" s="42"/>
      <c r="E487" s="43"/>
      <c r="G487" s="44"/>
      <c r="H487" s="41"/>
      <c r="I487" s="41"/>
      <c r="J487" s="41"/>
      <c r="K487" s="41"/>
      <c r="L487" s="41"/>
      <c r="M487" s="41"/>
      <c r="N487" s="41"/>
      <c r="O487" s="41"/>
      <c r="P487" s="41"/>
      <c r="Q487" s="41"/>
      <c r="R487" s="41"/>
      <c r="S487" s="41"/>
      <c r="T487" s="41"/>
      <c r="U487" s="41"/>
      <c r="V487" s="41"/>
      <c r="W487" s="42"/>
      <c r="X487" s="42"/>
      <c r="Y487" s="42"/>
    </row>
    <row r="488" spans="4:25">
      <c r="D488" s="42"/>
      <c r="E488" s="43"/>
      <c r="G488" s="44"/>
      <c r="H488" s="41"/>
      <c r="I488" s="41"/>
      <c r="J488" s="41"/>
      <c r="K488" s="41"/>
      <c r="L488" s="41"/>
      <c r="M488" s="41"/>
      <c r="N488" s="41"/>
      <c r="O488" s="41"/>
      <c r="P488" s="41"/>
      <c r="Q488" s="41"/>
      <c r="R488" s="41"/>
      <c r="S488" s="41"/>
      <c r="T488" s="41"/>
      <c r="U488" s="41"/>
      <c r="V488" s="41"/>
      <c r="W488" s="42"/>
      <c r="X488" s="42"/>
      <c r="Y488" s="42"/>
    </row>
    <row r="489" spans="4:25">
      <c r="D489" s="42"/>
      <c r="E489" s="43"/>
      <c r="G489" s="44"/>
      <c r="H489" s="41"/>
      <c r="I489" s="41"/>
      <c r="J489" s="41"/>
      <c r="K489" s="41"/>
      <c r="L489" s="41"/>
      <c r="M489" s="41"/>
      <c r="N489" s="41"/>
      <c r="O489" s="41"/>
      <c r="P489" s="41"/>
      <c r="Q489" s="41"/>
      <c r="R489" s="41"/>
      <c r="S489" s="41"/>
      <c r="T489" s="41"/>
      <c r="U489" s="41"/>
      <c r="V489" s="41"/>
      <c r="W489" s="42"/>
      <c r="X489" s="42"/>
      <c r="Y489" s="42"/>
    </row>
    <row r="490" spans="4:25">
      <c r="D490" s="42"/>
      <c r="E490" s="43"/>
      <c r="G490" s="44"/>
      <c r="H490" s="41"/>
      <c r="I490" s="41"/>
      <c r="J490" s="41"/>
      <c r="K490" s="41"/>
      <c r="L490" s="41"/>
      <c r="M490" s="41"/>
      <c r="N490" s="41"/>
      <c r="O490" s="41"/>
      <c r="P490" s="41"/>
      <c r="Q490" s="41"/>
      <c r="R490" s="41"/>
      <c r="S490" s="41"/>
      <c r="T490" s="41"/>
      <c r="U490" s="41"/>
      <c r="V490" s="41"/>
      <c r="W490" s="42"/>
      <c r="X490" s="42"/>
      <c r="Y490" s="42"/>
    </row>
    <row r="491" spans="4:25">
      <c r="D491" s="42"/>
      <c r="E491" s="43"/>
      <c r="G491" s="44"/>
      <c r="H491" s="41"/>
      <c r="I491" s="41"/>
      <c r="J491" s="41"/>
      <c r="K491" s="41"/>
      <c r="L491" s="41"/>
      <c r="M491" s="41"/>
      <c r="N491" s="41"/>
      <c r="O491" s="41"/>
      <c r="P491" s="41"/>
      <c r="Q491" s="41"/>
      <c r="R491" s="41"/>
      <c r="S491" s="41"/>
      <c r="T491" s="41"/>
      <c r="U491" s="41"/>
      <c r="V491" s="41"/>
      <c r="W491" s="42"/>
      <c r="X491" s="42"/>
      <c r="Y491" s="42"/>
    </row>
    <row r="492" spans="4:25">
      <c r="D492" s="42"/>
      <c r="E492" s="43"/>
      <c r="G492" s="44"/>
      <c r="H492" s="41"/>
      <c r="I492" s="41"/>
      <c r="J492" s="41"/>
      <c r="K492" s="41"/>
      <c r="L492" s="41"/>
      <c r="M492" s="41"/>
      <c r="N492" s="41"/>
      <c r="O492" s="41"/>
      <c r="P492" s="41"/>
      <c r="Q492" s="41"/>
      <c r="R492" s="41"/>
      <c r="S492" s="41"/>
      <c r="T492" s="41"/>
      <c r="U492" s="41"/>
      <c r="V492" s="41"/>
      <c r="W492" s="42"/>
      <c r="X492" s="42"/>
      <c r="Y492" s="42"/>
    </row>
    <row r="493" spans="4:25">
      <c r="D493" s="42"/>
      <c r="E493" s="43"/>
      <c r="G493" s="44"/>
      <c r="H493" s="41"/>
      <c r="I493" s="41"/>
      <c r="J493" s="41"/>
      <c r="K493" s="41"/>
      <c r="L493" s="41"/>
      <c r="M493" s="41"/>
      <c r="N493" s="41"/>
      <c r="O493" s="41"/>
      <c r="P493" s="41"/>
      <c r="Q493" s="41"/>
      <c r="R493" s="41"/>
      <c r="S493" s="41"/>
      <c r="T493" s="41"/>
      <c r="U493" s="41"/>
      <c r="V493" s="41"/>
      <c r="W493" s="42"/>
      <c r="X493" s="42"/>
      <c r="Y493" s="42"/>
    </row>
    <row r="494" spans="4:25">
      <c r="D494" s="42"/>
      <c r="E494" s="43"/>
      <c r="G494" s="44"/>
      <c r="H494" s="41"/>
      <c r="I494" s="41"/>
      <c r="J494" s="41"/>
      <c r="K494" s="41"/>
      <c r="L494" s="41"/>
      <c r="M494" s="41"/>
      <c r="N494" s="41"/>
      <c r="O494" s="41"/>
      <c r="P494" s="41"/>
      <c r="Q494" s="41"/>
      <c r="R494" s="41"/>
      <c r="S494" s="41"/>
      <c r="T494" s="41"/>
      <c r="U494" s="41"/>
      <c r="V494" s="41"/>
      <c r="W494" s="42"/>
      <c r="X494" s="42"/>
      <c r="Y494" s="42"/>
    </row>
    <row r="495" spans="4:25">
      <c r="D495" s="42"/>
      <c r="E495" s="43"/>
      <c r="G495" s="44"/>
      <c r="H495" s="41"/>
      <c r="I495" s="41"/>
      <c r="J495" s="41"/>
      <c r="K495" s="41"/>
      <c r="L495" s="41"/>
      <c r="M495" s="41"/>
      <c r="N495" s="41"/>
      <c r="O495" s="41"/>
      <c r="P495" s="41"/>
      <c r="Q495" s="41"/>
      <c r="R495" s="41"/>
      <c r="S495" s="41"/>
      <c r="T495" s="41"/>
      <c r="U495" s="41"/>
      <c r="V495" s="41"/>
      <c r="W495" s="42"/>
      <c r="X495" s="42"/>
      <c r="Y495" s="42"/>
    </row>
    <row r="496" spans="4:25">
      <c r="D496" s="42"/>
      <c r="E496" s="43"/>
      <c r="G496" s="44"/>
      <c r="H496" s="41"/>
      <c r="I496" s="41"/>
      <c r="J496" s="41"/>
      <c r="K496" s="41"/>
      <c r="L496" s="41"/>
      <c r="M496" s="41"/>
      <c r="N496" s="41"/>
      <c r="O496" s="41"/>
      <c r="P496" s="41"/>
      <c r="Q496" s="41"/>
      <c r="R496" s="41"/>
      <c r="S496" s="41"/>
      <c r="T496" s="41"/>
      <c r="U496" s="41"/>
      <c r="V496" s="41"/>
      <c r="W496" s="42"/>
      <c r="X496" s="42"/>
      <c r="Y496" s="42"/>
    </row>
    <row r="497" spans="4:25">
      <c r="D497" s="42"/>
      <c r="E497" s="43"/>
      <c r="G497" s="44"/>
      <c r="H497" s="41"/>
      <c r="I497" s="41"/>
      <c r="J497" s="41"/>
      <c r="K497" s="41"/>
      <c r="L497" s="41"/>
      <c r="M497" s="41"/>
      <c r="N497" s="41"/>
      <c r="O497" s="41"/>
      <c r="P497" s="41"/>
      <c r="Q497" s="41"/>
      <c r="R497" s="41"/>
      <c r="S497" s="41"/>
      <c r="T497" s="41"/>
      <c r="U497" s="41"/>
      <c r="V497" s="41"/>
      <c r="W497" s="42"/>
      <c r="X497" s="42"/>
      <c r="Y497" s="42"/>
    </row>
    <row r="498" spans="4:25">
      <c r="D498" s="42"/>
      <c r="E498" s="43"/>
      <c r="G498" s="44"/>
      <c r="H498" s="41"/>
      <c r="I498" s="41"/>
      <c r="J498" s="41"/>
      <c r="K498" s="41"/>
      <c r="L498" s="41"/>
      <c r="M498" s="41"/>
      <c r="N498" s="41"/>
      <c r="O498" s="41"/>
      <c r="P498" s="41"/>
      <c r="Q498" s="41"/>
      <c r="R498" s="41"/>
      <c r="S498" s="41"/>
      <c r="T498" s="41"/>
      <c r="U498" s="41"/>
      <c r="V498" s="41"/>
      <c r="W498" s="42"/>
      <c r="X498" s="42"/>
      <c r="Y498" s="42"/>
    </row>
    <row r="499" spans="4:25">
      <c r="D499" s="42"/>
      <c r="E499" s="43"/>
      <c r="G499" s="44"/>
      <c r="H499" s="41"/>
      <c r="I499" s="41"/>
      <c r="J499" s="41"/>
      <c r="K499" s="41"/>
      <c r="L499" s="41"/>
      <c r="M499" s="41"/>
      <c r="N499" s="41"/>
      <c r="O499" s="41"/>
      <c r="P499" s="41"/>
      <c r="Q499" s="41"/>
      <c r="R499" s="41"/>
      <c r="S499" s="41"/>
      <c r="T499" s="41"/>
      <c r="U499" s="41"/>
      <c r="V499" s="41"/>
      <c r="W499" s="42"/>
      <c r="X499" s="42"/>
      <c r="Y499" s="42"/>
    </row>
    <row r="500" spans="4:25">
      <c r="D500" s="42"/>
      <c r="E500" s="43"/>
      <c r="G500" s="44"/>
      <c r="H500" s="41"/>
      <c r="I500" s="41"/>
      <c r="J500" s="41"/>
      <c r="K500" s="41"/>
      <c r="L500" s="41"/>
      <c r="M500" s="41"/>
      <c r="N500" s="41"/>
      <c r="O500" s="41"/>
      <c r="P500" s="41"/>
      <c r="Q500" s="41"/>
      <c r="R500" s="41"/>
      <c r="S500" s="41"/>
      <c r="T500" s="41"/>
      <c r="U500" s="41"/>
      <c r="V500" s="41"/>
      <c r="W500" s="42"/>
      <c r="X500" s="42"/>
      <c r="Y500" s="42"/>
    </row>
    <row r="501" spans="4:25">
      <c r="D501" s="42"/>
      <c r="E501" s="43"/>
      <c r="G501" s="44"/>
      <c r="H501" s="41"/>
      <c r="I501" s="41"/>
      <c r="J501" s="41"/>
      <c r="K501" s="41"/>
      <c r="L501" s="41"/>
      <c r="M501" s="41"/>
      <c r="N501" s="41"/>
      <c r="O501" s="41"/>
      <c r="P501" s="41"/>
      <c r="Q501" s="41"/>
      <c r="R501" s="41"/>
      <c r="S501" s="41"/>
      <c r="T501" s="41"/>
      <c r="U501" s="41"/>
      <c r="V501" s="41"/>
      <c r="W501" s="42"/>
      <c r="X501" s="42"/>
      <c r="Y501" s="42"/>
    </row>
    <row r="502" spans="4:25">
      <c r="D502" s="42"/>
      <c r="E502" s="43"/>
      <c r="G502" s="44"/>
      <c r="H502" s="41"/>
      <c r="I502" s="41"/>
      <c r="J502" s="41"/>
      <c r="K502" s="41"/>
      <c r="L502" s="41"/>
      <c r="M502" s="41"/>
      <c r="N502" s="41"/>
      <c r="O502" s="41"/>
      <c r="P502" s="41"/>
      <c r="Q502" s="41"/>
      <c r="R502" s="41"/>
      <c r="S502" s="41"/>
      <c r="T502" s="41"/>
      <c r="U502" s="41"/>
      <c r="V502" s="41"/>
      <c r="W502" s="42"/>
      <c r="X502" s="42"/>
      <c r="Y502" s="42"/>
    </row>
    <row r="503" spans="4:25">
      <c r="D503" s="42"/>
      <c r="E503" s="43"/>
      <c r="G503" s="44"/>
      <c r="H503" s="41"/>
      <c r="I503" s="41"/>
      <c r="J503" s="41"/>
      <c r="K503" s="41"/>
      <c r="L503" s="41"/>
      <c r="M503" s="41"/>
      <c r="N503" s="41"/>
      <c r="O503" s="41"/>
      <c r="P503" s="41"/>
      <c r="Q503" s="41"/>
      <c r="R503" s="41"/>
      <c r="S503" s="41"/>
      <c r="T503" s="41"/>
      <c r="U503" s="41"/>
      <c r="V503" s="41"/>
      <c r="W503" s="42"/>
      <c r="X503" s="42"/>
      <c r="Y503" s="42"/>
    </row>
    <row r="504" spans="4:25">
      <c r="D504" s="42"/>
      <c r="E504" s="43"/>
      <c r="G504" s="44"/>
      <c r="H504" s="41"/>
      <c r="I504" s="41"/>
      <c r="J504" s="41"/>
      <c r="K504" s="41"/>
      <c r="L504" s="41"/>
      <c r="M504" s="41"/>
      <c r="N504" s="41"/>
      <c r="O504" s="41"/>
      <c r="P504" s="41"/>
      <c r="Q504" s="41"/>
      <c r="R504" s="41"/>
      <c r="S504" s="41"/>
      <c r="T504" s="41"/>
      <c r="U504" s="41"/>
      <c r="V504" s="41"/>
      <c r="W504" s="42"/>
      <c r="X504" s="42"/>
      <c r="Y504" s="42"/>
    </row>
    <row r="505" spans="4:25">
      <c r="D505" s="42"/>
      <c r="E505" s="43"/>
      <c r="G505" s="44"/>
      <c r="H505" s="41"/>
      <c r="I505" s="41"/>
      <c r="J505" s="41"/>
      <c r="K505" s="41"/>
      <c r="L505" s="41"/>
      <c r="M505" s="41"/>
      <c r="N505" s="41"/>
      <c r="O505" s="41"/>
      <c r="P505" s="41"/>
      <c r="Q505" s="41"/>
      <c r="R505" s="41"/>
      <c r="S505" s="41"/>
      <c r="T505" s="41"/>
      <c r="U505" s="41"/>
      <c r="V505" s="41"/>
      <c r="W505" s="42"/>
      <c r="X505" s="42"/>
      <c r="Y505" s="42"/>
    </row>
    <row r="506" spans="4:25">
      <c r="D506" s="42"/>
      <c r="E506" s="43"/>
      <c r="G506" s="44"/>
      <c r="H506" s="41"/>
      <c r="I506" s="41"/>
      <c r="J506" s="41"/>
      <c r="K506" s="41"/>
      <c r="L506" s="41"/>
      <c r="M506" s="41"/>
      <c r="N506" s="41"/>
      <c r="O506" s="41"/>
      <c r="P506" s="41"/>
      <c r="Q506" s="41"/>
      <c r="R506" s="41"/>
      <c r="S506" s="41"/>
      <c r="T506" s="41"/>
      <c r="U506" s="41"/>
      <c r="V506" s="41"/>
      <c r="W506" s="42"/>
      <c r="X506" s="42"/>
      <c r="Y506" s="42"/>
    </row>
    <row r="507" spans="4:25">
      <c r="D507" s="42"/>
      <c r="E507" s="43"/>
      <c r="G507" s="44"/>
      <c r="H507" s="41"/>
      <c r="I507" s="41"/>
      <c r="J507" s="41"/>
      <c r="K507" s="41"/>
      <c r="L507" s="41"/>
      <c r="M507" s="41"/>
      <c r="N507" s="41"/>
      <c r="O507" s="41"/>
      <c r="P507" s="41"/>
      <c r="Q507" s="41"/>
      <c r="R507" s="41"/>
      <c r="S507" s="41"/>
      <c r="T507" s="41"/>
      <c r="U507" s="41"/>
      <c r="V507" s="41"/>
      <c r="W507" s="42"/>
      <c r="X507" s="42"/>
      <c r="Y507" s="42"/>
    </row>
    <row r="508" spans="4:25">
      <c r="D508" s="42"/>
      <c r="E508" s="43"/>
      <c r="G508" s="44"/>
      <c r="H508" s="41"/>
      <c r="I508" s="41"/>
      <c r="J508" s="41"/>
      <c r="K508" s="41"/>
      <c r="L508" s="41"/>
      <c r="M508" s="41"/>
      <c r="N508" s="41"/>
      <c r="O508" s="41"/>
      <c r="P508" s="41"/>
      <c r="Q508" s="41"/>
      <c r="R508" s="41"/>
      <c r="S508" s="41"/>
      <c r="T508" s="41"/>
      <c r="U508" s="41"/>
      <c r="V508" s="41"/>
      <c r="W508" s="42"/>
      <c r="X508" s="42"/>
      <c r="Y508" s="42"/>
    </row>
    <row r="509" spans="4:25">
      <c r="D509" s="42"/>
      <c r="E509" s="43"/>
      <c r="G509" s="44"/>
      <c r="H509" s="41"/>
      <c r="I509" s="41"/>
      <c r="J509" s="41"/>
      <c r="K509" s="41"/>
      <c r="L509" s="41"/>
      <c r="M509" s="41"/>
      <c r="N509" s="41"/>
      <c r="O509" s="41"/>
      <c r="P509" s="41"/>
      <c r="Q509" s="41"/>
      <c r="R509" s="41"/>
      <c r="S509" s="41"/>
      <c r="T509" s="41"/>
      <c r="U509" s="41"/>
      <c r="V509" s="41"/>
      <c r="W509" s="42"/>
      <c r="X509" s="42"/>
      <c r="Y509" s="42"/>
    </row>
    <row r="510" spans="4:25">
      <c r="D510" s="42"/>
      <c r="E510" s="43"/>
      <c r="G510" s="44"/>
      <c r="H510" s="41"/>
      <c r="I510" s="41"/>
      <c r="J510" s="41"/>
      <c r="K510" s="41"/>
      <c r="L510" s="41"/>
      <c r="M510" s="41"/>
      <c r="N510" s="41"/>
      <c r="O510" s="41"/>
      <c r="P510" s="41"/>
      <c r="Q510" s="41"/>
      <c r="R510" s="41"/>
      <c r="S510" s="41"/>
      <c r="T510" s="41"/>
      <c r="U510" s="41"/>
      <c r="V510" s="41"/>
      <c r="W510" s="42"/>
      <c r="X510" s="42"/>
      <c r="Y510" s="42"/>
    </row>
    <row r="511" spans="4:25">
      <c r="D511" s="42"/>
      <c r="E511" s="43"/>
      <c r="G511" s="44"/>
      <c r="H511" s="41"/>
      <c r="I511" s="41"/>
      <c r="J511" s="41"/>
      <c r="K511" s="41"/>
      <c r="L511" s="41"/>
      <c r="M511" s="41"/>
      <c r="N511" s="41"/>
      <c r="O511" s="41"/>
      <c r="P511" s="41"/>
      <c r="Q511" s="41"/>
      <c r="R511" s="41"/>
      <c r="S511" s="41"/>
      <c r="T511" s="41"/>
      <c r="U511" s="41"/>
      <c r="V511" s="41"/>
      <c r="W511" s="42"/>
      <c r="X511" s="42"/>
      <c r="Y511" s="42"/>
    </row>
    <row r="512" spans="4:25">
      <c r="D512" s="42"/>
      <c r="E512" s="43"/>
      <c r="G512" s="44"/>
      <c r="H512" s="41"/>
      <c r="I512" s="41"/>
      <c r="J512" s="41"/>
      <c r="K512" s="41"/>
      <c r="L512" s="41"/>
      <c r="M512" s="41"/>
      <c r="N512" s="41"/>
      <c r="O512" s="41"/>
      <c r="P512" s="41"/>
      <c r="Q512" s="41"/>
      <c r="R512" s="41"/>
      <c r="S512" s="41"/>
      <c r="T512" s="41"/>
      <c r="U512" s="41"/>
      <c r="V512" s="41"/>
      <c r="W512" s="42"/>
      <c r="X512" s="42"/>
      <c r="Y512" s="42"/>
    </row>
    <row r="513" spans="4:25">
      <c r="D513" s="42"/>
      <c r="E513" s="43"/>
      <c r="G513" s="44"/>
      <c r="H513" s="41"/>
      <c r="I513" s="41"/>
      <c r="J513" s="41"/>
      <c r="K513" s="41"/>
      <c r="L513" s="41"/>
      <c r="M513" s="41"/>
      <c r="N513" s="41"/>
      <c r="O513" s="41"/>
      <c r="P513" s="41"/>
      <c r="Q513" s="41"/>
      <c r="R513" s="41"/>
      <c r="S513" s="41"/>
      <c r="T513" s="41"/>
      <c r="U513" s="41"/>
      <c r="V513" s="41"/>
      <c r="W513" s="42"/>
      <c r="X513" s="42"/>
      <c r="Y513" s="42"/>
    </row>
    <row r="514" spans="4:25">
      <c r="D514" s="42"/>
      <c r="E514" s="43"/>
      <c r="G514" s="44"/>
      <c r="H514" s="41"/>
      <c r="I514" s="41"/>
      <c r="J514" s="41"/>
      <c r="K514" s="41"/>
      <c r="L514" s="41"/>
      <c r="M514" s="41"/>
      <c r="N514" s="41"/>
      <c r="O514" s="41"/>
      <c r="P514" s="41"/>
      <c r="Q514" s="41"/>
      <c r="R514" s="41"/>
      <c r="S514" s="41"/>
      <c r="T514" s="41"/>
      <c r="U514" s="41"/>
      <c r="V514" s="41"/>
      <c r="W514" s="42"/>
      <c r="X514" s="42"/>
      <c r="Y514" s="42"/>
    </row>
    <row r="515" spans="4:25">
      <c r="D515" s="42"/>
      <c r="E515" s="43"/>
      <c r="G515" s="44"/>
      <c r="H515" s="41"/>
      <c r="I515" s="41"/>
      <c r="J515" s="41"/>
      <c r="K515" s="41"/>
      <c r="L515" s="41"/>
      <c r="M515" s="41"/>
      <c r="N515" s="41"/>
      <c r="O515" s="41"/>
      <c r="P515" s="41"/>
      <c r="Q515" s="41"/>
      <c r="R515" s="41"/>
      <c r="S515" s="41"/>
      <c r="T515" s="41"/>
      <c r="U515" s="41"/>
      <c r="V515" s="41"/>
      <c r="W515" s="42"/>
      <c r="X515" s="42"/>
      <c r="Y515" s="42"/>
    </row>
    <row r="516" spans="4:25">
      <c r="D516" s="42"/>
      <c r="E516" s="43"/>
      <c r="G516" s="44"/>
      <c r="H516" s="41"/>
      <c r="I516" s="41"/>
      <c r="J516" s="41"/>
      <c r="K516" s="41"/>
      <c r="L516" s="41"/>
      <c r="M516" s="41"/>
      <c r="N516" s="41"/>
      <c r="O516" s="41"/>
      <c r="P516" s="41"/>
      <c r="Q516" s="41"/>
      <c r="R516" s="41"/>
      <c r="S516" s="41"/>
      <c r="T516" s="41"/>
      <c r="U516" s="41"/>
      <c r="V516" s="41"/>
      <c r="W516" s="42"/>
      <c r="X516" s="42"/>
      <c r="Y516" s="42"/>
    </row>
    <row r="517" spans="4:25">
      <c r="D517" s="42"/>
      <c r="E517" s="43"/>
      <c r="G517" s="44"/>
      <c r="H517" s="41"/>
      <c r="I517" s="41"/>
      <c r="J517" s="41"/>
      <c r="K517" s="41"/>
      <c r="L517" s="41"/>
      <c r="M517" s="41"/>
      <c r="N517" s="41"/>
      <c r="O517" s="41"/>
      <c r="P517" s="41"/>
      <c r="Q517" s="41"/>
      <c r="R517" s="41"/>
      <c r="S517" s="41"/>
      <c r="T517" s="41"/>
      <c r="U517" s="41"/>
      <c r="V517" s="41"/>
      <c r="W517" s="42"/>
      <c r="X517" s="42"/>
      <c r="Y517" s="42"/>
    </row>
    <row r="518" spans="4:25">
      <c r="D518" s="42"/>
      <c r="E518" s="43"/>
      <c r="G518" s="44"/>
      <c r="H518" s="41"/>
      <c r="I518" s="41"/>
      <c r="J518" s="41"/>
      <c r="K518" s="41"/>
      <c r="L518" s="41"/>
      <c r="M518" s="41"/>
      <c r="N518" s="41"/>
      <c r="O518" s="41"/>
      <c r="P518" s="41"/>
      <c r="Q518" s="41"/>
      <c r="R518" s="41"/>
      <c r="S518" s="41"/>
      <c r="T518" s="41"/>
      <c r="U518" s="41"/>
      <c r="V518" s="41"/>
      <c r="W518" s="42"/>
      <c r="X518" s="42"/>
      <c r="Y518" s="42"/>
    </row>
    <row r="519" spans="4:25">
      <c r="D519" s="42"/>
      <c r="E519" s="43"/>
      <c r="G519" s="44"/>
      <c r="H519" s="41"/>
      <c r="I519" s="41"/>
      <c r="J519" s="41"/>
      <c r="K519" s="41"/>
      <c r="L519" s="41"/>
      <c r="M519" s="41"/>
      <c r="N519" s="41"/>
      <c r="O519" s="41"/>
      <c r="P519" s="41"/>
      <c r="Q519" s="41"/>
      <c r="R519" s="41"/>
      <c r="S519" s="41"/>
      <c r="T519" s="41"/>
      <c r="U519" s="41"/>
      <c r="V519" s="41"/>
      <c r="W519" s="42"/>
      <c r="X519" s="42"/>
      <c r="Y519" s="42"/>
    </row>
    <row r="520" spans="4:25">
      <c r="D520" s="42"/>
      <c r="E520" s="43"/>
      <c r="G520" s="44"/>
      <c r="H520" s="41"/>
      <c r="I520" s="41"/>
      <c r="J520" s="41"/>
      <c r="K520" s="41"/>
      <c r="L520" s="41"/>
      <c r="M520" s="41"/>
      <c r="N520" s="41"/>
      <c r="O520" s="41"/>
      <c r="P520" s="41"/>
      <c r="Q520" s="41"/>
      <c r="R520" s="41"/>
      <c r="S520" s="41"/>
      <c r="T520" s="41"/>
      <c r="U520" s="41"/>
      <c r="V520" s="41"/>
      <c r="W520" s="42"/>
      <c r="X520" s="42"/>
      <c r="Y520" s="42"/>
    </row>
    <row r="521" spans="4:25">
      <c r="D521" s="42"/>
      <c r="E521" s="43"/>
      <c r="G521" s="44"/>
      <c r="H521" s="41"/>
      <c r="I521" s="41"/>
      <c r="J521" s="41"/>
      <c r="K521" s="41"/>
      <c r="L521" s="41"/>
      <c r="M521" s="41"/>
      <c r="N521" s="41"/>
      <c r="O521" s="41"/>
      <c r="P521" s="41"/>
      <c r="Q521" s="41"/>
      <c r="R521" s="41"/>
      <c r="S521" s="41"/>
      <c r="T521" s="41"/>
      <c r="U521" s="41"/>
      <c r="V521" s="41"/>
      <c r="W521" s="42"/>
      <c r="X521" s="42"/>
      <c r="Y521" s="42"/>
    </row>
    <row r="522" spans="4:25">
      <c r="D522" s="42"/>
      <c r="E522" s="43"/>
      <c r="G522" s="44"/>
      <c r="H522" s="41"/>
      <c r="I522" s="41"/>
      <c r="J522" s="41"/>
      <c r="K522" s="41"/>
      <c r="L522" s="41"/>
      <c r="M522" s="41"/>
      <c r="N522" s="41"/>
      <c r="O522" s="41"/>
      <c r="P522" s="41"/>
      <c r="Q522" s="41"/>
      <c r="R522" s="41"/>
      <c r="S522" s="41"/>
      <c r="T522" s="41"/>
      <c r="U522" s="41"/>
      <c r="V522" s="41"/>
      <c r="W522" s="42"/>
      <c r="X522" s="42"/>
      <c r="Y522" s="42"/>
    </row>
    <row r="523" spans="4:25">
      <c r="D523" s="42"/>
      <c r="E523" s="43"/>
      <c r="G523" s="44"/>
      <c r="H523" s="41"/>
      <c r="I523" s="41"/>
      <c r="J523" s="41"/>
      <c r="K523" s="41"/>
      <c r="L523" s="41"/>
      <c r="M523" s="41"/>
      <c r="N523" s="41"/>
      <c r="O523" s="41"/>
      <c r="P523" s="41"/>
      <c r="Q523" s="41"/>
      <c r="R523" s="41"/>
      <c r="S523" s="41"/>
      <c r="T523" s="41"/>
      <c r="U523" s="41"/>
      <c r="V523" s="41"/>
      <c r="W523" s="42"/>
      <c r="X523" s="42"/>
      <c r="Y523" s="42"/>
    </row>
    <row r="524" spans="4:25">
      <c r="D524" s="42"/>
      <c r="E524" s="43"/>
      <c r="G524" s="44"/>
      <c r="H524" s="41"/>
      <c r="I524" s="41"/>
      <c r="J524" s="41"/>
      <c r="K524" s="41"/>
      <c r="L524" s="41"/>
      <c r="M524" s="41"/>
      <c r="N524" s="41"/>
      <c r="O524" s="41"/>
      <c r="P524" s="41"/>
      <c r="Q524" s="41"/>
      <c r="R524" s="41"/>
      <c r="S524" s="41"/>
      <c r="T524" s="41"/>
      <c r="U524" s="41"/>
      <c r="V524" s="41"/>
      <c r="W524" s="42"/>
      <c r="X524" s="42"/>
      <c r="Y524" s="42"/>
    </row>
    <row r="525" spans="4:25">
      <c r="D525" s="42"/>
      <c r="E525" s="43"/>
      <c r="G525" s="44"/>
      <c r="H525" s="41"/>
      <c r="I525" s="41"/>
      <c r="J525" s="41"/>
      <c r="K525" s="41"/>
      <c r="L525" s="41"/>
      <c r="M525" s="41"/>
      <c r="N525" s="41"/>
      <c r="O525" s="41"/>
      <c r="P525" s="41"/>
      <c r="Q525" s="41"/>
      <c r="R525" s="41"/>
      <c r="S525" s="41"/>
      <c r="T525" s="41"/>
      <c r="U525" s="41"/>
      <c r="V525" s="41"/>
      <c r="W525" s="42"/>
      <c r="X525" s="42"/>
      <c r="Y525" s="42"/>
    </row>
    <row r="526" spans="4:25">
      <c r="D526" s="42"/>
      <c r="E526" s="43"/>
      <c r="G526" s="44"/>
      <c r="H526" s="41"/>
      <c r="I526" s="41"/>
      <c r="J526" s="41"/>
      <c r="K526" s="41"/>
      <c r="L526" s="41"/>
      <c r="M526" s="41"/>
      <c r="N526" s="41"/>
      <c r="O526" s="41"/>
      <c r="P526" s="41"/>
      <c r="Q526" s="41"/>
      <c r="R526" s="41"/>
      <c r="S526" s="41"/>
      <c r="T526" s="41"/>
      <c r="U526" s="41"/>
      <c r="V526" s="41"/>
      <c r="W526" s="42"/>
      <c r="X526" s="42"/>
      <c r="Y526" s="42"/>
    </row>
    <row r="527" spans="4:25">
      <c r="D527" s="42"/>
      <c r="E527" s="43"/>
      <c r="G527" s="44"/>
      <c r="H527" s="41"/>
      <c r="I527" s="41"/>
      <c r="J527" s="41"/>
      <c r="K527" s="41"/>
      <c r="L527" s="41"/>
      <c r="M527" s="41"/>
      <c r="N527" s="41"/>
      <c r="O527" s="41"/>
      <c r="P527" s="41"/>
      <c r="Q527" s="41"/>
      <c r="R527" s="41"/>
      <c r="S527" s="41"/>
      <c r="T527" s="41"/>
      <c r="U527" s="41"/>
      <c r="V527" s="41"/>
      <c r="W527" s="42"/>
      <c r="X527" s="42"/>
      <c r="Y527" s="42"/>
    </row>
    <row r="528" spans="4:25">
      <c r="D528" s="42"/>
      <c r="E528" s="43"/>
      <c r="G528" s="44"/>
      <c r="H528" s="41"/>
      <c r="I528" s="41"/>
      <c r="J528" s="41"/>
      <c r="K528" s="41"/>
      <c r="L528" s="41"/>
      <c r="M528" s="41"/>
      <c r="N528" s="41"/>
      <c r="O528" s="41"/>
      <c r="P528" s="41"/>
      <c r="Q528" s="41"/>
      <c r="R528" s="41"/>
      <c r="S528" s="41"/>
      <c r="T528" s="41"/>
      <c r="U528" s="41"/>
      <c r="V528" s="41"/>
      <c r="W528" s="42"/>
      <c r="X528" s="42"/>
      <c r="Y528" s="42"/>
    </row>
    <row r="529" spans="4:25">
      <c r="D529" s="42"/>
      <c r="E529" s="43"/>
      <c r="G529" s="44"/>
      <c r="H529" s="41"/>
      <c r="I529" s="41"/>
      <c r="J529" s="41"/>
      <c r="K529" s="41"/>
      <c r="L529" s="41"/>
      <c r="M529" s="41"/>
      <c r="N529" s="41"/>
      <c r="O529" s="41"/>
      <c r="P529" s="41"/>
      <c r="Q529" s="41"/>
      <c r="R529" s="41"/>
      <c r="S529" s="41"/>
      <c r="T529" s="41"/>
      <c r="U529" s="41"/>
      <c r="V529" s="41"/>
      <c r="W529" s="42"/>
      <c r="X529" s="42"/>
      <c r="Y529" s="42"/>
    </row>
    <row r="530" spans="4:25">
      <c r="D530" s="42"/>
      <c r="E530" s="43"/>
      <c r="G530" s="44"/>
      <c r="H530" s="41"/>
      <c r="I530" s="41"/>
      <c r="J530" s="41"/>
      <c r="K530" s="41"/>
      <c r="L530" s="41"/>
      <c r="M530" s="41"/>
      <c r="N530" s="41"/>
      <c r="O530" s="41"/>
      <c r="P530" s="41"/>
      <c r="Q530" s="41"/>
      <c r="R530" s="41"/>
      <c r="S530" s="41"/>
      <c r="T530" s="41"/>
      <c r="U530" s="41"/>
      <c r="V530" s="41"/>
      <c r="W530" s="42"/>
      <c r="X530" s="42"/>
      <c r="Y530" s="42"/>
    </row>
    <row r="531" spans="4:25">
      <c r="D531" s="42"/>
      <c r="E531" s="43"/>
      <c r="G531" s="44"/>
      <c r="H531" s="41"/>
      <c r="I531" s="41"/>
      <c r="J531" s="41"/>
      <c r="K531" s="41"/>
      <c r="L531" s="41"/>
      <c r="M531" s="41"/>
      <c r="N531" s="41"/>
      <c r="O531" s="41"/>
      <c r="P531" s="41"/>
      <c r="Q531" s="41"/>
      <c r="R531" s="41"/>
      <c r="S531" s="41"/>
      <c r="T531" s="41"/>
      <c r="U531" s="41"/>
      <c r="V531" s="41"/>
      <c r="W531" s="42"/>
      <c r="X531" s="42"/>
      <c r="Y531" s="42"/>
    </row>
    <row r="532" spans="4:25">
      <c r="D532" s="42"/>
      <c r="E532" s="43"/>
      <c r="G532" s="44"/>
      <c r="H532" s="41"/>
      <c r="I532" s="41"/>
      <c r="J532" s="41"/>
      <c r="K532" s="41"/>
      <c r="L532" s="41"/>
      <c r="M532" s="41"/>
      <c r="N532" s="41"/>
      <c r="O532" s="41"/>
      <c r="P532" s="41"/>
      <c r="Q532" s="41"/>
      <c r="R532" s="41"/>
      <c r="S532" s="41"/>
      <c r="T532" s="41"/>
      <c r="U532" s="41"/>
      <c r="V532" s="41"/>
      <c r="W532" s="42"/>
      <c r="X532" s="42"/>
      <c r="Y532" s="42"/>
    </row>
    <row r="533" spans="4:25">
      <c r="D533" s="42"/>
      <c r="E533" s="43"/>
      <c r="G533" s="44"/>
      <c r="H533" s="41"/>
      <c r="I533" s="41"/>
      <c r="J533" s="41"/>
      <c r="K533" s="41"/>
      <c r="L533" s="41"/>
      <c r="M533" s="41"/>
      <c r="N533" s="41"/>
      <c r="O533" s="41"/>
      <c r="P533" s="41"/>
      <c r="Q533" s="41"/>
      <c r="R533" s="41"/>
      <c r="S533" s="41"/>
      <c r="T533" s="41"/>
      <c r="U533" s="41"/>
      <c r="V533" s="41"/>
      <c r="W533" s="42"/>
      <c r="X533" s="42"/>
      <c r="Y533" s="42"/>
    </row>
    <row r="534" spans="4:25">
      <c r="D534" s="42"/>
      <c r="E534" s="43"/>
      <c r="G534" s="44"/>
      <c r="H534" s="41"/>
      <c r="I534" s="41"/>
      <c r="J534" s="41"/>
      <c r="K534" s="41"/>
      <c r="L534" s="41"/>
      <c r="M534" s="41"/>
      <c r="N534" s="41"/>
      <c r="O534" s="41"/>
      <c r="P534" s="41"/>
      <c r="Q534" s="41"/>
      <c r="R534" s="41"/>
      <c r="S534" s="41"/>
      <c r="T534" s="41"/>
      <c r="U534" s="41"/>
      <c r="V534" s="41"/>
      <c r="W534" s="42"/>
      <c r="X534" s="42"/>
      <c r="Y534" s="42"/>
    </row>
    <row r="535" spans="4:25">
      <c r="D535" s="42"/>
      <c r="E535" s="43"/>
      <c r="G535" s="44"/>
      <c r="H535" s="41"/>
      <c r="I535" s="41"/>
      <c r="J535" s="41"/>
      <c r="K535" s="41"/>
      <c r="L535" s="41"/>
      <c r="M535" s="41"/>
      <c r="N535" s="41"/>
      <c r="O535" s="41"/>
      <c r="P535" s="41"/>
      <c r="Q535" s="41"/>
      <c r="R535" s="41"/>
      <c r="S535" s="41"/>
      <c r="T535" s="41"/>
      <c r="U535" s="41"/>
      <c r="V535" s="41"/>
      <c r="W535" s="42"/>
      <c r="X535" s="42"/>
      <c r="Y535" s="42"/>
    </row>
    <row r="536" spans="4:25">
      <c r="D536" s="42"/>
      <c r="E536" s="43"/>
      <c r="G536" s="44"/>
      <c r="H536" s="41"/>
      <c r="I536" s="41"/>
      <c r="J536" s="41"/>
      <c r="K536" s="41"/>
      <c r="L536" s="41"/>
      <c r="M536" s="41"/>
      <c r="N536" s="41"/>
      <c r="O536" s="41"/>
      <c r="P536" s="41"/>
      <c r="Q536" s="41"/>
      <c r="R536" s="41"/>
      <c r="S536" s="41"/>
      <c r="T536" s="41"/>
      <c r="U536" s="41"/>
      <c r="V536" s="41"/>
      <c r="W536" s="42"/>
      <c r="X536" s="42"/>
      <c r="Y536" s="42"/>
    </row>
    <row r="537" spans="4:25">
      <c r="D537" s="42"/>
      <c r="E537" s="43"/>
      <c r="G537" s="44"/>
      <c r="H537" s="41"/>
      <c r="I537" s="41"/>
      <c r="J537" s="41"/>
      <c r="K537" s="41"/>
      <c r="L537" s="41"/>
      <c r="M537" s="41"/>
      <c r="N537" s="41"/>
      <c r="O537" s="41"/>
      <c r="P537" s="41"/>
      <c r="Q537" s="41"/>
      <c r="R537" s="41"/>
      <c r="S537" s="41"/>
      <c r="T537" s="41"/>
      <c r="U537" s="41"/>
      <c r="V537" s="41"/>
      <c r="W537" s="42"/>
      <c r="X537" s="42"/>
      <c r="Y537" s="42"/>
    </row>
    <row r="538" spans="4:25">
      <c r="D538" s="42"/>
      <c r="E538" s="43"/>
      <c r="G538" s="44"/>
      <c r="H538" s="41"/>
      <c r="I538" s="41"/>
      <c r="J538" s="41"/>
      <c r="K538" s="41"/>
      <c r="L538" s="41"/>
      <c r="M538" s="41"/>
      <c r="N538" s="41"/>
      <c r="O538" s="41"/>
      <c r="P538" s="41"/>
      <c r="Q538" s="41"/>
      <c r="R538" s="41"/>
      <c r="S538" s="41"/>
      <c r="T538" s="41"/>
      <c r="U538" s="41"/>
      <c r="V538" s="41"/>
      <c r="W538" s="42"/>
      <c r="X538" s="42"/>
      <c r="Y538" s="42"/>
    </row>
    <row r="539" spans="4:25">
      <c r="D539" s="42"/>
      <c r="E539" s="43"/>
      <c r="G539" s="44"/>
      <c r="H539" s="41"/>
      <c r="I539" s="41"/>
      <c r="J539" s="41"/>
      <c r="K539" s="41"/>
      <c r="L539" s="41"/>
      <c r="M539" s="41"/>
      <c r="N539" s="41"/>
      <c r="O539" s="41"/>
      <c r="P539" s="41"/>
      <c r="Q539" s="41"/>
      <c r="R539" s="41"/>
      <c r="S539" s="41"/>
      <c r="T539" s="41"/>
      <c r="U539" s="41"/>
      <c r="V539" s="41"/>
      <c r="W539" s="42"/>
      <c r="X539" s="42"/>
      <c r="Y539" s="42"/>
    </row>
    <row r="540" spans="4:25">
      <c r="D540" s="42"/>
      <c r="E540" s="43"/>
      <c r="G540" s="44"/>
      <c r="H540" s="41"/>
      <c r="I540" s="41"/>
      <c r="J540" s="41"/>
      <c r="K540" s="41"/>
      <c r="L540" s="41"/>
      <c r="M540" s="41"/>
      <c r="N540" s="41"/>
      <c r="O540" s="41"/>
      <c r="P540" s="41"/>
      <c r="Q540" s="41"/>
      <c r="R540" s="41"/>
      <c r="S540" s="41"/>
      <c r="T540" s="41"/>
      <c r="U540" s="41"/>
      <c r="V540" s="41"/>
      <c r="W540" s="42"/>
      <c r="X540" s="42"/>
      <c r="Y540" s="42"/>
    </row>
    <row r="541" spans="4:25">
      <c r="D541" s="42"/>
      <c r="E541" s="43"/>
      <c r="G541" s="44"/>
      <c r="H541" s="41"/>
      <c r="I541" s="41"/>
      <c r="J541" s="41"/>
      <c r="K541" s="41"/>
      <c r="L541" s="41"/>
      <c r="M541" s="41"/>
      <c r="N541" s="41"/>
      <c r="O541" s="41"/>
      <c r="P541" s="41"/>
      <c r="Q541" s="41"/>
      <c r="R541" s="41"/>
      <c r="S541" s="41"/>
      <c r="T541" s="41"/>
      <c r="U541" s="41"/>
      <c r="V541" s="41"/>
      <c r="W541" s="42"/>
      <c r="X541" s="42"/>
      <c r="Y541" s="42"/>
    </row>
    <row r="542" spans="4:25">
      <c r="D542" s="42"/>
      <c r="E542" s="43"/>
      <c r="G542" s="44"/>
      <c r="H542" s="41"/>
      <c r="I542" s="41"/>
      <c r="J542" s="41"/>
      <c r="K542" s="41"/>
      <c r="L542" s="41"/>
      <c r="M542" s="41"/>
      <c r="N542" s="41"/>
      <c r="O542" s="41"/>
      <c r="P542" s="41"/>
      <c r="Q542" s="41"/>
      <c r="R542" s="41"/>
      <c r="S542" s="41"/>
      <c r="T542" s="41"/>
      <c r="U542" s="41"/>
      <c r="V542" s="41"/>
      <c r="W542" s="42"/>
      <c r="X542" s="42"/>
      <c r="Y542" s="42"/>
    </row>
    <row r="543" spans="4:25">
      <c r="D543" s="42"/>
      <c r="E543" s="43"/>
      <c r="G543" s="44"/>
      <c r="H543" s="41"/>
      <c r="I543" s="41"/>
      <c r="J543" s="41"/>
      <c r="K543" s="41"/>
      <c r="L543" s="41"/>
      <c r="M543" s="41"/>
      <c r="N543" s="41"/>
      <c r="O543" s="41"/>
      <c r="P543" s="41"/>
      <c r="Q543" s="41"/>
      <c r="R543" s="41"/>
      <c r="S543" s="41"/>
      <c r="T543" s="41"/>
      <c r="U543" s="41"/>
      <c r="V543" s="41"/>
      <c r="W543" s="42"/>
      <c r="X543" s="42"/>
      <c r="Y543" s="42"/>
    </row>
    <row r="544" spans="4:25">
      <c r="D544" s="42"/>
      <c r="E544" s="43"/>
      <c r="G544" s="44"/>
      <c r="H544" s="41"/>
      <c r="I544" s="41"/>
      <c r="J544" s="41"/>
      <c r="K544" s="41"/>
      <c r="L544" s="41"/>
      <c r="M544" s="41"/>
      <c r="N544" s="41"/>
      <c r="O544" s="41"/>
      <c r="P544" s="41"/>
      <c r="Q544" s="41"/>
      <c r="R544" s="41"/>
      <c r="S544" s="41"/>
      <c r="T544" s="41"/>
      <c r="U544" s="41"/>
      <c r="V544" s="41"/>
      <c r="W544" s="42"/>
      <c r="X544" s="42"/>
      <c r="Y544" s="42"/>
    </row>
    <row r="545" spans="4:25">
      <c r="D545" s="42"/>
      <c r="E545" s="43"/>
      <c r="G545" s="44"/>
      <c r="H545" s="41"/>
      <c r="I545" s="41"/>
      <c r="J545" s="41"/>
      <c r="K545" s="41"/>
      <c r="L545" s="41"/>
      <c r="M545" s="41"/>
      <c r="N545" s="41"/>
      <c r="O545" s="41"/>
      <c r="P545" s="41"/>
      <c r="Q545" s="41"/>
      <c r="R545" s="41"/>
      <c r="S545" s="41"/>
      <c r="T545" s="41"/>
      <c r="U545" s="41"/>
      <c r="V545" s="41"/>
      <c r="W545" s="42"/>
      <c r="X545" s="42"/>
      <c r="Y545" s="42"/>
    </row>
    <row r="546" spans="4:25">
      <c r="D546" s="42"/>
      <c r="E546" s="43"/>
      <c r="G546" s="44"/>
      <c r="H546" s="41"/>
      <c r="I546" s="41"/>
      <c r="J546" s="41"/>
      <c r="K546" s="41"/>
      <c r="L546" s="41"/>
      <c r="M546" s="41"/>
      <c r="N546" s="41"/>
      <c r="O546" s="41"/>
      <c r="P546" s="41"/>
      <c r="Q546" s="41"/>
      <c r="R546" s="41"/>
      <c r="S546" s="41"/>
      <c r="T546" s="41"/>
      <c r="U546" s="41"/>
      <c r="V546" s="41"/>
      <c r="W546" s="42"/>
      <c r="X546" s="42"/>
      <c r="Y546" s="42"/>
    </row>
    <row r="547" spans="4:25">
      <c r="D547" s="42"/>
      <c r="E547" s="43"/>
      <c r="G547" s="44"/>
      <c r="H547" s="41"/>
      <c r="I547" s="41"/>
      <c r="J547" s="41"/>
      <c r="K547" s="41"/>
      <c r="L547" s="41"/>
      <c r="M547" s="41"/>
      <c r="N547" s="41"/>
      <c r="O547" s="41"/>
      <c r="P547" s="41"/>
      <c r="Q547" s="41"/>
      <c r="R547" s="41"/>
      <c r="S547" s="41"/>
      <c r="T547" s="41"/>
      <c r="U547" s="41"/>
      <c r="V547" s="41"/>
      <c r="W547" s="42"/>
      <c r="X547" s="42"/>
      <c r="Y547" s="42"/>
    </row>
    <row r="548" spans="4:25">
      <c r="D548" s="42"/>
      <c r="E548" s="43"/>
      <c r="G548" s="44"/>
      <c r="H548" s="41"/>
      <c r="I548" s="41"/>
      <c r="J548" s="41"/>
      <c r="K548" s="41"/>
      <c r="L548" s="41"/>
      <c r="M548" s="41"/>
      <c r="N548" s="41"/>
      <c r="O548" s="41"/>
      <c r="P548" s="41"/>
      <c r="Q548" s="41"/>
      <c r="R548" s="41"/>
      <c r="S548" s="41"/>
      <c r="T548" s="41"/>
      <c r="U548" s="41"/>
      <c r="V548" s="41"/>
      <c r="W548" s="42"/>
      <c r="X548" s="42"/>
      <c r="Y548" s="42"/>
    </row>
    <row r="549" spans="4:25">
      <c r="D549" s="42"/>
      <c r="E549" s="43"/>
      <c r="G549" s="44"/>
      <c r="H549" s="41"/>
      <c r="I549" s="41"/>
      <c r="J549" s="41"/>
      <c r="K549" s="41"/>
      <c r="L549" s="41"/>
      <c r="M549" s="41"/>
      <c r="N549" s="41"/>
      <c r="O549" s="41"/>
      <c r="P549" s="41"/>
      <c r="Q549" s="41"/>
      <c r="R549" s="41"/>
      <c r="S549" s="41"/>
      <c r="T549" s="41"/>
      <c r="U549" s="41"/>
      <c r="V549" s="41"/>
      <c r="W549" s="42"/>
      <c r="X549" s="42"/>
      <c r="Y549" s="42"/>
    </row>
    <row r="550" spans="4:25">
      <c r="D550" s="42"/>
      <c r="E550" s="43"/>
      <c r="G550" s="44"/>
      <c r="H550" s="41"/>
      <c r="I550" s="41"/>
      <c r="J550" s="41"/>
      <c r="K550" s="41"/>
      <c r="L550" s="41"/>
      <c r="M550" s="41"/>
      <c r="N550" s="41"/>
      <c r="O550" s="41"/>
      <c r="P550" s="41"/>
      <c r="Q550" s="41"/>
      <c r="R550" s="41"/>
      <c r="S550" s="41"/>
      <c r="T550" s="41"/>
      <c r="U550" s="41"/>
      <c r="V550" s="41"/>
      <c r="W550" s="42"/>
      <c r="X550" s="42"/>
      <c r="Y550" s="42"/>
    </row>
    <row r="551" spans="4:25">
      <c r="D551" s="42"/>
      <c r="E551" s="43"/>
      <c r="G551" s="44"/>
      <c r="H551" s="41"/>
      <c r="I551" s="41"/>
      <c r="J551" s="41"/>
      <c r="K551" s="41"/>
      <c r="L551" s="41"/>
      <c r="M551" s="41"/>
      <c r="N551" s="41"/>
      <c r="O551" s="41"/>
      <c r="P551" s="41"/>
      <c r="Q551" s="41"/>
      <c r="R551" s="41"/>
      <c r="S551" s="41"/>
      <c r="T551" s="41"/>
      <c r="U551" s="41"/>
      <c r="V551" s="41"/>
      <c r="W551" s="42"/>
      <c r="X551" s="42"/>
      <c r="Y551" s="42"/>
    </row>
    <row r="552" spans="4:25">
      <c r="D552" s="42"/>
      <c r="E552" s="43"/>
      <c r="G552" s="44"/>
      <c r="H552" s="41"/>
      <c r="I552" s="41"/>
      <c r="J552" s="41"/>
      <c r="K552" s="41"/>
      <c r="L552" s="41"/>
      <c r="M552" s="41"/>
      <c r="N552" s="41"/>
      <c r="O552" s="41"/>
      <c r="P552" s="41"/>
      <c r="Q552" s="41"/>
      <c r="R552" s="41"/>
      <c r="S552" s="41"/>
      <c r="T552" s="41"/>
      <c r="U552" s="41"/>
      <c r="V552" s="41"/>
      <c r="W552" s="42"/>
      <c r="X552" s="42"/>
      <c r="Y552" s="42"/>
    </row>
    <row r="553" spans="4:25">
      <c r="D553" s="42"/>
      <c r="E553" s="43"/>
      <c r="G553" s="44"/>
      <c r="H553" s="41"/>
      <c r="I553" s="41"/>
      <c r="J553" s="41"/>
      <c r="K553" s="41"/>
      <c r="L553" s="41"/>
      <c r="M553" s="41"/>
      <c r="N553" s="41"/>
      <c r="O553" s="41"/>
      <c r="P553" s="41"/>
      <c r="Q553" s="41"/>
      <c r="R553" s="41"/>
      <c r="S553" s="41"/>
      <c r="T553" s="41"/>
      <c r="U553" s="41"/>
      <c r="V553" s="41"/>
      <c r="W553" s="42"/>
      <c r="X553" s="42"/>
      <c r="Y553" s="42"/>
    </row>
    <row r="554" spans="4:25">
      <c r="D554" s="42"/>
      <c r="E554" s="43"/>
      <c r="G554" s="44"/>
      <c r="H554" s="41"/>
      <c r="I554" s="41"/>
      <c r="J554" s="41"/>
      <c r="K554" s="41"/>
      <c r="L554" s="41"/>
      <c r="M554" s="41"/>
      <c r="N554" s="41"/>
      <c r="O554" s="41"/>
      <c r="P554" s="41"/>
      <c r="Q554" s="41"/>
      <c r="R554" s="41"/>
      <c r="S554" s="41"/>
      <c r="T554" s="41"/>
      <c r="U554" s="41"/>
      <c r="V554" s="41"/>
      <c r="W554" s="42"/>
      <c r="X554" s="42"/>
      <c r="Y554" s="42"/>
    </row>
    <row r="555" spans="4:25">
      <c r="D555" s="42"/>
      <c r="E555" s="43"/>
      <c r="G555" s="44"/>
      <c r="H555" s="41"/>
      <c r="I555" s="41"/>
      <c r="J555" s="41"/>
      <c r="K555" s="41"/>
      <c r="L555" s="41"/>
      <c r="M555" s="41"/>
      <c r="N555" s="41"/>
      <c r="O555" s="41"/>
      <c r="P555" s="41"/>
      <c r="Q555" s="41"/>
      <c r="R555" s="41"/>
      <c r="S555" s="41"/>
      <c r="T555" s="41"/>
      <c r="U555" s="41"/>
      <c r="V555" s="41"/>
      <c r="W555" s="42"/>
      <c r="X555" s="42"/>
      <c r="Y555" s="42"/>
    </row>
    <row r="556" spans="4:25">
      <c r="D556" s="42"/>
      <c r="E556" s="43"/>
      <c r="G556" s="44"/>
      <c r="H556" s="41"/>
      <c r="I556" s="41"/>
      <c r="J556" s="41"/>
      <c r="K556" s="41"/>
      <c r="L556" s="41"/>
      <c r="M556" s="41"/>
      <c r="N556" s="41"/>
      <c r="O556" s="41"/>
      <c r="P556" s="41"/>
      <c r="Q556" s="41"/>
      <c r="R556" s="41"/>
      <c r="S556" s="41"/>
      <c r="T556" s="41"/>
      <c r="U556" s="41"/>
      <c r="V556" s="41"/>
      <c r="W556" s="42"/>
      <c r="X556" s="42"/>
      <c r="Y556" s="42"/>
    </row>
    <row r="557" spans="4:25">
      <c r="D557" s="42"/>
      <c r="E557" s="43"/>
      <c r="G557" s="44"/>
      <c r="H557" s="41"/>
      <c r="I557" s="41"/>
      <c r="J557" s="41"/>
      <c r="K557" s="41"/>
      <c r="L557" s="41"/>
      <c r="M557" s="41"/>
      <c r="N557" s="41"/>
      <c r="O557" s="41"/>
      <c r="P557" s="41"/>
      <c r="Q557" s="41"/>
      <c r="R557" s="41"/>
      <c r="S557" s="41"/>
      <c r="T557" s="41"/>
      <c r="U557" s="41"/>
      <c r="V557" s="41"/>
      <c r="W557" s="42"/>
      <c r="X557" s="42"/>
      <c r="Y557" s="42"/>
    </row>
    <row r="558" spans="4:25">
      <c r="D558" s="42"/>
      <c r="E558" s="43"/>
      <c r="G558" s="44"/>
      <c r="H558" s="41"/>
      <c r="I558" s="41"/>
      <c r="J558" s="41"/>
      <c r="K558" s="41"/>
      <c r="L558" s="41"/>
      <c r="M558" s="41"/>
      <c r="N558" s="41"/>
      <c r="O558" s="41"/>
      <c r="P558" s="41"/>
      <c r="Q558" s="41"/>
      <c r="R558" s="41"/>
      <c r="S558" s="41"/>
      <c r="T558" s="41"/>
      <c r="U558" s="41"/>
      <c r="V558" s="41"/>
      <c r="W558" s="42"/>
      <c r="X558" s="42"/>
      <c r="Y558" s="42"/>
    </row>
    <row r="559" spans="4:25">
      <c r="D559" s="42"/>
      <c r="E559" s="43"/>
      <c r="G559" s="44"/>
      <c r="H559" s="41"/>
      <c r="I559" s="41"/>
      <c r="J559" s="41"/>
      <c r="K559" s="41"/>
      <c r="L559" s="41"/>
      <c r="M559" s="41"/>
      <c r="N559" s="41"/>
      <c r="O559" s="41"/>
      <c r="P559" s="41"/>
      <c r="Q559" s="41"/>
      <c r="R559" s="41"/>
      <c r="S559" s="41"/>
      <c r="T559" s="41"/>
      <c r="U559" s="41"/>
      <c r="V559" s="41"/>
      <c r="W559" s="42"/>
      <c r="X559" s="42"/>
      <c r="Y559" s="42"/>
    </row>
    <row r="560" spans="4:25">
      <c r="D560" s="42"/>
      <c r="E560" s="43"/>
      <c r="G560" s="44"/>
      <c r="H560" s="41"/>
      <c r="I560" s="41"/>
      <c r="J560" s="41"/>
      <c r="K560" s="41"/>
      <c r="L560" s="41"/>
      <c r="M560" s="41"/>
      <c r="N560" s="41"/>
      <c r="O560" s="41"/>
      <c r="P560" s="41"/>
      <c r="Q560" s="41"/>
      <c r="R560" s="41"/>
      <c r="S560" s="41"/>
      <c r="T560" s="41"/>
      <c r="U560" s="41"/>
      <c r="V560" s="41"/>
      <c r="W560" s="42"/>
      <c r="X560" s="42"/>
      <c r="Y560" s="42"/>
    </row>
    <row r="561" spans="4:25">
      <c r="D561" s="42"/>
      <c r="E561" s="43"/>
      <c r="G561" s="44"/>
      <c r="H561" s="41"/>
      <c r="I561" s="41"/>
      <c r="J561" s="41"/>
      <c r="K561" s="41"/>
      <c r="L561" s="41"/>
      <c r="M561" s="41"/>
      <c r="N561" s="41"/>
      <c r="O561" s="41"/>
      <c r="P561" s="41"/>
      <c r="Q561" s="41"/>
      <c r="R561" s="41"/>
      <c r="S561" s="41"/>
      <c r="T561" s="41"/>
      <c r="U561" s="41"/>
      <c r="V561" s="41"/>
      <c r="W561" s="42"/>
      <c r="X561" s="42"/>
      <c r="Y561" s="42"/>
    </row>
    <row r="562" spans="4:25">
      <c r="D562" s="42"/>
      <c r="E562" s="43"/>
      <c r="G562" s="44"/>
      <c r="H562" s="41"/>
      <c r="I562" s="41"/>
      <c r="J562" s="41"/>
      <c r="K562" s="41"/>
      <c r="L562" s="41"/>
      <c r="M562" s="41"/>
      <c r="N562" s="41"/>
      <c r="O562" s="41"/>
      <c r="P562" s="41"/>
      <c r="Q562" s="41"/>
      <c r="R562" s="41"/>
      <c r="S562" s="41"/>
      <c r="T562" s="41"/>
      <c r="U562" s="41"/>
      <c r="V562" s="41"/>
      <c r="W562" s="42"/>
      <c r="X562" s="42"/>
      <c r="Y562" s="42"/>
    </row>
    <row r="563" spans="4:25">
      <c r="D563" s="42"/>
      <c r="E563" s="43"/>
      <c r="G563" s="44"/>
      <c r="H563" s="41"/>
      <c r="I563" s="41"/>
      <c r="J563" s="41"/>
      <c r="K563" s="41"/>
      <c r="L563" s="41"/>
      <c r="M563" s="41"/>
      <c r="N563" s="41"/>
      <c r="O563" s="41"/>
      <c r="P563" s="41"/>
      <c r="Q563" s="41"/>
      <c r="R563" s="41"/>
      <c r="S563" s="41"/>
      <c r="T563" s="41"/>
      <c r="U563" s="41"/>
      <c r="V563" s="41"/>
      <c r="W563" s="42"/>
      <c r="X563" s="42"/>
      <c r="Y563" s="42"/>
    </row>
    <row r="564" spans="4:25">
      <c r="D564" s="42"/>
      <c r="E564" s="43"/>
      <c r="G564" s="44"/>
      <c r="H564" s="41"/>
      <c r="I564" s="41"/>
      <c r="J564" s="41"/>
      <c r="K564" s="41"/>
      <c r="L564" s="41"/>
      <c r="M564" s="41"/>
      <c r="N564" s="41"/>
      <c r="O564" s="41"/>
      <c r="P564" s="41"/>
      <c r="Q564" s="41"/>
      <c r="R564" s="41"/>
      <c r="S564" s="41"/>
      <c r="T564" s="41"/>
      <c r="U564" s="41"/>
      <c r="V564" s="41"/>
      <c r="W564" s="42"/>
      <c r="X564" s="42"/>
      <c r="Y564" s="42"/>
    </row>
    <row r="565" spans="4:25">
      <c r="D565" s="42"/>
      <c r="E565" s="43"/>
      <c r="G565" s="44"/>
      <c r="H565" s="41"/>
      <c r="I565" s="41"/>
      <c r="J565" s="41"/>
      <c r="K565" s="41"/>
      <c r="L565" s="41"/>
      <c r="M565" s="41"/>
      <c r="N565" s="41"/>
      <c r="O565" s="41"/>
      <c r="P565" s="41"/>
      <c r="Q565" s="41"/>
      <c r="R565" s="41"/>
      <c r="S565" s="41"/>
      <c r="T565" s="41"/>
      <c r="U565" s="41"/>
      <c r="V565" s="41"/>
      <c r="W565" s="42"/>
      <c r="X565" s="42"/>
      <c r="Y565" s="42"/>
    </row>
    <row r="566" spans="4:25">
      <c r="D566" s="42"/>
      <c r="E566" s="43"/>
      <c r="G566" s="44"/>
      <c r="H566" s="41"/>
      <c r="I566" s="41"/>
      <c r="J566" s="41"/>
      <c r="K566" s="41"/>
      <c r="L566" s="41"/>
      <c r="M566" s="41"/>
      <c r="N566" s="41"/>
      <c r="O566" s="41"/>
      <c r="P566" s="41"/>
      <c r="Q566" s="41"/>
      <c r="R566" s="41"/>
      <c r="S566" s="41"/>
      <c r="T566" s="41"/>
      <c r="U566" s="41"/>
      <c r="V566" s="41"/>
      <c r="W566" s="42"/>
      <c r="X566" s="42"/>
      <c r="Y566" s="42"/>
    </row>
    <row r="567" spans="4:25">
      <c r="D567" s="42"/>
      <c r="E567" s="43"/>
      <c r="G567" s="44"/>
      <c r="H567" s="41"/>
      <c r="I567" s="41"/>
      <c r="J567" s="41"/>
      <c r="K567" s="41"/>
      <c r="L567" s="41"/>
      <c r="M567" s="41"/>
      <c r="N567" s="41"/>
      <c r="O567" s="41"/>
      <c r="P567" s="41"/>
      <c r="Q567" s="41"/>
      <c r="R567" s="41"/>
      <c r="S567" s="41"/>
      <c r="T567" s="41"/>
      <c r="U567" s="41"/>
      <c r="V567" s="41"/>
      <c r="W567" s="42"/>
      <c r="X567" s="42"/>
      <c r="Y567" s="42"/>
    </row>
    <row r="568" spans="4:25">
      <c r="D568" s="42"/>
      <c r="E568" s="43"/>
      <c r="G568" s="44"/>
      <c r="H568" s="41"/>
      <c r="I568" s="41"/>
      <c r="J568" s="41"/>
      <c r="K568" s="41"/>
      <c r="L568" s="41"/>
      <c r="M568" s="41"/>
      <c r="N568" s="41"/>
      <c r="O568" s="41"/>
      <c r="P568" s="41"/>
      <c r="Q568" s="41"/>
      <c r="R568" s="41"/>
      <c r="S568" s="41"/>
      <c r="T568" s="41"/>
      <c r="U568" s="41"/>
      <c r="V568" s="41"/>
      <c r="W568" s="42"/>
      <c r="X568" s="42"/>
      <c r="Y568" s="42"/>
    </row>
    <row r="569" spans="4:25">
      <c r="D569" s="42"/>
      <c r="E569" s="43"/>
      <c r="G569" s="44"/>
      <c r="H569" s="41"/>
      <c r="I569" s="41"/>
      <c r="J569" s="41"/>
      <c r="K569" s="41"/>
      <c r="L569" s="41"/>
      <c r="M569" s="41"/>
      <c r="N569" s="41"/>
      <c r="O569" s="41"/>
      <c r="P569" s="41"/>
      <c r="Q569" s="41"/>
      <c r="R569" s="41"/>
      <c r="S569" s="41"/>
      <c r="T569" s="41"/>
      <c r="U569" s="41"/>
      <c r="V569" s="41"/>
      <c r="W569" s="42"/>
      <c r="X569" s="42"/>
      <c r="Y569" s="42"/>
    </row>
    <row r="570" spans="4:25">
      <c r="D570" s="42"/>
      <c r="E570" s="43"/>
      <c r="G570" s="44"/>
      <c r="H570" s="41"/>
      <c r="I570" s="41"/>
      <c r="J570" s="41"/>
      <c r="K570" s="41"/>
      <c r="L570" s="41"/>
      <c r="M570" s="41"/>
      <c r="N570" s="41"/>
      <c r="O570" s="41"/>
      <c r="P570" s="41"/>
      <c r="Q570" s="41"/>
      <c r="R570" s="41"/>
      <c r="S570" s="41"/>
      <c r="T570" s="41"/>
      <c r="U570" s="41"/>
      <c r="V570" s="41"/>
      <c r="W570" s="42"/>
      <c r="X570" s="42"/>
      <c r="Y570" s="42"/>
    </row>
    <row r="571" spans="4:25">
      <c r="D571" s="42"/>
      <c r="E571" s="43"/>
      <c r="G571" s="44"/>
      <c r="H571" s="41"/>
      <c r="I571" s="41"/>
      <c r="J571" s="41"/>
      <c r="K571" s="41"/>
      <c r="L571" s="41"/>
      <c r="M571" s="41"/>
      <c r="N571" s="41"/>
      <c r="O571" s="41"/>
      <c r="P571" s="41"/>
      <c r="Q571" s="41"/>
      <c r="R571" s="41"/>
      <c r="S571" s="41"/>
      <c r="T571" s="41"/>
      <c r="U571" s="41"/>
      <c r="V571" s="41"/>
      <c r="W571" s="42"/>
      <c r="X571" s="42"/>
      <c r="Y571" s="42"/>
    </row>
    <row r="572" spans="4:25">
      <c r="D572" s="42"/>
      <c r="E572" s="43"/>
      <c r="G572" s="44"/>
      <c r="H572" s="41"/>
      <c r="I572" s="41"/>
      <c r="J572" s="41"/>
      <c r="K572" s="41"/>
      <c r="L572" s="41"/>
      <c r="M572" s="41"/>
      <c r="N572" s="41"/>
      <c r="O572" s="41"/>
      <c r="P572" s="41"/>
      <c r="Q572" s="41"/>
      <c r="R572" s="41"/>
      <c r="S572" s="41"/>
      <c r="T572" s="41"/>
      <c r="U572" s="41"/>
      <c r="V572" s="41"/>
      <c r="W572" s="42"/>
      <c r="X572" s="42"/>
      <c r="Y572" s="42"/>
    </row>
    <row r="573" spans="4:25">
      <c r="D573" s="42"/>
      <c r="E573" s="43"/>
      <c r="G573" s="44"/>
      <c r="H573" s="41"/>
      <c r="I573" s="41"/>
      <c r="J573" s="41"/>
      <c r="K573" s="41"/>
      <c r="L573" s="41"/>
      <c r="M573" s="41"/>
      <c r="N573" s="41"/>
      <c r="O573" s="41"/>
      <c r="P573" s="41"/>
      <c r="Q573" s="41"/>
      <c r="R573" s="41"/>
      <c r="S573" s="41"/>
      <c r="T573" s="41"/>
      <c r="U573" s="41"/>
      <c r="V573" s="41"/>
      <c r="W573" s="42"/>
      <c r="X573" s="42"/>
      <c r="Y573" s="42"/>
    </row>
    <row r="574" spans="4:25">
      <c r="D574" s="42"/>
      <c r="E574" s="43"/>
      <c r="G574" s="44"/>
      <c r="H574" s="41"/>
      <c r="I574" s="41"/>
      <c r="J574" s="41"/>
      <c r="K574" s="41"/>
      <c r="L574" s="41"/>
      <c r="M574" s="41"/>
      <c r="N574" s="41"/>
      <c r="O574" s="41"/>
      <c r="P574" s="41"/>
      <c r="Q574" s="41"/>
      <c r="R574" s="41"/>
      <c r="S574" s="41"/>
      <c r="T574" s="41"/>
      <c r="U574" s="41"/>
      <c r="V574" s="41"/>
      <c r="W574" s="42"/>
      <c r="X574" s="42"/>
      <c r="Y574" s="42"/>
    </row>
    <row r="575" spans="4:25">
      <c r="D575" s="42"/>
      <c r="E575" s="43"/>
      <c r="G575" s="44"/>
      <c r="H575" s="41"/>
      <c r="I575" s="41"/>
      <c r="J575" s="41"/>
      <c r="K575" s="41"/>
      <c r="L575" s="41"/>
      <c r="M575" s="41"/>
      <c r="N575" s="41"/>
      <c r="O575" s="41"/>
      <c r="P575" s="41"/>
      <c r="Q575" s="41"/>
      <c r="R575" s="41"/>
      <c r="S575" s="41"/>
      <c r="T575" s="41"/>
      <c r="U575" s="41"/>
      <c r="V575" s="41"/>
      <c r="W575" s="42"/>
      <c r="X575" s="42"/>
      <c r="Y575" s="42"/>
    </row>
    <row r="576" spans="4:25">
      <c r="D576" s="42"/>
      <c r="E576" s="43"/>
      <c r="G576" s="44"/>
      <c r="H576" s="41"/>
      <c r="I576" s="41"/>
      <c r="J576" s="41"/>
      <c r="K576" s="41"/>
      <c r="L576" s="41"/>
      <c r="M576" s="41"/>
      <c r="N576" s="41"/>
      <c r="O576" s="41"/>
      <c r="P576" s="41"/>
      <c r="Q576" s="41"/>
      <c r="R576" s="41"/>
      <c r="S576" s="41"/>
      <c r="T576" s="41"/>
      <c r="U576" s="41"/>
      <c r="V576" s="41"/>
      <c r="W576" s="42"/>
      <c r="X576" s="42"/>
      <c r="Y576" s="42"/>
    </row>
    <row r="577" spans="4:25">
      <c r="D577" s="42"/>
      <c r="E577" s="43"/>
      <c r="G577" s="44"/>
      <c r="H577" s="41"/>
      <c r="I577" s="41"/>
      <c r="J577" s="41"/>
      <c r="K577" s="41"/>
      <c r="L577" s="41"/>
      <c r="M577" s="41"/>
      <c r="N577" s="41"/>
      <c r="O577" s="41"/>
      <c r="P577" s="41"/>
      <c r="Q577" s="41"/>
      <c r="R577" s="41"/>
      <c r="S577" s="41"/>
      <c r="T577" s="41"/>
      <c r="U577" s="41"/>
      <c r="V577" s="41"/>
      <c r="W577" s="42"/>
      <c r="X577" s="42"/>
      <c r="Y577" s="42"/>
    </row>
    <row r="578" spans="4:25">
      <c r="D578" s="42"/>
      <c r="E578" s="43"/>
      <c r="G578" s="44"/>
      <c r="H578" s="41"/>
      <c r="I578" s="41"/>
      <c r="J578" s="41"/>
      <c r="K578" s="41"/>
      <c r="L578" s="41"/>
      <c r="M578" s="41"/>
      <c r="N578" s="41"/>
      <c r="O578" s="41"/>
      <c r="P578" s="41"/>
      <c r="Q578" s="41"/>
      <c r="R578" s="41"/>
      <c r="S578" s="41"/>
      <c r="T578" s="41"/>
      <c r="U578" s="41"/>
      <c r="V578" s="41"/>
      <c r="W578" s="42"/>
      <c r="X578" s="42"/>
      <c r="Y578" s="42"/>
    </row>
    <row r="579" spans="4:25">
      <c r="D579" s="42"/>
      <c r="E579" s="43"/>
      <c r="G579" s="44"/>
      <c r="H579" s="41"/>
      <c r="I579" s="41"/>
      <c r="J579" s="41"/>
      <c r="K579" s="41"/>
      <c r="L579" s="41"/>
      <c r="M579" s="41"/>
      <c r="N579" s="41"/>
      <c r="O579" s="41"/>
      <c r="P579" s="41"/>
      <c r="Q579" s="41"/>
      <c r="R579" s="41"/>
      <c r="S579" s="41"/>
      <c r="T579" s="41"/>
      <c r="U579" s="41"/>
      <c r="V579" s="41"/>
      <c r="W579" s="42"/>
      <c r="X579" s="42"/>
      <c r="Y579" s="42"/>
    </row>
    <row r="580" spans="4:25">
      <c r="D580" s="42"/>
      <c r="E580" s="43"/>
      <c r="G580" s="44"/>
      <c r="H580" s="41"/>
      <c r="I580" s="41"/>
      <c r="J580" s="41"/>
      <c r="K580" s="41"/>
      <c r="L580" s="41"/>
      <c r="M580" s="41"/>
      <c r="N580" s="41"/>
      <c r="O580" s="41"/>
      <c r="P580" s="41"/>
      <c r="Q580" s="41"/>
      <c r="R580" s="41"/>
      <c r="S580" s="41"/>
      <c r="T580" s="41"/>
      <c r="U580" s="41"/>
      <c r="V580" s="41"/>
      <c r="W580" s="42"/>
      <c r="X580" s="42"/>
      <c r="Y580" s="42"/>
    </row>
    <row r="581" spans="4:25">
      <c r="D581" s="42"/>
      <c r="E581" s="43"/>
      <c r="G581" s="44"/>
      <c r="H581" s="41"/>
      <c r="I581" s="41"/>
      <c r="J581" s="41"/>
      <c r="K581" s="41"/>
      <c r="L581" s="41"/>
      <c r="M581" s="41"/>
      <c r="N581" s="41"/>
      <c r="O581" s="41"/>
      <c r="P581" s="41"/>
      <c r="Q581" s="41"/>
      <c r="R581" s="41"/>
      <c r="S581" s="41"/>
      <c r="T581" s="41"/>
      <c r="U581" s="41"/>
      <c r="V581" s="41"/>
      <c r="W581" s="42"/>
      <c r="X581" s="42"/>
      <c r="Y581" s="42"/>
    </row>
    <row r="582" spans="4:25">
      <c r="D582" s="42"/>
      <c r="E582" s="43"/>
      <c r="G582" s="44"/>
      <c r="H582" s="41"/>
      <c r="I582" s="41"/>
      <c r="J582" s="41"/>
      <c r="K582" s="41"/>
      <c r="L582" s="41"/>
      <c r="M582" s="41"/>
      <c r="N582" s="41"/>
      <c r="O582" s="41"/>
      <c r="P582" s="41"/>
      <c r="Q582" s="41"/>
      <c r="R582" s="41"/>
      <c r="S582" s="41"/>
      <c r="T582" s="41"/>
      <c r="U582" s="41"/>
      <c r="V582" s="41"/>
      <c r="W582" s="42"/>
      <c r="X582" s="42"/>
      <c r="Y582" s="42"/>
    </row>
    <row r="583" spans="4:25">
      <c r="D583" s="42"/>
      <c r="E583" s="43"/>
      <c r="G583" s="44"/>
      <c r="H583" s="41"/>
      <c r="I583" s="41"/>
      <c r="J583" s="41"/>
      <c r="K583" s="41"/>
      <c r="L583" s="41"/>
      <c r="M583" s="41"/>
      <c r="N583" s="41"/>
      <c r="O583" s="41"/>
      <c r="P583" s="41"/>
      <c r="Q583" s="41"/>
      <c r="R583" s="41"/>
      <c r="S583" s="41"/>
      <c r="T583" s="41"/>
      <c r="U583" s="41"/>
      <c r="V583" s="41"/>
      <c r="W583" s="42"/>
      <c r="X583" s="42"/>
      <c r="Y583" s="42"/>
    </row>
    <row r="584" spans="4:25">
      <c r="D584" s="42"/>
      <c r="E584" s="43"/>
      <c r="G584" s="44"/>
      <c r="H584" s="41"/>
      <c r="I584" s="41"/>
      <c r="J584" s="41"/>
      <c r="K584" s="41"/>
      <c r="L584" s="41"/>
      <c r="M584" s="41"/>
      <c r="N584" s="41"/>
      <c r="O584" s="41"/>
      <c r="P584" s="41"/>
      <c r="Q584" s="41"/>
      <c r="R584" s="41"/>
      <c r="S584" s="41"/>
      <c r="T584" s="41"/>
      <c r="U584" s="41"/>
      <c r="V584" s="41"/>
      <c r="W584" s="42"/>
      <c r="X584" s="42"/>
      <c r="Y584" s="42"/>
    </row>
    <row r="585" spans="4:25">
      <c r="D585" s="42"/>
      <c r="E585" s="43"/>
      <c r="G585" s="44"/>
      <c r="H585" s="41"/>
      <c r="I585" s="41"/>
      <c r="J585" s="41"/>
      <c r="K585" s="41"/>
      <c r="L585" s="41"/>
      <c r="M585" s="41"/>
      <c r="N585" s="41"/>
      <c r="O585" s="41"/>
      <c r="P585" s="41"/>
      <c r="Q585" s="41"/>
      <c r="R585" s="41"/>
      <c r="S585" s="41"/>
      <c r="T585" s="41"/>
      <c r="U585" s="41"/>
      <c r="V585" s="41"/>
      <c r="W585" s="42"/>
      <c r="X585" s="42"/>
      <c r="Y585" s="42"/>
    </row>
    <row r="586" spans="4:25">
      <c r="D586" s="42"/>
      <c r="E586" s="43"/>
      <c r="G586" s="44"/>
      <c r="H586" s="41"/>
      <c r="I586" s="41"/>
      <c r="J586" s="41"/>
      <c r="K586" s="41"/>
      <c r="L586" s="41"/>
      <c r="M586" s="41"/>
      <c r="N586" s="41"/>
      <c r="O586" s="41"/>
      <c r="P586" s="41"/>
      <c r="Q586" s="41"/>
      <c r="R586" s="41"/>
      <c r="S586" s="41"/>
      <c r="T586" s="41"/>
      <c r="U586" s="41"/>
      <c r="V586" s="41"/>
      <c r="W586" s="42"/>
      <c r="X586" s="42"/>
      <c r="Y586" s="42"/>
    </row>
    <row r="587" spans="4:25">
      <c r="D587" s="42"/>
      <c r="E587" s="43"/>
      <c r="G587" s="44"/>
      <c r="H587" s="41"/>
      <c r="I587" s="41"/>
      <c r="J587" s="41"/>
      <c r="K587" s="41"/>
      <c r="L587" s="41"/>
      <c r="M587" s="41"/>
      <c r="N587" s="41"/>
      <c r="O587" s="41"/>
      <c r="P587" s="41"/>
      <c r="Q587" s="41"/>
      <c r="R587" s="41"/>
      <c r="S587" s="41"/>
      <c r="T587" s="41"/>
      <c r="U587" s="41"/>
      <c r="V587" s="41"/>
      <c r="W587" s="42"/>
      <c r="X587" s="42"/>
      <c r="Y587" s="42"/>
    </row>
    <row r="588" spans="4:25">
      <c r="D588" s="42"/>
      <c r="E588" s="43"/>
      <c r="G588" s="44"/>
      <c r="H588" s="41"/>
      <c r="I588" s="41"/>
      <c r="J588" s="41"/>
      <c r="K588" s="41"/>
      <c r="L588" s="41"/>
      <c r="M588" s="41"/>
      <c r="N588" s="41"/>
      <c r="O588" s="41"/>
      <c r="P588" s="41"/>
      <c r="Q588" s="41"/>
      <c r="R588" s="41"/>
      <c r="S588" s="41"/>
      <c r="T588" s="41"/>
      <c r="U588" s="41"/>
      <c r="V588" s="41"/>
      <c r="W588" s="42"/>
      <c r="X588" s="42"/>
      <c r="Y588" s="42"/>
    </row>
    <row r="589" spans="4:25">
      <c r="D589" s="42"/>
      <c r="E589" s="43"/>
      <c r="G589" s="44"/>
      <c r="H589" s="41"/>
      <c r="I589" s="41"/>
      <c r="J589" s="41"/>
      <c r="K589" s="41"/>
      <c r="L589" s="41"/>
      <c r="M589" s="41"/>
      <c r="N589" s="41"/>
      <c r="O589" s="41"/>
      <c r="P589" s="41"/>
      <c r="Q589" s="41"/>
      <c r="R589" s="41"/>
      <c r="S589" s="41"/>
      <c r="T589" s="41"/>
      <c r="U589" s="41"/>
      <c r="V589" s="41"/>
      <c r="W589" s="42"/>
      <c r="X589" s="42"/>
      <c r="Y589" s="42"/>
    </row>
    <row r="590" spans="4:25">
      <c r="D590" s="42"/>
      <c r="E590" s="43"/>
      <c r="G590" s="44"/>
      <c r="H590" s="41"/>
      <c r="I590" s="41"/>
      <c r="J590" s="41"/>
      <c r="K590" s="41"/>
      <c r="L590" s="41"/>
      <c r="M590" s="41"/>
      <c r="N590" s="41"/>
      <c r="O590" s="41"/>
      <c r="P590" s="41"/>
      <c r="Q590" s="41"/>
      <c r="R590" s="41"/>
      <c r="S590" s="41"/>
      <c r="T590" s="41"/>
      <c r="U590" s="41"/>
      <c r="V590" s="41"/>
      <c r="W590" s="42"/>
      <c r="X590" s="42"/>
      <c r="Y590" s="42"/>
    </row>
    <row r="591" spans="4:25">
      <c r="D591" s="42"/>
      <c r="E591" s="43"/>
      <c r="G591" s="44"/>
      <c r="H591" s="41"/>
      <c r="I591" s="41"/>
      <c r="J591" s="41"/>
      <c r="K591" s="41"/>
      <c r="L591" s="41"/>
      <c r="M591" s="41"/>
      <c r="N591" s="41"/>
      <c r="O591" s="41"/>
      <c r="P591" s="41"/>
      <c r="Q591" s="41"/>
      <c r="R591" s="41"/>
      <c r="S591" s="41"/>
      <c r="T591" s="41"/>
      <c r="U591" s="41"/>
      <c r="V591" s="41"/>
      <c r="W591" s="42"/>
      <c r="X591" s="42"/>
      <c r="Y591" s="42"/>
    </row>
    <row r="592" spans="4:25">
      <c r="D592" s="42"/>
      <c r="E592" s="43"/>
      <c r="G592" s="44"/>
      <c r="H592" s="41"/>
      <c r="I592" s="41"/>
      <c r="J592" s="41"/>
      <c r="K592" s="41"/>
      <c r="L592" s="41"/>
      <c r="M592" s="41"/>
      <c r="N592" s="41"/>
      <c r="O592" s="41"/>
      <c r="P592" s="41"/>
      <c r="Q592" s="41"/>
      <c r="R592" s="41"/>
      <c r="S592" s="41"/>
      <c r="T592" s="41"/>
      <c r="U592" s="41"/>
      <c r="V592" s="41"/>
      <c r="W592" s="42"/>
      <c r="X592" s="42"/>
      <c r="Y592" s="42"/>
    </row>
    <row r="593" spans="4:25">
      <c r="D593" s="42"/>
      <c r="E593" s="43"/>
      <c r="G593" s="44"/>
      <c r="H593" s="41"/>
      <c r="I593" s="41"/>
      <c r="J593" s="41"/>
      <c r="K593" s="41"/>
      <c r="L593" s="41"/>
      <c r="M593" s="41"/>
      <c r="N593" s="41"/>
      <c r="O593" s="41"/>
      <c r="P593" s="41"/>
      <c r="Q593" s="41"/>
      <c r="R593" s="41"/>
      <c r="S593" s="41"/>
      <c r="T593" s="41"/>
      <c r="U593" s="41"/>
      <c r="V593" s="41"/>
      <c r="W593" s="42"/>
      <c r="X593" s="42"/>
      <c r="Y593" s="42"/>
    </row>
    <row r="594" spans="4:25">
      <c r="D594" s="42"/>
      <c r="E594" s="43"/>
      <c r="G594" s="44"/>
      <c r="H594" s="41"/>
      <c r="I594" s="41"/>
      <c r="J594" s="41"/>
      <c r="K594" s="41"/>
      <c r="L594" s="41"/>
      <c r="M594" s="41"/>
      <c r="N594" s="41"/>
      <c r="O594" s="41"/>
      <c r="P594" s="41"/>
      <c r="Q594" s="41"/>
      <c r="R594" s="41"/>
      <c r="S594" s="41"/>
      <c r="T594" s="41"/>
      <c r="U594" s="41"/>
      <c r="V594" s="41"/>
      <c r="W594" s="42"/>
      <c r="X594" s="42"/>
      <c r="Y594" s="42"/>
    </row>
    <row r="595" spans="4:25">
      <c r="D595" s="42"/>
      <c r="E595" s="43"/>
      <c r="G595" s="44"/>
      <c r="H595" s="41"/>
      <c r="I595" s="41"/>
      <c r="J595" s="41"/>
      <c r="K595" s="41"/>
      <c r="L595" s="41"/>
      <c r="M595" s="41"/>
      <c r="N595" s="41"/>
      <c r="O595" s="41"/>
      <c r="P595" s="41"/>
      <c r="Q595" s="41"/>
      <c r="R595" s="41"/>
      <c r="S595" s="41"/>
      <c r="T595" s="41"/>
      <c r="U595" s="41"/>
      <c r="V595" s="41"/>
      <c r="W595" s="42"/>
      <c r="X595" s="42"/>
      <c r="Y595" s="42"/>
    </row>
    <row r="596" spans="4:25">
      <c r="D596" s="42"/>
      <c r="E596" s="43"/>
      <c r="G596" s="44"/>
      <c r="H596" s="41"/>
      <c r="I596" s="41"/>
      <c r="J596" s="41"/>
      <c r="K596" s="41"/>
      <c r="L596" s="41"/>
      <c r="M596" s="41"/>
      <c r="N596" s="41"/>
      <c r="O596" s="41"/>
      <c r="P596" s="41"/>
      <c r="Q596" s="41"/>
      <c r="R596" s="41"/>
      <c r="S596" s="41"/>
      <c r="T596" s="41"/>
      <c r="U596" s="41"/>
      <c r="V596" s="41"/>
      <c r="W596" s="42"/>
      <c r="X596" s="42"/>
      <c r="Y596" s="42"/>
    </row>
    <row r="597" spans="4:25">
      <c r="D597" s="42"/>
      <c r="E597" s="43"/>
      <c r="G597" s="44"/>
      <c r="H597" s="41"/>
      <c r="I597" s="41"/>
      <c r="J597" s="41"/>
      <c r="K597" s="41"/>
      <c r="L597" s="41"/>
      <c r="M597" s="41"/>
      <c r="N597" s="41"/>
      <c r="O597" s="41"/>
      <c r="P597" s="41"/>
      <c r="Q597" s="41"/>
      <c r="R597" s="41"/>
      <c r="S597" s="41"/>
      <c r="T597" s="41"/>
      <c r="U597" s="41"/>
      <c r="V597" s="41"/>
      <c r="W597" s="42"/>
      <c r="X597" s="42"/>
      <c r="Y597" s="42"/>
    </row>
    <row r="598" spans="4:25">
      <c r="D598" s="42"/>
      <c r="E598" s="43"/>
      <c r="G598" s="44"/>
      <c r="H598" s="41"/>
      <c r="I598" s="41"/>
      <c r="J598" s="41"/>
      <c r="K598" s="41"/>
      <c r="L598" s="41"/>
      <c r="M598" s="41"/>
      <c r="N598" s="41"/>
      <c r="O598" s="41"/>
      <c r="P598" s="41"/>
      <c r="Q598" s="41"/>
      <c r="R598" s="41"/>
      <c r="S598" s="41"/>
      <c r="T598" s="41"/>
      <c r="U598" s="41"/>
      <c r="V598" s="41"/>
      <c r="W598" s="42"/>
      <c r="X598" s="42"/>
      <c r="Y598" s="42"/>
    </row>
    <row r="599" spans="4:25">
      <c r="D599" s="42"/>
      <c r="E599" s="43"/>
      <c r="G599" s="44"/>
      <c r="H599" s="41"/>
      <c r="I599" s="41"/>
      <c r="J599" s="41"/>
      <c r="K599" s="41"/>
      <c r="L599" s="41"/>
      <c r="M599" s="41"/>
      <c r="N599" s="41"/>
      <c r="O599" s="41"/>
      <c r="P599" s="41"/>
      <c r="Q599" s="41"/>
      <c r="R599" s="41"/>
      <c r="S599" s="41"/>
      <c r="T599" s="41"/>
      <c r="U599" s="41"/>
      <c r="V599" s="41"/>
      <c r="W599" s="42"/>
      <c r="X599" s="42"/>
      <c r="Y599" s="42"/>
    </row>
    <row r="600" spans="4:25">
      <c r="D600" s="42"/>
      <c r="E600" s="43"/>
      <c r="G600" s="44"/>
      <c r="H600" s="41"/>
      <c r="I600" s="41"/>
      <c r="J600" s="41"/>
      <c r="K600" s="41"/>
      <c r="L600" s="41"/>
      <c r="M600" s="41"/>
      <c r="N600" s="41"/>
      <c r="O600" s="41"/>
      <c r="P600" s="41"/>
      <c r="Q600" s="41"/>
      <c r="R600" s="41"/>
      <c r="S600" s="41"/>
      <c r="T600" s="41"/>
      <c r="U600" s="41"/>
      <c r="V600" s="41"/>
      <c r="W600" s="42"/>
      <c r="X600" s="42"/>
      <c r="Y600" s="42"/>
    </row>
    <row r="601" spans="4:25">
      <c r="D601" s="42"/>
      <c r="E601" s="43"/>
      <c r="G601" s="44"/>
      <c r="H601" s="41"/>
      <c r="I601" s="41"/>
      <c r="J601" s="41"/>
      <c r="K601" s="41"/>
      <c r="L601" s="41"/>
      <c r="M601" s="41"/>
      <c r="N601" s="41"/>
      <c r="O601" s="41"/>
      <c r="P601" s="41"/>
      <c r="Q601" s="41"/>
      <c r="R601" s="41"/>
      <c r="S601" s="41"/>
      <c r="T601" s="41"/>
      <c r="U601" s="41"/>
      <c r="V601" s="41"/>
      <c r="W601" s="42"/>
      <c r="X601" s="42"/>
      <c r="Y601" s="42"/>
    </row>
    <row r="602" spans="4:25">
      <c r="D602" s="42"/>
      <c r="E602" s="43"/>
      <c r="G602" s="44"/>
      <c r="H602" s="41"/>
      <c r="I602" s="41"/>
      <c r="J602" s="41"/>
      <c r="K602" s="41"/>
      <c r="L602" s="41"/>
      <c r="M602" s="41"/>
      <c r="N602" s="41"/>
      <c r="O602" s="41"/>
      <c r="P602" s="41"/>
      <c r="Q602" s="41"/>
      <c r="R602" s="41"/>
      <c r="S602" s="41"/>
      <c r="T602" s="41"/>
      <c r="U602" s="41"/>
      <c r="V602" s="41"/>
      <c r="W602" s="42"/>
      <c r="X602" s="42"/>
      <c r="Y602" s="42"/>
    </row>
    <row r="603" spans="4:25">
      <c r="D603" s="42"/>
      <c r="E603" s="43"/>
      <c r="G603" s="44"/>
      <c r="H603" s="41"/>
      <c r="I603" s="41"/>
      <c r="J603" s="41"/>
      <c r="K603" s="41"/>
      <c r="L603" s="41"/>
      <c r="M603" s="41"/>
      <c r="N603" s="41"/>
      <c r="O603" s="41"/>
      <c r="P603" s="41"/>
      <c r="Q603" s="41"/>
      <c r="R603" s="41"/>
      <c r="S603" s="41"/>
      <c r="T603" s="41"/>
      <c r="U603" s="41"/>
      <c r="V603" s="41"/>
      <c r="W603" s="42"/>
      <c r="X603" s="42"/>
      <c r="Y603" s="42"/>
    </row>
    <row r="604" spans="4:25">
      <c r="D604" s="42"/>
      <c r="E604" s="43"/>
      <c r="G604" s="44"/>
      <c r="H604" s="41"/>
      <c r="I604" s="41"/>
      <c r="J604" s="41"/>
      <c r="K604" s="41"/>
      <c r="L604" s="41"/>
      <c r="M604" s="41"/>
      <c r="N604" s="41"/>
      <c r="O604" s="41"/>
      <c r="P604" s="41"/>
      <c r="Q604" s="41"/>
      <c r="R604" s="41"/>
      <c r="S604" s="41"/>
      <c r="T604" s="41"/>
      <c r="U604" s="41"/>
      <c r="V604" s="41"/>
      <c r="W604" s="42"/>
      <c r="X604" s="42"/>
      <c r="Y604" s="42"/>
    </row>
    <row r="605" spans="4:25">
      <c r="D605" s="42"/>
      <c r="E605" s="43"/>
      <c r="G605" s="44"/>
      <c r="H605" s="41"/>
      <c r="I605" s="41"/>
      <c r="J605" s="41"/>
      <c r="K605" s="41"/>
      <c r="L605" s="41"/>
      <c r="M605" s="41"/>
      <c r="N605" s="41"/>
      <c r="O605" s="41"/>
      <c r="P605" s="41"/>
      <c r="Q605" s="41"/>
      <c r="R605" s="41"/>
      <c r="S605" s="41"/>
      <c r="T605" s="41"/>
      <c r="U605" s="41"/>
      <c r="V605" s="41"/>
      <c r="W605" s="42"/>
      <c r="X605" s="42"/>
      <c r="Y605" s="42"/>
    </row>
    <row r="606" spans="4:25">
      <c r="D606" s="42"/>
      <c r="E606" s="43"/>
      <c r="G606" s="44"/>
      <c r="H606" s="41"/>
      <c r="I606" s="41"/>
      <c r="J606" s="41"/>
      <c r="K606" s="41"/>
      <c r="L606" s="41"/>
      <c r="M606" s="41"/>
      <c r="N606" s="41"/>
      <c r="O606" s="41"/>
      <c r="P606" s="41"/>
      <c r="Q606" s="41"/>
      <c r="R606" s="41"/>
      <c r="S606" s="41"/>
      <c r="T606" s="41"/>
      <c r="U606" s="41"/>
      <c r="V606" s="41"/>
      <c r="W606" s="42"/>
      <c r="X606" s="42"/>
      <c r="Y606" s="42"/>
    </row>
    <row r="607" spans="4:25">
      <c r="D607" s="42"/>
      <c r="E607" s="43"/>
      <c r="G607" s="44"/>
      <c r="H607" s="41"/>
      <c r="I607" s="41"/>
      <c r="J607" s="41"/>
      <c r="K607" s="41"/>
      <c r="L607" s="41"/>
      <c r="M607" s="41"/>
      <c r="N607" s="41"/>
      <c r="O607" s="41"/>
      <c r="P607" s="41"/>
      <c r="Q607" s="41"/>
      <c r="R607" s="41"/>
      <c r="S607" s="41"/>
      <c r="T607" s="41"/>
      <c r="U607" s="41"/>
      <c r="V607" s="41"/>
      <c r="W607" s="42"/>
      <c r="X607" s="42"/>
      <c r="Y607" s="42"/>
    </row>
    <row r="608" spans="4:25">
      <c r="D608" s="42"/>
      <c r="E608" s="43"/>
      <c r="G608" s="44"/>
      <c r="H608" s="41"/>
      <c r="I608" s="41"/>
      <c r="J608" s="41"/>
      <c r="K608" s="41"/>
      <c r="L608" s="41"/>
      <c r="M608" s="41"/>
      <c r="N608" s="41"/>
      <c r="O608" s="41"/>
      <c r="P608" s="41"/>
      <c r="Q608" s="41"/>
      <c r="R608" s="41"/>
      <c r="S608" s="41"/>
      <c r="T608" s="41"/>
      <c r="U608" s="41"/>
      <c r="V608" s="41"/>
      <c r="W608" s="42"/>
      <c r="X608" s="42"/>
      <c r="Y608" s="42"/>
    </row>
    <row r="609" spans="4:25">
      <c r="D609" s="42"/>
      <c r="E609" s="43"/>
      <c r="G609" s="44"/>
      <c r="H609" s="41"/>
      <c r="I609" s="41"/>
      <c r="J609" s="41"/>
      <c r="K609" s="41"/>
      <c r="L609" s="41"/>
      <c r="M609" s="41"/>
      <c r="N609" s="41"/>
      <c r="O609" s="41"/>
      <c r="P609" s="41"/>
      <c r="Q609" s="41"/>
      <c r="R609" s="41"/>
      <c r="S609" s="41"/>
      <c r="T609" s="41"/>
      <c r="U609" s="41"/>
      <c r="V609" s="41"/>
      <c r="W609" s="42"/>
      <c r="X609" s="42"/>
      <c r="Y609" s="42"/>
    </row>
    <row r="610" spans="4:25">
      <c r="D610" s="42"/>
      <c r="E610" s="43"/>
      <c r="G610" s="44"/>
      <c r="H610" s="41"/>
      <c r="I610" s="41"/>
      <c r="J610" s="41"/>
      <c r="K610" s="41"/>
      <c r="L610" s="41"/>
      <c r="M610" s="41"/>
      <c r="N610" s="41"/>
      <c r="O610" s="41"/>
      <c r="P610" s="41"/>
      <c r="Q610" s="41"/>
      <c r="R610" s="41"/>
      <c r="S610" s="41"/>
      <c r="T610" s="41"/>
      <c r="U610" s="41"/>
      <c r="V610" s="41"/>
      <c r="W610" s="42"/>
      <c r="X610" s="42"/>
      <c r="Y610" s="42"/>
    </row>
    <row r="611" spans="4:25">
      <c r="D611" s="42"/>
      <c r="E611" s="43"/>
      <c r="G611" s="44"/>
      <c r="H611" s="41"/>
      <c r="I611" s="41"/>
      <c r="J611" s="41"/>
      <c r="K611" s="41"/>
      <c r="L611" s="41"/>
      <c r="M611" s="41"/>
      <c r="N611" s="41"/>
      <c r="O611" s="41"/>
      <c r="P611" s="41"/>
      <c r="Q611" s="41"/>
      <c r="R611" s="41"/>
      <c r="S611" s="41"/>
      <c r="T611" s="41"/>
      <c r="U611" s="41"/>
      <c r="V611" s="41"/>
      <c r="W611" s="42"/>
      <c r="X611" s="42"/>
      <c r="Y611" s="42"/>
    </row>
    <row r="612" spans="4:25">
      <c r="D612" s="42"/>
      <c r="E612" s="43"/>
      <c r="G612" s="44"/>
      <c r="H612" s="41"/>
      <c r="I612" s="41"/>
      <c r="J612" s="41"/>
      <c r="K612" s="41"/>
      <c r="L612" s="41"/>
      <c r="M612" s="41"/>
      <c r="N612" s="41"/>
      <c r="O612" s="41"/>
      <c r="P612" s="41"/>
      <c r="Q612" s="41"/>
      <c r="R612" s="41"/>
      <c r="S612" s="41"/>
      <c r="T612" s="41"/>
      <c r="U612" s="41"/>
      <c r="V612" s="41"/>
      <c r="W612" s="42"/>
      <c r="X612" s="42"/>
      <c r="Y612" s="42"/>
    </row>
    <row r="613" spans="4:25">
      <c r="D613" s="42"/>
      <c r="E613" s="43"/>
      <c r="G613" s="44"/>
      <c r="H613" s="41"/>
      <c r="I613" s="41"/>
      <c r="J613" s="41"/>
      <c r="K613" s="41"/>
      <c r="L613" s="41"/>
      <c r="M613" s="41"/>
      <c r="N613" s="41"/>
      <c r="O613" s="41"/>
      <c r="P613" s="41"/>
      <c r="Q613" s="41"/>
      <c r="R613" s="41"/>
      <c r="S613" s="41"/>
      <c r="T613" s="41"/>
      <c r="U613" s="41"/>
      <c r="V613" s="41"/>
      <c r="W613" s="42"/>
      <c r="X613" s="42"/>
      <c r="Y613" s="42"/>
    </row>
    <row r="614" spans="4:25">
      <c r="D614" s="42"/>
      <c r="E614" s="43"/>
      <c r="G614" s="44"/>
      <c r="H614" s="41"/>
      <c r="I614" s="41"/>
      <c r="J614" s="41"/>
      <c r="K614" s="41"/>
      <c r="L614" s="41"/>
      <c r="M614" s="41"/>
      <c r="N614" s="41"/>
      <c r="O614" s="41"/>
      <c r="P614" s="41"/>
      <c r="Q614" s="41"/>
      <c r="R614" s="41"/>
      <c r="S614" s="41"/>
      <c r="T614" s="41"/>
      <c r="U614" s="41"/>
      <c r="V614" s="41"/>
      <c r="W614" s="42"/>
      <c r="X614" s="42"/>
      <c r="Y614" s="42"/>
    </row>
    <row r="615" spans="4:25">
      <c r="D615" s="42"/>
      <c r="E615" s="43"/>
      <c r="G615" s="44"/>
      <c r="H615" s="41"/>
      <c r="I615" s="41"/>
      <c r="J615" s="41"/>
      <c r="K615" s="41"/>
      <c r="L615" s="41"/>
      <c r="M615" s="41"/>
      <c r="N615" s="41"/>
      <c r="O615" s="41"/>
      <c r="P615" s="41"/>
      <c r="Q615" s="41"/>
      <c r="R615" s="41"/>
      <c r="S615" s="41"/>
      <c r="T615" s="41"/>
      <c r="U615" s="41"/>
      <c r="V615" s="41"/>
      <c r="W615" s="42"/>
      <c r="X615" s="42"/>
      <c r="Y615" s="42"/>
    </row>
    <row r="616" spans="4:25">
      <c r="D616" s="42"/>
      <c r="E616" s="43"/>
      <c r="G616" s="44"/>
      <c r="H616" s="41"/>
      <c r="I616" s="41"/>
      <c r="J616" s="41"/>
      <c r="K616" s="41"/>
      <c r="L616" s="41"/>
      <c r="M616" s="41"/>
      <c r="N616" s="41"/>
      <c r="O616" s="41"/>
      <c r="P616" s="41"/>
      <c r="Q616" s="41"/>
      <c r="R616" s="41"/>
      <c r="S616" s="41"/>
      <c r="T616" s="41"/>
      <c r="U616" s="41"/>
      <c r="V616" s="41"/>
      <c r="W616" s="42"/>
      <c r="X616" s="42"/>
      <c r="Y616" s="42"/>
    </row>
    <row r="617" spans="4:25">
      <c r="D617" s="42"/>
      <c r="E617" s="43"/>
      <c r="G617" s="44"/>
      <c r="H617" s="41"/>
      <c r="I617" s="41"/>
      <c r="J617" s="41"/>
      <c r="K617" s="41"/>
      <c r="L617" s="41"/>
      <c r="M617" s="41"/>
      <c r="N617" s="41"/>
      <c r="O617" s="41"/>
      <c r="P617" s="41"/>
      <c r="Q617" s="41"/>
      <c r="R617" s="41"/>
      <c r="S617" s="41"/>
      <c r="T617" s="41"/>
      <c r="U617" s="41"/>
      <c r="V617" s="41"/>
      <c r="W617" s="42"/>
      <c r="X617" s="42"/>
      <c r="Y617" s="42"/>
    </row>
    <row r="618" spans="4:25">
      <c r="D618" s="42"/>
      <c r="E618" s="43"/>
      <c r="G618" s="44"/>
      <c r="H618" s="41"/>
      <c r="I618" s="41"/>
      <c r="J618" s="41"/>
      <c r="K618" s="41"/>
      <c r="L618" s="41"/>
      <c r="M618" s="41"/>
      <c r="N618" s="41"/>
      <c r="O618" s="41"/>
      <c r="P618" s="41"/>
      <c r="Q618" s="41"/>
      <c r="R618" s="41"/>
      <c r="S618" s="41"/>
      <c r="T618" s="41"/>
      <c r="U618" s="41"/>
      <c r="V618" s="41"/>
      <c r="W618" s="42"/>
      <c r="X618" s="42"/>
      <c r="Y618" s="42"/>
    </row>
    <row r="619" spans="4:25">
      <c r="D619" s="42"/>
      <c r="E619" s="43"/>
      <c r="G619" s="44"/>
      <c r="H619" s="41"/>
      <c r="I619" s="41"/>
      <c r="J619" s="41"/>
      <c r="K619" s="41"/>
      <c r="L619" s="41"/>
      <c r="M619" s="41"/>
      <c r="N619" s="41"/>
      <c r="O619" s="41"/>
      <c r="P619" s="41"/>
      <c r="Q619" s="41"/>
      <c r="R619" s="41"/>
      <c r="S619" s="41"/>
      <c r="T619" s="41"/>
      <c r="U619" s="41"/>
      <c r="V619" s="41"/>
      <c r="W619" s="42"/>
      <c r="X619" s="42"/>
      <c r="Y619" s="42"/>
    </row>
    <row r="620" spans="4:25">
      <c r="D620" s="42"/>
      <c r="E620" s="43"/>
      <c r="G620" s="44"/>
      <c r="H620" s="41"/>
      <c r="I620" s="41"/>
      <c r="J620" s="41"/>
      <c r="K620" s="41"/>
      <c r="L620" s="41"/>
      <c r="M620" s="41"/>
      <c r="N620" s="41"/>
      <c r="O620" s="41"/>
      <c r="P620" s="41"/>
      <c r="Q620" s="41"/>
      <c r="R620" s="41"/>
      <c r="S620" s="41"/>
      <c r="T620" s="41"/>
      <c r="U620" s="41"/>
      <c r="V620" s="41"/>
      <c r="W620" s="42"/>
      <c r="X620" s="42"/>
      <c r="Y620" s="42"/>
    </row>
    <row r="621" spans="4:25">
      <c r="D621" s="42"/>
      <c r="E621" s="43"/>
      <c r="G621" s="44"/>
      <c r="H621" s="41"/>
      <c r="I621" s="41"/>
      <c r="J621" s="41"/>
      <c r="K621" s="41"/>
      <c r="L621" s="41"/>
      <c r="M621" s="41"/>
      <c r="N621" s="41"/>
      <c r="O621" s="41"/>
      <c r="P621" s="41"/>
      <c r="Q621" s="41"/>
      <c r="R621" s="41"/>
      <c r="S621" s="41"/>
      <c r="T621" s="41"/>
      <c r="U621" s="41"/>
      <c r="V621" s="41"/>
      <c r="W621" s="42"/>
      <c r="X621" s="42"/>
      <c r="Y621" s="42"/>
    </row>
    <row r="622" spans="4:25">
      <c r="D622" s="42"/>
      <c r="E622" s="43"/>
      <c r="G622" s="44"/>
      <c r="H622" s="41"/>
      <c r="I622" s="41"/>
      <c r="J622" s="41"/>
      <c r="K622" s="41"/>
      <c r="L622" s="41"/>
      <c r="M622" s="41"/>
      <c r="N622" s="41"/>
      <c r="O622" s="41"/>
      <c r="P622" s="41"/>
      <c r="Q622" s="41"/>
      <c r="R622" s="41"/>
      <c r="S622" s="41"/>
      <c r="T622" s="41"/>
      <c r="U622" s="41"/>
      <c r="V622" s="41"/>
      <c r="W622" s="42"/>
      <c r="X622" s="42"/>
      <c r="Y622" s="42"/>
    </row>
    <row r="623" spans="4:25">
      <c r="D623" s="42"/>
      <c r="E623" s="43"/>
      <c r="G623" s="44"/>
      <c r="H623" s="41"/>
      <c r="I623" s="41"/>
      <c r="J623" s="41"/>
      <c r="K623" s="41"/>
      <c r="L623" s="41"/>
      <c r="M623" s="41"/>
      <c r="N623" s="41"/>
      <c r="O623" s="41"/>
      <c r="P623" s="41"/>
      <c r="Q623" s="41"/>
      <c r="R623" s="41"/>
      <c r="S623" s="41"/>
      <c r="T623" s="41"/>
      <c r="U623" s="41"/>
      <c r="V623" s="41"/>
      <c r="W623" s="42"/>
      <c r="X623" s="42"/>
      <c r="Y623" s="42"/>
    </row>
    <row r="624" spans="4:25">
      <c r="D624" s="42"/>
      <c r="E624" s="43"/>
      <c r="G624" s="44"/>
      <c r="H624" s="41"/>
      <c r="I624" s="41"/>
      <c r="J624" s="41"/>
      <c r="K624" s="41"/>
      <c r="L624" s="41"/>
      <c r="M624" s="41"/>
      <c r="N624" s="41"/>
      <c r="O624" s="41"/>
      <c r="P624" s="41"/>
      <c r="Q624" s="41"/>
      <c r="R624" s="41"/>
      <c r="S624" s="41"/>
      <c r="T624" s="41"/>
      <c r="U624" s="41"/>
      <c r="V624" s="41"/>
      <c r="W624" s="42"/>
      <c r="X624" s="42"/>
      <c r="Y624" s="42"/>
    </row>
    <row r="625" spans="4:25">
      <c r="D625" s="42"/>
      <c r="E625" s="43"/>
      <c r="G625" s="44"/>
      <c r="H625" s="41"/>
      <c r="I625" s="41"/>
      <c r="J625" s="41"/>
      <c r="K625" s="41"/>
      <c r="L625" s="41"/>
      <c r="M625" s="41"/>
      <c r="N625" s="41"/>
      <c r="O625" s="41"/>
      <c r="P625" s="41"/>
      <c r="Q625" s="41"/>
      <c r="R625" s="41"/>
      <c r="S625" s="41"/>
      <c r="T625" s="41"/>
      <c r="U625" s="41"/>
      <c r="V625" s="41"/>
      <c r="W625" s="42"/>
      <c r="X625" s="42"/>
      <c r="Y625" s="42"/>
    </row>
    <row r="626" spans="4:25">
      <c r="D626" s="42"/>
      <c r="E626" s="43"/>
      <c r="G626" s="44"/>
      <c r="H626" s="41"/>
      <c r="I626" s="41"/>
      <c r="J626" s="41"/>
      <c r="K626" s="41"/>
      <c r="L626" s="41"/>
      <c r="M626" s="41"/>
      <c r="N626" s="41"/>
      <c r="O626" s="41"/>
      <c r="P626" s="41"/>
      <c r="Q626" s="41"/>
      <c r="R626" s="41"/>
      <c r="S626" s="41"/>
      <c r="T626" s="41"/>
      <c r="U626" s="41"/>
      <c r="V626" s="41"/>
      <c r="W626" s="42"/>
      <c r="X626" s="42"/>
      <c r="Y626" s="42"/>
    </row>
    <row r="627" spans="4:25">
      <c r="D627" s="42"/>
      <c r="E627" s="43"/>
      <c r="G627" s="44"/>
      <c r="H627" s="41"/>
      <c r="I627" s="41"/>
      <c r="J627" s="41"/>
      <c r="K627" s="41"/>
      <c r="L627" s="41"/>
      <c r="M627" s="41"/>
      <c r="N627" s="41"/>
      <c r="O627" s="41"/>
      <c r="P627" s="41"/>
      <c r="Q627" s="41"/>
      <c r="R627" s="41"/>
      <c r="S627" s="41"/>
      <c r="T627" s="41"/>
      <c r="U627" s="41"/>
      <c r="V627" s="41"/>
      <c r="W627" s="42"/>
      <c r="X627" s="42"/>
      <c r="Y627" s="42"/>
    </row>
    <row r="628" spans="4:25">
      <c r="D628" s="42"/>
      <c r="E628" s="43"/>
      <c r="G628" s="44"/>
      <c r="H628" s="41"/>
      <c r="I628" s="41"/>
      <c r="J628" s="41"/>
      <c r="K628" s="41"/>
      <c r="L628" s="41"/>
      <c r="M628" s="41"/>
      <c r="N628" s="41"/>
      <c r="O628" s="41"/>
      <c r="P628" s="41"/>
      <c r="Q628" s="41"/>
      <c r="R628" s="41"/>
      <c r="S628" s="41"/>
      <c r="T628" s="41"/>
      <c r="U628" s="41"/>
      <c r="V628" s="41"/>
      <c r="W628" s="42"/>
      <c r="X628" s="42"/>
      <c r="Y628" s="42"/>
    </row>
    <row r="629" spans="4:25">
      <c r="D629" s="42"/>
      <c r="E629" s="43"/>
      <c r="G629" s="44"/>
      <c r="H629" s="41"/>
      <c r="I629" s="41"/>
      <c r="J629" s="41"/>
      <c r="K629" s="41"/>
      <c r="L629" s="41"/>
      <c r="M629" s="41"/>
      <c r="N629" s="41"/>
      <c r="O629" s="41"/>
      <c r="P629" s="41"/>
      <c r="Q629" s="41"/>
      <c r="R629" s="41"/>
      <c r="S629" s="41"/>
      <c r="T629" s="41"/>
      <c r="U629" s="41"/>
      <c r="V629" s="41"/>
      <c r="W629" s="42"/>
      <c r="X629" s="42"/>
      <c r="Y629" s="42"/>
    </row>
    <row r="630" spans="4:25">
      <c r="D630" s="42"/>
      <c r="E630" s="43"/>
      <c r="G630" s="44"/>
      <c r="H630" s="41"/>
      <c r="I630" s="41"/>
      <c r="J630" s="41"/>
      <c r="K630" s="41"/>
      <c r="L630" s="41"/>
      <c r="M630" s="41"/>
      <c r="N630" s="41"/>
      <c r="O630" s="41"/>
      <c r="P630" s="41"/>
      <c r="Q630" s="41"/>
      <c r="R630" s="41"/>
      <c r="S630" s="41"/>
      <c r="T630" s="41"/>
      <c r="U630" s="41"/>
      <c r="V630" s="41"/>
      <c r="W630" s="42"/>
      <c r="X630" s="42"/>
      <c r="Y630" s="42"/>
    </row>
    <row r="631" spans="4:25">
      <c r="D631" s="42"/>
      <c r="E631" s="43"/>
      <c r="G631" s="44"/>
      <c r="H631" s="41"/>
      <c r="I631" s="41"/>
      <c r="J631" s="41"/>
      <c r="K631" s="41"/>
      <c r="L631" s="41"/>
      <c r="M631" s="41"/>
      <c r="N631" s="41"/>
      <c r="O631" s="41"/>
      <c r="P631" s="41"/>
      <c r="Q631" s="41"/>
      <c r="R631" s="41"/>
      <c r="S631" s="41"/>
      <c r="T631" s="41"/>
      <c r="U631" s="41"/>
      <c r="V631" s="41"/>
      <c r="W631" s="42"/>
      <c r="X631" s="42"/>
      <c r="Y631" s="42"/>
    </row>
    <row r="632" spans="4:25">
      <c r="D632" s="42"/>
      <c r="E632" s="43"/>
      <c r="G632" s="44"/>
      <c r="H632" s="41"/>
      <c r="I632" s="41"/>
      <c r="J632" s="41"/>
      <c r="K632" s="41"/>
      <c r="L632" s="41"/>
      <c r="M632" s="41"/>
      <c r="N632" s="41"/>
      <c r="O632" s="41"/>
      <c r="P632" s="41"/>
      <c r="Q632" s="41"/>
      <c r="R632" s="41"/>
      <c r="S632" s="41"/>
      <c r="T632" s="41"/>
      <c r="U632" s="41"/>
      <c r="V632" s="41"/>
      <c r="W632" s="42"/>
      <c r="X632" s="42"/>
      <c r="Y632" s="42"/>
    </row>
    <row r="633" spans="4:25">
      <c r="D633" s="42"/>
      <c r="E633" s="43"/>
      <c r="G633" s="44"/>
      <c r="H633" s="41"/>
      <c r="I633" s="41"/>
      <c r="J633" s="41"/>
      <c r="K633" s="41"/>
      <c r="L633" s="41"/>
      <c r="M633" s="41"/>
      <c r="N633" s="41"/>
      <c r="O633" s="41"/>
      <c r="P633" s="41"/>
      <c r="Q633" s="41"/>
      <c r="R633" s="41"/>
      <c r="S633" s="41"/>
      <c r="T633" s="41"/>
      <c r="U633" s="41"/>
      <c r="V633" s="41"/>
      <c r="W633" s="42"/>
      <c r="X633" s="42"/>
      <c r="Y633" s="42"/>
    </row>
    <row r="634" spans="4:25">
      <c r="D634" s="42"/>
      <c r="E634" s="43"/>
      <c r="G634" s="44"/>
      <c r="H634" s="41"/>
      <c r="I634" s="41"/>
      <c r="J634" s="41"/>
      <c r="K634" s="41"/>
      <c r="L634" s="41"/>
      <c r="M634" s="41"/>
      <c r="N634" s="41"/>
      <c r="O634" s="41"/>
      <c r="P634" s="41"/>
      <c r="Q634" s="41"/>
      <c r="R634" s="41"/>
      <c r="S634" s="41"/>
      <c r="T634" s="41"/>
      <c r="U634" s="41"/>
      <c r="V634" s="41"/>
      <c r="W634" s="42"/>
      <c r="X634" s="42"/>
      <c r="Y634" s="42"/>
    </row>
    <row r="635" spans="4:25">
      <c r="D635" s="42"/>
      <c r="E635" s="43"/>
      <c r="G635" s="44"/>
      <c r="H635" s="41"/>
      <c r="I635" s="41"/>
      <c r="J635" s="41"/>
      <c r="K635" s="41"/>
      <c r="L635" s="41"/>
      <c r="M635" s="41"/>
      <c r="N635" s="41"/>
      <c r="O635" s="41"/>
      <c r="P635" s="41"/>
      <c r="Q635" s="41"/>
      <c r="R635" s="41"/>
      <c r="S635" s="41"/>
      <c r="T635" s="41"/>
      <c r="U635" s="41"/>
      <c r="V635" s="41"/>
      <c r="W635" s="42"/>
      <c r="X635" s="42"/>
      <c r="Y635" s="42"/>
    </row>
    <row r="636" spans="4:25">
      <c r="D636" s="42"/>
      <c r="E636" s="43"/>
      <c r="G636" s="44"/>
      <c r="H636" s="41"/>
      <c r="I636" s="41"/>
      <c r="J636" s="41"/>
      <c r="K636" s="41"/>
      <c r="L636" s="41"/>
      <c r="M636" s="41"/>
      <c r="N636" s="41"/>
      <c r="O636" s="41"/>
      <c r="P636" s="41"/>
      <c r="Q636" s="41"/>
      <c r="R636" s="41"/>
      <c r="S636" s="41"/>
      <c r="T636" s="41"/>
      <c r="U636" s="41"/>
      <c r="V636" s="41"/>
      <c r="W636" s="42"/>
      <c r="X636" s="42"/>
      <c r="Y636" s="42"/>
    </row>
    <row r="637" spans="4:25">
      <c r="D637" s="42"/>
      <c r="E637" s="43"/>
      <c r="G637" s="44"/>
      <c r="H637" s="41"/>
      <c r="I637" s="41"/>
      <c r="J637" s="41"/>
      <c r="K637" s="41"/>
      <c r="L637" s="41"/>
      <c r="M637" s="41"/>
      <c r="N637" s="41"/>
      <c r="O637" s="41"/>
      <c r="P637" s="41"/>
      <c r="Q637" s="41"/>
      <c r="R637" s="41"/>
      <c r="S637" s="41"/>
      <c r="T637" s="41"/>
      <c r="U637" s="41"/>
      <c r="V637" s="41"/>
      <c r="W637" s="42"/>
      <c r="X637" s="42"/>
      <c r="Y637" s="42"/>
    </row>
    <row r="638" spans="4:25">
      <c r="D638" s="42"/>
      <c r="E638" s="43"/>
      <c r="G638" s="44"/>
      <c r="H638" s="41"/>
      <c r="I638" s="41"/>
      <c r="J638" s="41"/>
      <c r="K638" s="41"/>
      <c r="L638" s="41"/>
      <c r="M638" s="41"/>
      <c r="N638" s="41"/>
      <c r="O638" s="41"/>
      <c r="P638" s="41"/>
      <c r="Q638" s="41"/>
      <c r="R638" s="41"/>
      <c r="S638" s="41"/>
      <c r="T638" s="41"/>
      <c r="U638" s="41"/>
      <c r="V638" s="41"/>
      <c r="W638" s="42"/>
      <c r="X638" s="42"/>
      <c r="Y638" s="42"/>
    </row>
    <row r="639" spans="4:25">
      <c r="D639" s="42"/>
      <c r="E639" s="43"/>
      <c r="G639" s="44"/>
      <c r="H639" s="41"/>
      <c r="I639" s="41"/>
      <c r="J639" s="41"/>
      <c r="K639" s="41"/>
      <c r="L639" s="41"/>
      <c r="M639" s="41"/>
      <c r="N639" s="41"/>
      <c r="O639" s="41"/>
      <c r="P639" s="41"/>
      <c r="Q639" s="41"/>
      <c r="R639" s="41"/>
      <c r="S639" s="41"/>
      <c r="T639" s="41"/>
      <c r="U639" s="41"/>
      <c r="V639" s="41"/>
      <c r="W639" s="42"/>
      <c r="X639" s="42"/>
      <c r="Y639" s="42"/>
    </row>
    <row r="640" spans="4:25">
      <c r="D640" s="42"/>
      <c r="E640" s="43"/>
      <c r="G640" s="44"/>
      <c r="H640" s="41"/>
      <c r="I640" s="41"/>
      <c r="J640" s="41"/>
      <c r="K640" s="41"/>
      <c r="L640" s="41"/>
      <c r="M640" s="41"/>
      <c r="N640" s="41"/>
      <c r="O640" s="41"/>
      <c r="P640" s="41"/>
      <c r="Q640" s="41"/>
      <c r="R640" s="41"/>
      <c r="S640" s="41"/>
      <c r="T640" s="41"/>
      <c r="U640" s="41"/>
      <c r="V640" s="41"/>
      <c r="W640" s="42"/>
      <c r="X640" s="42"/>
      <c r="Y640" s="42"/>
    </row>
    <row r="641" spans="4:25">
      <c r="D641" s="42"/>
      <c r="E641" s="43"/>
      <c r="G641" s="44"/>
      <c r="H641" s="41"/>
      <c r="I641" s="41"/>
      <c r="J641" s="41"/>
      <c r="K641" s="41"/>
      <c r="L641" s="41"/>
      <c r="M641" s="41"/>
      <c r="N641" s="41"/>
      <c r="O641" s="41"/>
      <c r="P641" s="41"/>
      <c r="Q641" s="41"/>
      <c r="R641" s="41"/>
      <c r="S641" s="41"/>
      <c r="T641" s="41"/>
      <c r="U641" s="41"/>
      <c r="V641" s="41"/>
      <c r="W641" s="42"/>
      <c r="X641" s="42"/>
      <c r="Y641" s="42"/>
    </row>
    <row r="642" spans="4:25">
      <c r="D642" s="42"/>
      <c r="E642" s="43"/>
      <c r="G642" s="44"/>
      <c r="H642" s="41"/>
      <c r="I642" s="41"/>
      <c r="J642" s="41"/>
      <c r="K642" s="41"/>
      <c r="L642" s="41"/>
      <c r="M642" s="41"/>
      <c r="N642" s="41"/>
      <c r="O642" s="41"/>
      <c r="P642" s="41"/>
      <c r="Q642" s="41"/>
      <c r="R642" s="41"/>
      <c r="S642" s="41"/>
      <c r="T642" s="41"/>
      <c r="U642" s="41"/>
      <c r="V642" s="41"/>
      <c r="W642" s="42"/>
      <c r="X642" s="42"/>
      <c r="Y642" s="42"/>
    </row>
    <row r="643" spans="4:25">
      <c r="D643" s="42"/>
      <c r="E643" s="43"/>
      <c r="G643" s="44"/>
      <c r="H643" s="41"/>
      <c r="I643" s="41"/>
      <c r="J643" s="41"/>
      <c r="K643" s="41"/>
      <c r="L643" s="41"/>
      <c r="M643" s="41"/>
      <c r="N643" s="41"/>
      <c r="O643" s="41"/>
      <c r="P643" s="41"/>
      <c r="Q643" s="41"/>
      <c r="R643" s="41"/>
      <c r="S643" s="41"/>
      <c r="T643" s="41"/>
      <c r="U643" s="41"/>
      <c r="V643" s="41"/>
      <c r="W643" s="42"/>
      <c r="X643" s="42"/>
      <c r="Y643" s="42"/>
    </row>
    <row r="644" spans="4:25">
      <c r="D644" s="42"/>
      <c r="E644" s="43"/>
      <c r="G644" s="44"/>
      <c r="H644" s="41"/>
      <c r="I644" s="41"/>
      <c r="J644" s="41"/>
      <c r="K644" s="41"/>
      <c r="L644" s="41"/>
      <c r="M644" s="41"/>
      <c r="N644" s="41"/>
      <c r="O644" s="41"/>
      <c r="P644" s="41"/>
      <c r="Q644" s="41"/>
      <c r="R644" s="41"/>
      <c r="S644" s="41"/>
      <c r="T644" s="41"/>
      <c r="U644" s="41"/>
      <c r="V644" s="41"/>
      <c r="W644" s="42"/>
      <c r="X644" s="42"/>
      <c r="Y644" s="42"/>
    </row>
    <row r="645" spans="4:25">
      <c r="D645" s="42"/>
      <c r="E645" s="43"/>
      <c r="G645" s="44"/>
      <c r="H645" s="41"/>
      <c r="I645" s="41"/>
      <c r="J645" s="41"/>
      <c r="K645" s="41"/>
      <c r="L645" s="41"/>
      <c r="M645" s="41"/>
      <c r="N645" s="41"/>
      <c r="O645" s="41"/>
      <c r="P645" s="41"/>
      <c r="Q645" s="41"/>
      <c r="R645" s="41"/>
      <c r="S645" s="41"/>
      <c r="T645" s="41"/>
      <c r="U645" s="41"/>
      <c r="V645" s="41"/>
      <c r="W645" s="42"/>
      <c r="X645" s="42"/>
      <c r="Y645" s="42"/>
    </row>
    <row r="646" spans="4:25">
      <c r="D646" s="42"/>
      <c r="E646" s="43"/>
      <c r="G646" s="44"/>
      <c r="H646" s="41"/>
      <c r="I646" s="41"/>
      <c r="J646" s="41"/>
      <c r="K646" s="41"/>
      <c r="L646" s="41"/>
      <c r="M646" s="41"/>
      <c r="N646" s="41"/>
      <c r="O646" s="41"/>
      <c r="P646" s="41"/>
      <c r="Q646" s="41"/>
      <c r="R646" s="41"/>
      <c r="S646" s="41"/>
      <c r="T646" s="41"/>
      <c r="U646" s="41"/>
      <c r="V646" s="41"/>
      <c r="W646" s="42"/>
      <c r="X646" s="42"/>
      <c r="Y646" s="42"/>
    </row>
    <row r="647" spans="4:25">
      <c r="D647" s="42"/>
      <c r="E647" s="43"/>
      <c r="G647" s="44"/>
      <c r="H647" s="41"/>
      <c r="I647" s="41"/>
      <c r="J647" s="41"/>
      <c r="K647" s="41"/>
      <c r="L647" s="41"/>
      <c r="M647" s="41"/>
      <c r="N647" s="41"/>
      <c r="O647" s="41"/>
      <c r="P647" s="41"/>
      <c r="Q647" s="41"/>
      <c r="R647" s="41"/>
      <c r="S647" s="41"/>
      <c r="T647" s="41"/>
      <c r="U647" s="41"/>
      <c r="V647" s="41"/>
      <c r="W647" s="42"/>
      <c r="X647" s="42"/>
      <c r="Y647" s="42"/>
    </row>
    <row r="648" spans="4:25">
      <c r="D648" s="42"/>
      <c r="E648" s="43"/>
      <c r="G648" s="44"/>
      <c r="H648" s="41"/>
      <c r="I648" s="41"/>
      <c r="J648" s="41"/>
      <c r="K648" s="41"/>
      <c r="L648" s="41"/>
      <c r="M648" s="41"/>
      <c r="N648" s="41"/>
      <c r="O648" s="41"/>
      <c r="P648" s="41"/>
      <c r="Q648" s="41"/>
      <c r="R648" s="41"/>
      <c r="S648" s="41"/>
      <c r="T648" s="41"/>
      <c r="U648" s="41"/>
      <c r="V648" s="41"/>
      <c r="W648" s="42"/>
      <c r="X648" s="42"/>
      <c r="Y648" s="42"/>
    </row>
    <row r="649" spans="4:25">
      <c r="D649" s="42"/>
      <c r="E649" s="43"/>
      <c r="G649" s="44"/>
      <c r="H649" s="41"/>
      <c r="I649" s="41"/>
      <c r="J649" s="41"/>
      <c r="K649" s="41"/>
      <c r="L649" s="41"/>
      <c r="M649" s="41"/>
      <c r="N649" s="41"/>
      <c r="O649" s="41"/>
      <c r="P649" s="41"/>
      <c r="Q649" s="41"/>
      <c r="R649" s="41"/>
      <c r="S649" s="41"/>
      <c r="T649" s="41"/>
      <c r="U649" s="41"/>
      <c r="V649" s="41"/>
      <c r="W649" s="42"/>
      <c r="X649" s="42"/>
      <c r="Y649" s="42"/>
    </row>
    <row r="650" spans="4:25">
      <c r="D650" s="42"/>
      <c r="E650" s="43"/>
      <c r="G650" s="44"/>
      <c r="H650" s="41"/>
      <c r="I650" s="41"/>
      <c r="J650" s="41"/>
      <c r="K650" s="41"/>
      <c r="L650" s="41"/>
      <c r="M650" s="41"/>
      <c r="N650" s="41"/>
      <c r="O650" s="41"/>
      <c r="P650" s="41"/>
      <c r="Q650" s="41"/>
      <c r="R650" s="41"/>
      <c r="S650" s="41"/>
      <c r="T650" s="41"/>
      <c r="U650" s="41"/>
      <c r="V650" s="41"/>
      <c r="W650" s="42"/>
      <c r="X650" s="42"/>
      <c r="Y650" s="42"/>
    </row>
    <row r="651" spans="4:25">
      <c r="D651" s="42"/>
      <c r="E651" s="43"/>
      <c r="G651" s="44"/>
      <c r="H651" s="41"/>
      <c r="I651" s="41"/>
      <c r="J651" s="41"/>
      <c r="K651" s="41"/>
      <c r="L651" s="41"/>
      <c r="M651" s="41"/>
      <c r="N651" s="41"/>
      <c r="O651" s="41"/>
      <c r="P651" s="41"/>
      <c r="Q651" s="41"/>
      <c r="R651" s="41"/>
      <c r="S651" s="41"/>
      <c r="T651" s="41"/>
      <c r="U651" s="41"/>
      <c r="V651" s="41"/>
      <c r="W651" s="42"/>
      <c r="X651" s="42"/>
      <c r="Y651" s="42"/>
    </row>
    <row r="652" spans="4:25">
      <c r="D652" s="42"/>
      <c r="E652" s="43"/>
      <c r="G652" s="44"/>
      <c r="H652" s="41"/>
      <c r="I652" s="41"/>
      <c r="J652" s="41"/>
      <c r="K652" s="41"/>
      <c r="L652" s="41"/>
      <c r="M652" s="41"/>
      <c r="N652" s="41"/>
      <c r="O652" s="41"/>
      <c r="P652" s="41"/>
      <c r="Q652" s="41"/>
      <c r="R652" s="41"/>
      <c r="S652" s="41"/>
      <c r="T652" s="41"/>
      <c r="U652" s="41"/>
      <c r="V652" s="41"/>
      <c r="W652" s="42"/>
      <c r="X652" s="42"/>
      <c r="Y652" s="42"/>
    </row>
    <row r="653" spans="4:25">
      <c r="D653" s="42"/>
      <c r="E653" s="43"/>
      <c r="G653" s="44"/>
      <c r="H653" s="41"/>
      <c r="I653" s="41"/>
      <c r="J653" s="41"/>
      <c r="K653" s="41"/>
      <c r="L653" s="41"/>
      <c r="M653" s="41"/>
      <c r="N653" s="41"/>
      <c r="O653" s="41"/>
      <c r="P653" s="41"/>
      <c r="Q653" s="41"/>
      <c r="R653" s="41"/>
      <c r="S653" s="41"/>
      <c r="T653" s="41"/>
      <c r="U653" s="41"/>
      <c r="V653" s="41"/>
      <c r="W653" s="42"/>
      <c r="X653" s="42"/>
      <c r="Y653" s="42"/>
    </row>
    <row r="654" spans="4:25">
      <c r="D654" s="42"/>
      <c r="E654" s="43"/>
      <c r="G654" s="44"/>
      <c r="H654" s="41"/>
      <c r="I654" s="41"/>
      <c r="J654" s="41"/>
      <c r="K654" s="41"/>
      <c r="L654" s="41"/>
      <c r="M654" s="41"/>
      <c r="N654" s="41"/>
      <c r="O654" s="41"/>
      <c r="P654" s="41"/>
      <c r="Q654" s="41"/>
      <c r="R654" s="41"/>
      <c r="S654" s="41"/>
      <c r="T654" s="41"/>
      <c r="U654" s="41"/>
      <c r="V654" s="41"/>
      <c r="W654" s="42"/>
      <c r="X654" s="42"/>
      <c r="Y654" s="42"/>
    </row>
    <row r="655" spans="4:25">
      <c r="D655" s="42"/>
      <c r="E655" s="43"/>
      <c r="G655" s="44"/>
      <c r="H655" s="41"/>
      <c r="I655" s="41"/>
      <c r="J655" s="41"/>
      <c r="K655" s="41"/>
      <c r="L655" s="41"/>
      <c r="M655" s="41"/>
      <c r="N655" s="41"/>
      <c r="O655" s="41"/>
      <c r="P655" s="41"/>
      <c r="Q655" s="41"/>
      <c r="R655" s="41"/>
      <c r="S655" s="41"/>
      <c r="T655" s="41"/>
      <c r="U655" s="41"/>
      <c r="V655" s="41"/>
      <c r="W655" s="42"/>
      <c r="X655" s="42"/>
      <c r="Y655" s="42"/>
    </row>
    <row r="656" spans="4:25">
      <c r="D656" s="42"/>
      <c r="E656" s="43"/>
      <c r="G656" s="44"/>
      <c r="H656" s="41"/>
      <c r="I656" s="41"/>
      <c r="J656" s="41"/>
      <c r="K656" s="41"/>
      <c r="L656" s="41"/>
      <c r="M656" s="41"/>
      <c r="N656" s="41"/>
      <c r="O656" s="41"/>
      <c r="P656" s="41"/>
      <c r="Q656" s="41"/>
      <c r="R656" s="41"/>
      <c r="S656" s="41"/>
      <c r="T656" s="41"/>
      <c r="U656" s="41"/>
      <c r="V656" s="41"/>
      <c r="W656" s="42"/>
      <c r="X656" s="42"/>
      <c r="Y656" s="42"/>
    </row>
    <row r="657" spans="4:25">
      <c r="D657" s="42"/>
      <c r="E657" s="43"/>
      <c r="G657" s="44"/>
      <c r="H657" s="41"/>
      <c r="I657" s="41"/>
      <c r="J657" s="41"/>
      <c r="K657" s="41"/>
      <c r="L657" s="41"/>
      <c r="M657" s="41"/>
      <c r="N657" s="41"/>
      <c r="O657" s="41"/>
      <c r="P657" s="41"/>
      <c r="Q657" s="41"/>
      <c r="R657" s="41"/>
      <c r="S657" s="41"/>
      <c r="T657" s="41"/>
      <c r="U657" s="41"/>
      <c r="V657" s="41"/>
      <c r="W657" s="42"/>
      <c r="X657" s="42"/>
      <c r="Y657" s="42"/>
    </row>
    <row r="658" spans="4:25">
      <c r="D658" s="42"/>
      <c r="E658" s="43"/>
      <c r="G658" s="44"/>
      <c r="H658" s="41"/>
      <c r="I658" s="41"/>
      <c r="J658" s="41"/>
      <c r="K658" s="41"/>
      <c r="L658" s="41"/>
      <c r="M658" s="41"/>
      <c r="N658" s="41"/>
      <c r="O658" s="41"/>
      <c r="P658" s="41"/>
      <c r="Q658" s="41"/>
      <c r="R658" s="41"/>
      <c r="S658" s="41"/>
      <c r="T658" s="41"/>
      <c r="U658" s="41"/>
      <c r="V658" s="41"/>
      <c r="W658" s="42"/>
      <c r="X658" s="42"/>
      <c r="Y658" s="42"/>
    </row>
    <row r="659" spans="4:25">
      <c r="D659" s="42"/>
      <c r="E659" s="43"/>
      <c r="G659" s="44"/>
      <c r="H659" s="41"/>
      <c r="I659" s="41"/>
      <c r="J659" s="41"/>
      <c r="K659" s="41"/>
      <c r="L659" s="41"/>
      <c r="M659" s="41"/>
      <c r="N659" s="41"/>
      <c r="O659" s="41"/>
      <c r="P659" s="41"/>
      <c r="Q659" s="41"/>
      <c r="R659" s="41"/>
      <c r="S659" s="41"/>
      <c r="T659" s="41"/>
      <c r="U659" s="41"/>
      <c r="V659" s="41"/>
      <c r="W659" s="42"/>
      <c r="X659" s="42"/>
      <c r="Y659" s="42"/>
    </row>
    <row r="660" spans="4:25">
      <c r="D660" s="42"/>
      <c r="E660" s="43"/>
      <c r="G660" s="44"/>
      <c r="H660" s="41"/>
      <c r="I660" s="41"/>
      <c r="J660" s="41"/>
      <c r="K660" s="41"/>
      <c r="L660" s="41"/>
      <c r="M660" s="41"/>
      <c r="N660" s="41"/>
      <c r="O660" s="41"/>
      <c r="P660" s="41"/>
      <c r="Q660" s="41"/>
      <c r="R660" s="41"/>
      <c r="S660" s="41"/>
      <c r="T660" s="41"/>
      <c r="U660" s="41"/>
      <c r="V660" s="41"/>
      <c r="W660" s="42"/>
      <c r="X660" s="42"/>
      <c r="Y660" s="42"/>
    </row>
    <row r="661" spans="4:25">
      <c r="D661" s="42"/>
      <c r="E661" s="43"/>
      <c r="G661" s="44"/>
      <c r="H661" s="41"/>
      <c r="I661" s="41"/>
      <c r="J661" s="41"/>
      <c r="K661" s="41"/>
      <c r="L661" s="41"/>
      <c r="M661" s="41"/>
      <c r="N661" s="41"/>
      <c r="O661" s="41"/>
      <c r="P661" s="41"/>
      <c r="Q661" s="41"/>
      <c r="R661" s="41"/>
      <c r="S661" s="41"/>
      <c r="T661" s="41"/>
      <c r="U661" s="41"/>
      <c r="V661" s="41"/>
      <c r="W661" s="42"/>
      <c r="X661" s="42"/>
      <c r="Y661" s="42"/>
    </row>
    <row r="662" spans="4:25">
      <c r="D662" s="42"/>
      <c r="E662" s="43"/>
      <c r="G662" s="44"/>
      <c r="H662" s="41"/>
      <c r="I662" s="41"/>
      <c r="J662" s="41"/>
      <c r="K662" s="41"/>
      <c r="L662" s="41"/>
      <c r="M662" s="41"/>
      <c r="N662" s="41"/>
      <c r="O662" s="41"/>
      <c r="P662" s="41"/>
      <c r="Q662" s="41"/>
      <c r="R662" s="41"/>
      <c r="S662" s="41"/>
      <c r="T662" s="41"/>
      <c r="U662" s="41"/>
      <c r="V662" s="41"/>
      <c r="W662" s="42"/>
      <c r="X662" s="42"/>
      <c r="Y662" s="42"/>
    </row>
    <row r="663" spans="4:25">
      <c r="D663" s="42"/>
      <c r="E663" s="43"/>
      <c r="G663" s="44"/>
      <c r="H663" s="41"/>
      <c r="I663" s="41"/>
      <c r="J663" s="41"/>
      <c r="K663" s="41"/>
      <c r="L663" s="41"/>
      <c r="M663" s="41"/>
      <c r="N663" s="41"/>
      <c r="O663" s="41"/>
      <c r="P663" s="41"/>
      <c r="Q663" s="41"/>
      <c r="R663" s="41"/>
      <c r="S663" s="41"/>
      <c r="T663" s="41"/>
      <c r="U663" s="41"/>
      <c r="V663" s="41"/>
      <c r="W663" s="42"/>
      <c r="X663" s="42"/>
      <c r="Y663" s="42"/>
    </row>
    <row r="664" spans="4:25">
      <c r="D664" s="42"/>
      <c r="E664" s="43"/>
      <c r="G664" s="44"/>
      <c r="H664" s="41"/>
      <c r="I664" s="41"/>
      <c r="J664" s="41"/>
      <c r="K664" s="41"/>
      <c r="L664" s="41"/>
      <c r="M664" s="41"/>
      <c r="N664" s="41"/>
      <c r="O664" s="41"/>
      <c r="P664" s="41"/>
      <c r="Q664" s="41"/>
      <c r="R664" s="41"/>
      <c r="S664" s="41"/>
      <c r="T664" s="41"/>
      <c r="U664" s="41"/>
      <c r="V664" s="41"/>
      <c r="W664" s="42"/>
      <c r="X664" s="42"/>
      <c r="Y664" s="42"/>
    </row>
    <row r="665" spans="4:25">
      <c r="D665" s="42"/>
      <c r="E665" s="43"/>
      <c r="G665" s="44"/>
      <c r="H665" s="41"/>
      <c r="I665" s="41"/>
      <c r="J665" s="41"/>
      <c r="K665" s="41"/>
      <c r="L665" s="41"/>
      <c r="M665" s="41"/>
      <c r="N665" s="41"/>
      <c r="O665" s="41"/>
      <c r="P665" s="41"/>
      <c r="Q665" s="41"/>
      <c r="R665" s="41"/>
      <c r="S665" s="41"/>
      <c r="T665" s="41"/>
      <c r="U665" s="41"/>
      <c r="V665" s="41"/>
      <c r="W665" s="42"/>
      <c r="X665" s="42"/>
      <c r="Y665" s="42"/>
    </row>
    <row r="666" spans="4:25">
      <c r="D666" s="42"/>
      <c r="E666" s="43"/>
      <c r="G666" s="44"/>
      <c r="H666" s="41"/>
      <c r="I666" s="41"/>
      <c r="J666" s="41"/>
      <c r="K666" s="41"/>
      <c r="L666" s="41"/>
      <c r="M666" s="41"/>
      <c r="N666" s="41"/>
      <c r="O666" s="41"/>
      <c r="P666" s="41"/>
      <c r="Q666" s="41"/>
      <c r="R666" s="41"/>
      <c r="S666" s="41"/>
      <c r="T666" s="41"/>
      <c r="U666" s="41"/>
      <c r="V666" s="41"/>
      <c r="W666" s="42"/>
      <c r="X666" s="42"/>
      <c r="Y666" s="42"/>
    </row>
    <row r="667" spans="4:25">
      <c r="D667" s="42"/>
      <c r="E667" s="43"/>
      <c r="G667" s="44"/>
      <c r="H667" s="41"/>
      <c r="I667" s="41"/>
      <c r="J667" s="41"/>
      <c r="K667" s="41"/>
      <c r="L667" s="41"/>
      <c r="M667" s="41"/>
      <c r="N667" s="41"/>
      <c r="O667" s="41"/>
      <c r="P667" s="41"/>
      <c r="Q667" s="41"/>
      <c r="R667" s="41"/>
      <c r="S667" s="41"/>
      <c r="T667" s="41"/>
      <c r="U667" s="41"/>
      <c r="V667" s="41"/>
      <c r="W667" s="42"/>
      <c r="X667" s="42"/>
      <c r="Y667" s="42"/>
    </row>
    <row r="668" spans="4:25">
      <c r="D668" s="42"/>
      <c r="E668" s="43"/>
      <c r="G668" s="44"/>
      <c r="H668" s="41"/>
      <c r="I668" s="41"/>
      <c r="J668" s="41"/>
      <c r="K668" s="41"/>
      <c r="L668" s="41"/>
      <c r="M668" s="41"/>
      <c r="N668" s="41"/>
      <c r="O668" s="41"/>
      <c r="P668" s="41"/>
      <c r="Q668" s="41"/>
      <c r="R668" s="41"/>
      <c r="S668" s="41"/>
      <c r="T668" s="41"/>
      <c r="U668" s="41"/>
      <c r="V668" s="41"/>
      <c r="W668" s="42"/>
      <c r="X668" s="42"/>
      <c r="Y668" s="42"/>
    </row>
    <row r="669" spans="4:25">
      <c r="D669" s="42"/>
      <c r="E669" s="43"/>
      <c r="G669" s="44"/>
      <c r="H669" s="41"/>
      <c r="I669" s="41"/>
      <c r="J669" s="41"/>
      <c r="K669" s="41"/>
      <c r="L669" s="41"/>
      <c r="M669" s="41"/>
      <c r="N669" s="41"/>
      <c r="O669" s="41"/>
      <c r="P669" s="41"/>
      <c r="Q669" s="41"/>
      <c r="R669" s="41"/>
      <c r="S669" s="41"/>
      <c r="T669" s="41"/>
      <c r="U669" s="41"/>
      <c r="V669" s="41"/>
      <c r="W669" s="42"/>
      <c r="X669" s="42"/>
      <c r="Y669" s="42"/>
    </row>
    <row r="670" spans="4:25">
      <c r="D670" s="42"/>
      <c r="E670" s="43"/>
      <c r="G670" s="44"/>
      <c r="H670" s="41"/>
      <c r="I670" s="41"/>
      <c r="J670" s="41"/>
      <c r="K670" s="41"/>
      <c r="L670" s="41"/>
      <c r="M670" s="41"/>
      <c r="N670" s="41"/>
      <c r="O670" s="41"/>
      <c r="P670" s="41"/>
      <c r="Q670" s="41"/>
      <c r="R670" s="41"/>
      <c r="S670" s="41"/>
      <c r="T670" s="41"/>
      <c r="U670" s="41"/>
      <c r="V670" s="41"/>
      <c r="W670" s="42"/>
      <c r="X670" s="42"/>
      <c r="Y670" s="42"/>
    </row>
    <row r="671" spans="4:25">
      <c r="D671" s="42"/>
      <c r="E671" s="43"/>
      <c r="G671" s="44"/>
      <c r="H671" s="41"/>
      <c r="I671" s="41"/>
      <c r="J671" s="41"/>
      <c r="K671" s="41"/>
      <c r="L671" s="41"/>
      <c r="M671" s="41"/>
      <c r="N671" s="41"/>
      <c r="O671" s="41"/>
      <c r="P671" s="41"/>
      <c r="Q671" s="41"/>
      <c r="R671" s="41"/>
      <c r="S671" s="41"/>
      <c r="T671" s="41"/>
      <c r="U671" s="41"/>
      <c r="V671" s="41"/>
      <c r="W671" s="42"/>
      <c r="X671" s="42"/>
      <c r="Y671" s="42"/>
    </row>
    <row r="672" spans="4:25">
      <c r="D672" s="42"/>
      <c r="E672" s="43"/>
      <c r="G672" s="44"/>
      <c r="H672" s="41"/>
      <c r="I672" s="41"/>
      <c r="J672" s="41"/>
      <c r="K672" s="41"/>
      <c r="L672" s="41"/>
      <c r="M672" s="41"/>
      <c r="N672" s="41"/>
      <c r="O672" s="41"/>
      <c r="P672" s="41"/>
      <c r="Q672" s="41"/>
      <c r="R672" s="41"/>
      <c r="S672" s="41"/>
      <c r="T672" s="41"/>
      <c r="U672" s="41"/>
      <c r="V672" s="41"/>
      <c r="W672" s="42"/>
      <c r="X672" s="42"/>
      <c r="Y672" s="42"/>
    </row>
    <row r="673" spans="4:25">
      <c r="D673" s="42"/>
      <c r="E673" s="43"/>
      <c r="G673" s="44"/>
      <c r="H673" s="41"/>
      <c r="I673" s="41"/>
      <c r="J673" s="41"/>
      <c r="K673" s="41"/>
      <c r="L673" s="41"/>
      <c r="M673" s="41"/>
      <c r="N673" s="41"/>
      <c r="O673" s="41"/>
      <c r="P673" s="41"/>
      <c r="Q673" s="41"/>
      <c r="R673" s="41"/>
      <c r="S673" s="41"/>
      <c r="T673" s="41"/>
      <c r="U673" s="41"/>
      <c r="V673" s="41"/>
      <c r="W673" s="42"/>
      <c r="X673" s="42"/>
      <c r="Y673" s="42"/>
    </row>
    <row r="674" spans="4:25">
      <c r="D674" s="42"/>
      <c r="E674" s="43"/>
      <c r="G674" s="44"/>
      <c r="H674" s="41"/>
      <c r="I674" s="41"/>
      <c r="J674" s="41"/>
      <c r="K674" s="41"/>
      <c r="L674" s="41"/>
      <c r="M674" s="41"/>
      <c r="N674" s="41"/>
      <c r="O674" s="41"/>
      <c r="P674" s="41"/>
      <c r="Q674" s="41"/>
      <c r="R674" s="41"/>
      <c r="S674" s="41"/>
      <c r="T674" s="41"/>
      <c r="U674" s="41"/>
      <c r="V674" s="41"/>
      <c r="W674" s="42"/>
      <c r="X674" s="42"/>
      <c r="Y674" s="42"/>
    </row>
    <row r="675" spans="4:25">
      <c r="D675" s="42"/>
      <c r="E675" s="43"/>
      <c r="G675" s="44"/>
      <c r="H675" s="41"/>
      <c r="I675" s="41"/>
      <c r="J675" s="41"/>
      <c r="K675" s="41"/>
      <c r="L675" s="41"/>
      <c r="M675" s="41"/>
      <c r="N675" s="41"/>
      <c r="O675" s="41"/>
      <c r="P675" s="41"/>
      <c r="Q675" s="41"/>
      <c r="R675" s="41"/>
      <c r="S675" s="41"/>
      <c r="T675" s="41"/>
      <c r="U675" s="41"/>
      <c r="V675" s="41"/>
      <c r="W675" s="42"/>
      <c r="X675" s="42"/>
      <c r="Y675" s="42"/>
    </row>
    <row r="676" spans="4:25">
      <c r="D676" s="42"/>
      <c r="E676" s="43"/>
      <c r="G676" s="44"/>
      <c r="H676" s="41"/>
      <c r="I676" s="41"/>
      <c r="J676" s="41"/>
      <c r="K676" s="41"/>
      <c r="L676" s="41"/>
      <c r="M676" s="41"/>
      <c r="N676" s="41"/>
      <c r="O676" s="41"/>
      <c r="P676" s="41"/>
      <c r="Q676" s="41"/>
      <c r="R676" s="41"/>
      <c r="S676" s="41"/>
      <c r="T676" s="41"/>
      <c r="U676" s="41"/>
      <c r="V676" s="41"/>
      <c r="W676" s="42"/>
      <c r="X676" s="42"/>
      <c r="Y676" s="42"/>
    </row>
    <row r="677" spans="4:25">
      <c r="D677" s="42"/>
      <c r="E677" s="43"/>
      <c r="G677" s="44"/>
      <c r="H677" s="41"/>
      <c r="I677" s="41"/>
      <c r="J677" s="41"/>
      <c r="K677" s="41"/>
      <c r="L677" s="41"/>
      <c r="M677" s="41"/>
      <c r="N677" s="41"/>
      <c r="O677" s="41"/>
      <c r="P677" s="41"/>
      <c r="Q677" s="41"/>
      <c r="R677" s="41"/>
      <c r="S677" s="41"/>
      <c r="T677" s="41"/>
      <c r="U677" s="41"/>
      <c r="V677" s="41"/>
      <c r="W677" s="42"/>
      <c r="X677" s="42"/>
      <c r="Y677" s="42"/>
    </row>
    <row r="678" spans="4:25">
      <c r="D678" s="42"/>
      <c r="E678" s="43"/>
      <c r="G678" s="44"/>
      <c r="H678" s="41"/>
      <c r="I678" s="41"/>
      <c r="J678" s="41"/>
      <c r="K678" s="41"/>
      <c r="L678" s="41"/>
      <c r="M678" s="41"/>
      <c r="N678" s="41"/>
      <c r="O678" s="41"/>
      <c r="P678" s="41"/>
      <c r="Q678" s="41"/>
      <c r="R678" s="41"/>
      <c r="S678" s="41"/>
      <c r="T678" s="41"/>
      <c r="U678" s="41"/>
      <c r="V678" s="41"/>
      <c r="W678" s="42"/>
      <c r="X678" s="42"/>
      <c r="Y678" s="42"/>
    </row>
    <row r="679" spans="4:25">
      <c r="D679" s="42"/>
      <c r="E679" s="43"/>
      <c r="G679" s="44"/>
      <c r="H679" s="41"/>
      <c r="I679" s="41"/>
      <c r="J679" s="41"/>
      <c r="K679" s="41"/>
      <c r="L679" s="41"/>
      <c r="M679" s="41"/>
      <c r="N679" s="41"/>
      <c r="O679" s="41"/>
      <c r="P679" s="41"/>
      <c r="Q679" s="41"/>
      <c r="R679" s="41"/>
      <c r="S679" s="41"/>
      <c r="T679" s="41"/>
      <c r="U679" s="41"/>
      <c r="V679" s="41"/>
      <c r="W679" s="42"/>
      <c r="X679" s="42"/>
      <c r="Y679" s="42"/>
    </row>
    <row r="680" spans="4:25">
      <c r="D680" s="42"/>
      <c r="E680" s="43"/>
      <c r="G680" s="44"/>
      <c r="H680" s="41"/>
      <c r="I680" s="41"/>
      <c r="J680" s="41"/>
      <c r="K680" s="41"/>
      <c r="L680" s="41"/>
      <c r="M680" s="41"/>
      <c r="N680" s="41"/>
      <c r="O680" s="41"/>
      <c r="P680" s="41"/>
      <c r="Q680" s="41"/>
      <c r="R680" s="41"/>
      <c r="S680" s="41"/>
      <c r="T680" s="41"/>
      <c r="U680" s="41"/>
      <c r="V680" s="41"/>
      <c r="W680" s="42"/>
      <c r="X680" s="42"/>
      <c r="Y680" s="42"/>
    </row>
    <row r="681" spans="4:25">
      <c r="D681" s="42"/>
      <c r="E681" s="43"/>
      <c r="G681" s="44"/>
      <c r="H681" s="41"/>
      <c r="I681" s="41"/>
      <c r="J681" s="41"/>
      <c r="K681" s="41"/>
      <c r="L681" s="41"/>
      <c r="M681" s="41"/>
      <c r="N681" s="41"/>
      <c r="O681" s="41"/>
      <c r="P681" s="41"/>
      <c r="Q681" s="41"/>
      <c r="R681" s="41"/>
      <c r="S681" s="41"/>
      <c r="T681" s="41"/>
      <c r="U681" s="41"/>
      <c r="V681" s="41"/>
      <c r="W681" s="42"/>
      <c r="X681" s="42"/>
      <c r="Y681" s="42"/>
    </row>
    <row r="682" spans="4:25">
      <c r="D682" s="42"/>
      <c r="E682" s="43"/>
      <c r="G682" s="44"/>
      <c r="H682" s="41"/>
      <c r="I682" s="41"/>
      <c r="J682" s="41"/>
      <c r="K682" s="41"/>
      <c r="L682" s="41"/>
      <c r="M682" s="41"/>
      <c r="N682" s="41"/>
      <c r="O682" s="41"/>
      <c r="P682" s="41"/>
      <c r="Q682" s="41"/>
      <c r="R682" s="41"/>
      <c r="S682" s="41"/>
      <c r="T682" s="41"/>
      <c r="U682" s="41"/>
      <c r="V682" s="41"/>
      <c r="W682" s="42"/>
      <c r="X682" s="42"/>
      <c r="Y682" s="42"/>
    </row>
    <row r="683" spans="4:25">
      <c r="D683" s="42"/>
      <c r="E683" s="43"/>
      <c r="G683" s="44"/>
      <c r="H683" s="41"/>
      <c r="I683" s="41"/>
      <c r="J683" s="41"/>
      <c r="K683" s="41"/>
      <c r="L683" s="41"/>
      <c r="M683" s="41"/>
      <c r="N683" s="41"/>
      <c r="O683" s="41"/>
      <c r="P683" s="41"/>
      <c r="Q683" s="41"/>
      <c r="R683" s="41"/>
      <c r="S683" s="41"/>
      <c r="T683" s="41"/>
      <c r="U683" s="41"/>
      <c r="V683" s="41"/>
      <c r="W683" s="42"/>
      <c r="X683" s="42"/>
      <c r="Y683" s="42"/>
    </row>
    <row r="684" spans="4:25">
      <c r="D684" s="42"/>
      <c r="E684" s="43"/>
      <c r="G684" s="44"/>
      <c r="H684" s="41"/>
      <c r="I684" s="41"/>
      <c r="J684" s="41"/>
      <c r="K684" s="41"/>
      <c r="L684" s="41"/>
      <c r="M684" s="41"/>
      <c r="N684" s="41"/>
      <c r="O684" s="41"/>
      <c r="P684" s="41"/>
      <c r="Q684" s="41"/>
      <c r="R684" s="41"/>
      <c r="S684" s="41"/>
      <c r="T684" s="41"/>
      <c r="U684" s="41"/>
      <c r="V684" s="41"/>
      <c r="W684" s="42"/>
      <c r="X684" s="42"/>
      <c r="Y684" s="42"/>
    </row>
    <row r="685" spans="4:25">
      <c r="D685" s="42"/>
      <c r="E685" s="43"/>
      <c r="G685" s="44"/>
      <c r="H685" s="41"/>
      <c r="I685" s="41"/>
      <c r="J685" s="41"/>
      <c r="K685" s="41"/>
      <c r="L685" s="41"/>
      <c r="M685" s="41"/>
      <c r="N685" s="41"/>
      <c r="O685" s="41"/>
      <c r="P685" s="41"/>
      <c r="Q685" s="41"/>
      <c r="R685" s="41"/>
      <c r="S685" s="41"/>
      <c r="T685" s="41"/>
      <c r="U685" s="41"/>
      <c r="V685" s="41"/>
      <c r="W685" s="42"/>
      <c r="X685" s="42"/>
      <c r="Y685" s="42"/>
    </row>
    <row r="686" spans="4:25">
      <c r="D686" s="42"/>
      <c r="E686" s="43"/>
      <c r="G686" s="44"/>
      <c r="H686" s="41"/>
      <c r="I686" s="41"/>
      <c r="J686" s="41"/>
      <c r="K686" s="41"/>
      <c r="L686" s="41"/>
      <c r="M686" s="41"/>
      <c r="N686" s="41"/>
      <c r="O686" s="41"/>
      <c r="P686" s="41"/>
      <c r="Q686" s="41"/>
      <c r="R686" s="41"/>
      <c r="S686" s="41"/>
      <c r="T686" s="41"/>
      <c r="U686" s="41"/>
      <c r="V686" s="41"/>
      <c r="W686" s="42"/>
      <c r="X686" s="42"/>
      <c r="Y686" s="42"/>
    </row>
    <row r="687" spans="4:25">
      <c r="D687" s="42"/>
      <c r="E687" s="43"/>
      <c r="G687" s="44"/>
      <c r="H687" s="41"/>
      <c r="I687" s="41"/>
      <c r="J687" s="41"/>
      <c r="K687" s="41"/>
      <c r="L687" s="41"/>
      <c r="M687" s="41"/>
      <c r="N687" s="41"/>
      <c r="O687" s="41"/>
      <c r="P687" s="41"/>
      <c r="Q687" s="41"/>
      <c r="R687" s="41"/>
      <c r="S687" s="41"/>
      <c r="T687" s="41"/>
      <c r="U687" s="41"/>
      <c r="V687" s="41"/>
      <c r="W687" s="42"/>
      <c r="X687" s="42"/>
      <c r="Y687" s="42"/>
    </row>
    <row r="688" spans="4:25">
      <c r="D688" s="42"/>
      <c r="E688" s="43"/>
      <c r="G688" s="44"/>
      <c r="H688" s="41"/>
      <c r="I688" s="41"/>
      <c r="J688" s="41"/>
      <c r="K688" s="41"/>
      <c r="L688" s="41"/>
      <c r="M688" s="41"/>
      <c r="N688" s="41"/>
      <c r="O688" s="41"/>
      <c r="P688" s="41"/>
      <c r="Q688" s="41"/>
      <c r="R688" s="41"/>
      <c r="S688" s="41"/>
      <c r="T688" s="41"/>
      <c r="U688" s="41"/>
      <c r="V688" s="41"/>
      <c r="W688" s="42"/>
      <c r="X688" s="42"/>
      <c r="Y688" s="42"/>
    </row>
    <row r="689" spans="4:25">
      <c r="D689" s="42"/>
      <c r="E689" s="43"/>
      <c r="G689" s="44"/>
      <c r="H689" s="41"/>
      <c r="I689" s="41"/>
      <c r="J689" s="41"/>
      <c r="K689" s="41"/>
      <c r="L689" s="41"/>
      <c r="M689" s="41"/>
      <c r="N689" s="41"/>
      <c r="O689" s="41"/>
      <c r="P689" s="41"/>
      <c r="Q689" s="41"/>
      <c r="R689" s="41"/>
      <c r="S689" s="41"/>
      <c r="T689" s="41"/>
      <c r="U689" s="41"/>
      <c r="V689" s="41"/>
      <c r="W689" s="42"/>
      <c r="X689" s="42"/>
      <c r="Y689" s="42"/>
    </row>
    <row r="690" spans="4:25">
      <c r="D690" s="42"/>
      <c r="E690" s="43"/>
      <c r="G690" s="44"/>
      <c r="H690" s="41"/>
      <c r="I690" s="41"/>
      <c r="J690" s="41"/>
      <c r="K690" s="41"/>
      <c r="L690" s="41"/>
      <c r="M690" s="41"/>
      <c r="N690" s="41"/>
      <c r="O690" s="41"/>
      <c r="P690" s="41"/>
      <c r="Q690" s="41"/>
      <c r="R690" s="41"/>
      <c r="S690" s="41"/>
      <c r="T690" s="41"/>
      <c r="U690" s="41"/>
      <c r="V690" s="41"/>
      <c r="W690" s="42"/>
      <c r="X690" s="42"/>
      <c r="Y690" s="42"/>
    </row>
    <row r="691" spans="4:25">
      <c r="D691" s="42"/>
      <c r="E691" s="43"/>
      <c r="G691" s="44"/>
      <c r="H691" s="41"/>
      <c r="I691" s="41"/>
      <c r="J691" s="41"/>
      <c r="K691" s="41"/>
      <c r="L691" s="41"/>
      <c r="M691" s="41"/>
      <c r="N691" s="41"/>
      <c r="O691" s="41"/>
      <c r="P691" s="41"/>
      <c r="Q691" s="41"/>
      <c r="R691" s="41"/>
      <c r="S691" s="41"/>
      <c r="T691" s="41"/>
      <c r="U691" s="41"/>
      <c r="V691" s="41"/>
      <c r="W691" s="42"/>
      <c r="X691" s="42"/>
      <c r="Y691" s="42"/>
    </row>
    <row r="692" spans="4:25">
      <c r="D692" s="42"/>
      <c r="E692" s="43"/>
      <c r="G692" s="44"/>
      <c r="H692" s="41"/>
      <c r="I692" s="41"/>
      <c r="J692" s="41"/>
      <c r="K692" s="41"/>
      <c r="L692" s="41"/>
      <c r="M692" s="41"/>
      <c r="N692" s="41"/>
      <c r="O692" s="41"/>
      <c r="P692" s="41"/>
      <c r="Q692" s="41"/>
      <c r="R692" s="41"/>
      <c r="S692" s="41"/>
      <c r="T692" s="41"/>
      <c r="U692" s="41"/>
      <c r="V692" s="41"/>
      <c r="W692" s="42"/>
      <c r="X692" s="42"/>
      <c r="Y692" s="42"/>
    </row>
    <row r="693" spans="4:25">
      <c r="D693" s="42"/>
      <c r="E693" s="43"/>
      <c r="G693" s="44"/>
      <c r="H693" s="41"/>
      <c r="I693" s="41"/>
      <c r="J693" s="41"/>
      <c r="K693" s="41"/>
      <c r="L693" s="41"/>
      <c r="M693" s="41"/>
      <c r="N693" s="41"/>
      <c r="O693" s="41"/>
      <c r="P693" s="41"/>
      <c r="Q693" s="41"/>
      <c r="R693" s="41"/>
      <c r="S693" s="41"/>
      <c r="T693" s="41"/>
      <c r="U693" s="41"/>
      <c r="V693" s="41"/>
      <c r="W693" s="42"/>
      <c r="X693" s="42"/>
      <c r="Y693" s="42"/>
    </row>
    <row r="694" spans="4:25">
      <c r="D694" s="42"/>
      <c r="E694" s="43"/>
      <c r="G694" s="44"/>
      <c r="H694" s="41"/>
      <c r="I694" s="41"/>
      <c r="J694" s="41"/>
      <c r="K694" s="41"/>
      <c r="L694" s="41"/>
      <c r="M694" s="41"/>
      <c r="N694" s="41"/>
      <c r="O694" s="41"/>
      <c r="P694" s="41"/>
      <c r="Q694" s="41"/>
      <c r="R694" s="41"/>
      <c r="S694" s="41"/>
      <c r="T694" s="41"/>
      <c r="U694" s="41"/>
      <c r="V694" s="41"/>
      <c r="W694" s="42"/>
      <c r="X694" s="42"/>
      <c r="Y694" s="42"/>
    </row>
    <row r="695" spans="4:25">
      <c r="D695" s="42"/>
      <c r="E695" s="43"/>
      <c r="G695" s="44"/>
      <c r="H695" s="41"/>
      <c r="I695" s="41"/>
      <c r="J695" s="41"/>
      <c r="K695" s="41"/>
      <c r="L695" s="41"/>
      <c r="M695" s="41"/>
      <c r="N695" s="41"/>
      <c r="O695" s="41"/>
      <c r="P695" s="41"/>
      <c r="Q695" s="41"/>
      <c r="R695" s="41"/>
      <c r="S695" s="41"/>
      <c r="T695" s="41"/>
      <c r="U695" s="41"/>
      <c r="V695" s="41"/>
      <c r="W695" s="42"/>
      <c r="X695" s="42"/>
      <c r="Y695" s="42"/>
    </row>
    <row r="696" spans="4:25">
      <c r="D696" s="42"/>
      <c r="E696" s="43"/>
      <c r="G696" s="44"/>
      <c r="H696" s="41"/>
      <c r="I696" s="41"/>
      <c r="J696" s="41"/>
      <c r="K696" s="41"/>
      <c r="L696" s="41"/>
      <c r="M696" s="41"/>
      <c r="N696" s="41"/>
      <c r="O696" s="41"/>
      <c r="P696" s="41"/>
      <c r="Q696" s="41"/>
      <c r="R696" s="41"/>
      <c r="S696" s="41"/>
      <c r="T696" s="41"/>
      <c r="U696" s="41"/>
      <c r="V696" s="41"/>
      <c r="W696" s="42"/>
      <c r="X696" s="42"/>
      <c r="Y696" s="42"/>
    </row>
    <row r="697" spans="4:25">
      <c r="D697" s="42"/>
      <c r="E697" s="43"/>
      <c r="G697" s="44"/>
      <c r="H697" s="41"/>
      <c r="I697" s="41"/>
      <c r="J697" s="41"/>
      <c r="K697" s="41"/>
      <c r="L697" s="41"/>
      <c r="M697" s="41"/>
      <c r="N697" s="41"/>
      <c r="O697" s="41"/>
      <c r="P697" s="41"/>
      <c r="Q697" s="41"/>
      <c r="R697" s="41"/>
      <c r="S697" s="41"/>
      <c r="T697" s="41"/>
      <c r="U697" s="41"/>
      <c r="V697" s="41"/>
      <c r="W697" s="42"/>
      <c r="X697" s="42"/>
      <c r="Y697" s="42"/>
    </row>
    <row r="698" spans="4:25">
      <c r="D698" s="42"/>
      <c r="E698" s="43"/>
      <c r="G698" s="44"/>
      <c r="H698" s="41"/>
      <c r="I698" s="41"/>
      <c r="J698" s="41"/>
      <c r="K698" s="41"/>
      <c r="L698" s="41"/>
      <c r="M698" s="41"/>
      <c r="N698" s="41"/>
      <c r="O698" s="41"/>
      <c r="P698" s="41"/>
      <c r="Q698" s="41"/>
      <c r="R698" s="41"/>
      <c r="S698" s="41"/>
      <c r="T698" s="41"/>
      <c r="U698" s="41"/>
      <c r="V698" s="41"/>
      <c r="W698" s="42"/>
      <c r="X698" s="42"/>
      <c r="Y698" s="42"/>
    </row>
    <row r="699" spans="4:25">
      <c r="D699" s="42"/>
      <c r="E699" s="43"/>
      <c r="G699" s="44"/>
      <c r="H699" s="41"/>
      <c r="I699" s="41"/>
      <c r="J699" s="41"/>
      <c r="K699" s="41"/>
      <c r="L699" s="41"/>
      <c r="M699" s="41"/>
      <c r="N699" s="41"/>
      <c r="O699" s="41"/>
      <c r="P699" s="41"/>
      <c r="Q699" s="41"/>
      <c r="R699" s="41"/>
      <c r="S699" s="41"/>
      <c r="T699" s="41"/>
      <c r="U699" s="41"/>
      <c r="V699" s="41"/>
      <c r="W699" s="42"/>
      <c r="X699" s="42"/>
      <c r="Y699" s="42"/>
    </row>
    <row r="700" spans="4:25">
      <c r="D700" s="42"/>
      <c r="E700" s="43"/>
      <c r="G700" s="44"/>
      <c r="H700" s="41"/>
      <c r="I700" s="41"/>
      <c r="J700" s="41"/>
      <c r="K700" s="41"/>
      <c r="L700" s="41"/>
      <c r="M700" s="41"/>
      <c r="N700" s="41"/>
      <c r="O700" s="41"/>
      <c r="P700" s="41"/>
      <c r="Q700" s="41"/>
      <c r="R700" s="41"/>
      <c r="S700" s="41"/>
      <c r="T700" s="41"/>
      <c r="U700" s="41"/>
      <c r="V700" s="41"/>
      <c r="W700" s="42"/>
      <c r="X700" s="42"/>
      <c r="Y700" s="42"/>
    </row>
    <row r="701" spans="4:25">
      <c r="D701" s="42"/>
      <c r="E701" s="43"/>
      <c r="G701" s="44"/>
      <c r="H701" s="41"/>
      <c r="I701" s="41"/>
      <c r="J701" s="41"/>
      <c r="K701" s="41"/>
      <c r="L701" s="41"/>
      <c r="M701" s="41"/>
      <c r="N701" s="41"/>
      <c r="O701" s="41"/>
      <c r="P701" s="41"/>
      <c r="Q701" s="41"/>
      <c r="R701" s="41"/>
      <c r="S701" s="41"/>
      <c r="T701" s="41"/>
      <c r="U701" s="41"/>
      <c r="V701" s="41"/>
      <c r="W701" s="42"/>
      <c r="X701" s="42"/>
      <c r="Y701" s="42"/>
    </row>
    <row r="702" spans="4:25">
      <c r="D702" s="42"/>
      <c r="E702" s="43"/>
      <c r="G702" s="44"/>
      <c r="H702" s="41"/>
      <c r="I702" s="41"/>
      <c r="J702" s="41"/>
      <c r="K702" s="41"/>
      <c r="L702" s="41"/>
      <c r="M702" s="41"/>
      <c r="N702" s="41"/>
      <c r="O702" s="41"/>
      <c r="P702" s="41"/>
      <c r="Q702" s="41"/>
      <c r="R702" s="41"/>
      <c r="S702" s="41"/>
      <c r="T702" s="41"/>
      <c r="U702" s="41"/>
      <c r="V702" s="41"/>
      <c r="W702" s="42"/>
      <c r="X702" s="42"/>
      <c r="Y702" s="42"/>
    </row>
    <row r="703" spans="4:25">
      <c r="D703" s="42"/>
      <c r="E703" s="43"/>
      <c r="G703" s="44"/>
      <c r="H703" s="41"/>
      <c r="I703" s="41"/>
      <c r="J703" s="41"/>
      <c r="K703" s="41"/>
      <c r="L703" s="41"/>
      <c r="M703" s="41"/>
      <c r="N703" s="41"/>
      <c r="O703" s="41"/>
      <c r="P703" s="41"/>
      <c r="Q703" s="41"/>
      <c r="R703" s="41"/>
      <c r="S703" s="41"/>
      <c r="T703" s="41"/>
      <c r="U703" s="41"/>
      <c r="V703" s="41"/>
      <c r="W703" s="42"/>
      <c r="X703" s="42"/>
      <c r="Y703" s="42"/>
    </row>
    <row r="704" spans="4:25">
      <c r="D704" s="42"/>
      <c r="E704" s="43"/>
      <c r="G704" s="44"/>
      <c r="H704" s="41"/>
      <c r="I704" s="41"/>
      <c r="J704" s="41"/>
      <c r="K704" s="41"/>
      <c r="L704" s="41"/>
      <c r="M704" s="41"/>
      <c r="N704" s="41"/>
      <c r="O704" s="41"/>
      <c r="P704" s="41"/>
      <c r="Q704" s="41"/>
      <c r="R704" s="41"/>
      <c r="S704" s="41"/>
      <c r="T704" s="41"/>
      <c r="U704" s="41"/>
      <c r="V704" s="41"/>
      <c r="W704" s="42"/>
      <c r="X704" s="42"/>
      <c r="Y704" s="42"/>
    </row>
    <row r="705" spans="4:25">
      <c r="D705" s="42"/>
      <c r="E705" s="43"/>
      <c r="G705" s="44"/>
      <c r="H705" s="41"/>
      <c r="I705" s="41"/>
      <c r="J705" s="41"/>
      <c r="K705" s="41"/>
      <c r="L705" s="41"/>
      <c r="M705" s="41"/>
      <c r="N705" s="41"/>
      <c r="O705" s="41"/>
      <c r="P705" s="41"/>
      <c r="Q705" s="41"/>
      <c r="R705" s="41"/>
      <c r="S705" s="41"/>
      <c r="T705" s="41"/>
      <c r="U705" s="41"/>
      <c r="V705" s="41"/>
      <c r="W705" s="42"/>
      <c r="X705" s="42"/>
      <c r="Y705" s="42"/>
    </row>
    <row r="706" spans="4:25">
      <c r="D706" s="42"/>
      <c r="E706" s="43"/>
      <c r="G706" s="44"/>
      <c r="H706" s="41"/>
      <c r="I706" s="41"/>
      <c r="J706" s="41"/>
      <c r="K706" s="41"/>
      <c r="L706" s="41"/>
      <c r="M706" s="41"/>
      <c r="N706" s="41"/>
      <c r="O706" s="41"/>
      <c r="P706" s="41"/>
      <c r="Q706" s="41"/>
      <c r="R706" s="41"/>
      <c r="S706" s="41"/>
      <c r="T706" s="41"/>
      <c r="U706" s="41"/>
      <c r="V706" s="41"/>
      <c r="W706" s="42"/>
      <c r="X706" s="42"/>
      <c r="Y706" s="42"/>
    </row>
    <row r="707" spans="4:25">
      <c r="D707" s="42"/>
      <c r="E707" s="43"/>
      <c r="G707" s="44"/>
      <c r="H707" s="41"/>
      <c r="I707" s="41"/>
      <c r="J707" s="41"/>
      <c r="K707" s="41"/>
      <c r="L707" s="41"/>
      <c r="M707" s="41"/>
      <c r="N707" s="41"/>
      <c r="O707" s="41"/>
      <c r="P707" s="41"/>
      <c r="Q707" s="41"/>
      <c r="R707" s="41"/>
      <c r="S707" s="41"/>
      <c r="T707" s="41"/>
      <c r="U707" s="41"/>
      <c r="V707" s="41"/>
      <c r="W707" s="42"/>
      <c r="X707" s="42"/>
      <c r="Y707" s="42"/>
    </row>
    <row r="708" spans="4:25">
      <c r="D708" s="42"/>
      <c r="E708" s="43"/>
      <c r="G708" s="44"/>
      <c r="H708" s="41"/>
      <c r="I708" s="41"/>
      <c r="J708" s="41"/>
      <c r="K708" s="41"/>
      <c r="L708" s="41"/>
      <c r="M708" s="41"/>
      <c r="N708" s="41"/>
      <c r="O708" s="41"/>
      <c r="P708" s="41"/>
      <c r="Q708" s="41"/>
      <c r="R708" s="41"/>
      <c r="S708" s="41"/>
      <c r="T708" s="41"/>
      <c r="U708" s="41"/>
      <c r="V708" s="41"/>
      <c r="W708" s="42"/>
      <c r="X708" s="42"/>
      <c r="Y708" s="42"/>
    </row>
    <row r="709" spans="4:25">
      <c r="D709" s="42"/>
      <c r="E709" s="43"/>
      <c r="G709" s="44"/>
      <c r="H709" s="41"/>
      <c r="I709" s="41"/>
      <c r="J709" s="41"/>
      <c r="K709" s="41"/>
      <c r="L709" s="41"/>
      <c r="M709" s="41"/>
      <c r="N709" s="41"/>
      <c r="O709" s="41"/>
      <c r="P709" s="41"/>
      <c r="Q709" s="41"/>
      <c r="R709" s="41"/>
      <c r="S709" s="41"/>
      <c r="T709" s="41"/>
      <c r="U709" s="41"/>
      <c r="V709" s="41"/>
      <c r="W709" s="42"/>
      <c r="X709" s="42"/>
      <c r="Y709" s="42"/>
    </row>
    <row r="710" spans="4:25">
      <c r="D710" s="42"/>
      <c r="E710" s="43"/>
      <c r="G710" s="44"/>
      <c r="H710" s="41"/>
      <c r="I710" s="41"/>
      <c r="J710" s="41"/>
      <c r="K710" s="41"/>
      <c r="L710" s="41"/>
      <c r="M710" s="41"/>
      <c r="N710" s="41"/>
      <c r="O710" s="41"/>
      <c r="P710" s="41"/>
      <c r="Q710" s="41"/>
      <c r="R710" s="41"/>
      <c r="S710" s="41"/>
      <c r="T710" s="41"/>
      <c r="U710" s="41"/>
      <c r="V710" s="41"/>
      <c r="W710" s="42"/>
      <c r="X710" s="42"/>
      <c r="Y710" s="42"/>
    </row>
    <row r="711" spans="4:25">
      <c r="D711" s="42"/>
      <c r="E711" s="43"/>
      <c r="G711" s="44"/>
      <c r="H711" s="41"/>
      <c r="I711" s="41"/>
      <c r="J711" s="41"/>
      <c r="K711" s="41"/>
      <c r="L711" s="41"/>
      <c r="M711" s="41"/>
      <c r="N711" s="41"/>
      <c r="O711" s="41"/>
      <c r="P711" s="41"/>
      <c r="Q711" s="41"/>
      <c r="R711" s="41"/>
      <c r="S711" s="41"/>
      <c r="T711" s="41"/>
      <c r="U711" s="41"/>
      <c r="V711" s="41"/>
      <c r="W711" s="42"/>
      <c r="X711" s="42"/>
      <c r="Y711" s="42"/>
    </row>
    <row r="712" spans="4:25">
      <c r="D712" s="42"/>
      <c r="E712" s="43"/>
      <c r="G712" s="44"/>
      <c r="H712" s="41"/>
      <c r="I712" s="41"/>
      <c r="J712" s="41"/>
      <c r="K712" s="41"/>
      <c r="L712" s="41"/>
      <c r="M712" s="41"/>
      <c r="N712" s="41"/>
      <c r="O712" s="41"/>
      <c r="P712" s="41"/>
      <c r="Q712" s="41"/>
      <c r="R712" s="41"/>
      <c r="S712" s="41"/>
      <c r="T712" s="41"/>
      <c r="U712" s="41"/>
      <c r="V712" s="41"/>
      <c r="W712" s="42"/>
      <c r="X712" s="42"/>
      <c r="Y712" s="42"/>
    </row>
    <row r="713" spans="4:25">
      <c r="D713" s="42"/>
      <c r="E713" s="43"/>
      <c r="G713" s="44"/>
      <c r="H713" s="41"/>
      <c r="I713" s="41"/>
      <c r="J713" s="41"/>
      <c r="K713" s="41"/>
      <c r="L713" s="41"/>
      <c r="M713" s="41"/>
      <c r="N713" s="41"/>
      <c r="O713" s="41"/>
      <c r="P713" s="41"/>
      <c r="Q713" s="41"/>
      <c r="R713" s="41"/>
      <c r="S713" s="41"/>
      <c r="T713" s="41"/>
      <c r="U713" s="41"/>
      <c r="V713" s="41"/>
      <c r="W713" s="42"/>
      <c r="X713" s="42"/>
      <c r="Y713" s="42"/>
    </row>
    <row r="714" spans="4:25">
      <c r="D714" s="42"/>
      <c r="E714" s="43"/>
      <c r="G714" s="44"/>
      <c r="H714" s="41"/>
      <c r="I714" s="41"/>
      <c r="J714" s="41"/>
      <c r="K714" s="41"/>
      <c r="L714" s="41"/>
      <c r="M714" s="41"/>
      <c r="N714" s="41"/>
      <c r="O714" s="41"/>
      <c r="P714" s="41"/>
      <c r="Q714" s="41"/>
      <c r="R714" s="41"/>
      <c r="S714" s="41"/>
      <c r="T714" s="41"/>
      <c r="U714" s="41"/>
      <c r="V714" s="41"/>
      <c r="W714" s="42"/>
      <c r="X714" s="42"/>
      <c r="Y714" s="42"/>
    </row>
    <row r="715" spans="4:25">
      <c r="D715" s="42"/>
      <c r="E715" s="43"/>
      <c r="G715" s="44"/>
      <c r="H715" s="41"/>
      <c r="I715" s="41"/>
      <c r="J715" s="41"/>
      <c r="K715" s="41"/>
      <c r="L715" s="41"/>
      <c r="M715" s="41"/>
      <c r="N715" s="41"/>
      <c r="O715" s="41"/>
      <c r="P715" s="41"/>
      <c r="Q715" s="41"/>
      <c r="R715" s="41"/>
      <c r="S715" s="41"/>
      <c r="T715" s="41"/>
      <c r="U715" s="41"/>
      <c r="V715" s="41"/>
      <c r="W715" s="42"/>
      <c r="X715" s="42"/>
      <c r="Y715" s="42"/>
    </row>
    <row r="716" spans="4:25">
      <c r="D716" s="42"/>
      <c r="E716" s="43"/>
      <c r="G716" s="44"/>
      <c r="H716" s="41"/>
      <c r="I716" s="41"/>
      <c r="J716" s="41"/>
      <c r="K716" s="41"/>
      <c r="L716" s="41"/>
      <c r="M716" s="41"/>
      <c r="N716" s="41"/>
      <c r="O716" s="41"/>
      <c r="P716" s="41"/>
      <c r="Q716" s="41"/>
      <c r="R716" s="41"/>
      <c r="S716" s="41"/>
      <c r="T716" s="41"/>
      <c r="U716" s="41"/>
      <c r="V716" s="41"/>
      <c r="W716" s="42"/>
      <c r="X716" s="42"/>
      <c r="Y716" s="42"/>
    </row>
    <row r="717" spans="4:25">
      <c r="D717" s="42"/>
      <c r="E717" s="43"/>
      <c r="G717" s="44"/>
      <c r="H717" s="41"/>
      <c r="I717" s="41"/>
      <c r="J717" s="41"/>
      <c r="K717" s="41"/>
      <c r="L717" s="41"/>
      <c r="M717" s="41"/>
      <c r="N717" s="41"/>
      <c r="O717" s="41"/>
      <c r="P717" s="41"/>
      <c r="Q717" s="41"/>
      <c r="R717" s="41"/>
      <c r="S717" s="41"/>
      <c r="T717" s="41"/>
      <c r="U717" s="41"/>
      <c r="V717" s="41"/>
      <c r="W717" s="42"/>
      <c r="X717" s="42"/>
      <c r="Y717" s="42"/>
    </row>
    <row r="718" spans="4:25">
      <c r="D718" s="42"/>
      <c r="E718" s="43"/>
      <c r="G718" s="44"/>
      <c r="H718" s="41"/>
      <c r="I718" s="41"/>
      <c r="J718" s="41"/>
      <c r="K718" s="41"/>
      <c r="L718" s="41"/>
      <c r="M718" s="41"/>
      <c r="N718" s="41"/>
      <c r="O718" s="41"/>
      <c r="P718" s="41"/>
      <c r="Q718" s="41"/>
      <c r="R718" s="41"/>
      <c r="S718" s="41"/>
      <c r="T718" s="41"/>
      <c r="U718" s="41"/>
      <c r="V718" s="41"/>
      <c r="W718" s="42"/>
      <c r="X718" s="42"/>
      <c r="Y718" s="42"/>
    </row>
    <row r="719" spans="4:25">
      <c r="D719" s="42"/>
      <c r="E719" s="43"/>
      <c r="G719" s="44"/>
      <c r="H719" s="41"/>
      <c r="I719" s="41"/>
      <c r="J719" s="41"/>
      <c r="K719" s="41"/>
      <c r="L719" s="41"/>
      <c r="M719" s="41"/>
      <c r="N719" s="41"/>
      <c r="O719" s="41"/>
      <c r="P719" s="41"/>
      <c r="Q719" s="41"/>
      <c r="R719" s="41"/>
      <c r="S719" s="41"/>
      <c r="T719" s="41"/>
      <c r="U719" s="41"/>
      <c r="V719" s="41"/>
      <c r="W719" s="42"/>
      <c r="X719" s="42"/>
      <c r="Y719" s="42"/>
    </row>
    <row r="720" spans="4:25">
      <c r="D720" s="42"/>
      <c r="E720" s="43"/>
      <c r="G720" s="44"/>
      <c r="H720" s="41"/>
      <c r="I720" s="41"/>
      <c r="J720" s="41"/>
      <c r="K720" s="41"/>
      <c r="L720" s="41"/>
      <c r="M720" s="41"/>
      <c r="N720" s="41"/>
      <c r="O720" s="41"/>
      <c r="P720" s="41"/>
      <c r="Q720" s="41"/>
      <c r="R720" s="41"/>
      <c r="S720" s="41"/>
      <c r="T720" s="41"/>
      <c r="U720" s="41"/>
      <c r="V720" s="41"/>
      <c r="W720" s="42"/>
      <c r="X720" s="42"/>
      <c r="Y720" s="42"/>
    </row>
    <row r="721" spans="4:25">
      <c r="D721" s="42"/>
      <c r="E721" s="43"/>
      <c r="G721" s="44"/>
      <c r="H721" s="41"/>
      <c r="I721" s="41"/>
      <c r="J721" s="41"/>
      <c r="K721" s="41"/>
      <c r="L721" s="41"/>
      <c r="M721" s="41"/>
      <c r="N721" s="41"/>
      <c r="O721" s="41"/>
      <c r="P721" s="41"/>
      <c r="Q721" s="41"/>
      <c r="R721" s="41"/>
      <c r="S721" s="41"/>
      <c r="T721" s="41"/>
      <c r="U721" s="41"/>
      <c r="V721" s="41"/>
      <c r="W721" s="42"/>
      <c r="X721" s="42"/>
      <c r="Y721" s="42"/>
    </row>
    <row r="722" spans="4:25">
      <c r="D722" s="42"/>
      <c r="E722" s="43"/>
      <c r="G722" s="44"/>
      <c r="H722" s="41"/>
      <c r="I722" s="41"/>
      <c r="J722" s="41"/>
      <c r="K722" s="41"/>
      <c r="L722" s="41"/>
      <c r="M722" s="41"/>
      <c r="N722" s="41"/>
      <c r="O722" s="41"/>
      <c r="P722" s="41"/>
      <c r="Q722" s="41"/>
      <c r="R722" s="41"/>
      <c r="S722" s="41"/>
      <c r="T722" s="41"/>
      <c r="U722" s="41"/>
      <c r="V722" s="41"/>
      <c r="W722" s="42"/>
      <c r="X722" s="42"/>
      <c r="Y722" s="42"/>
    </row>
    <row r="723" spans="4:25">
      <c r="D723" s="42"/>
      <c r="E723" s="43"/>
      <c r="G723" s="44"/>
      <c r="H723" s="41"/>
      <c r="I723" s="41"/>
      <c r="J723" s="41"/>
      <c r="K723" s="41"/>
      <c r="L723" s="41"/>
      <c r="M723" s="41"/>
      <c r="N723" s="41"/>
      <c r="O723" s="41"/>
      <c r="P723" s="41"/>
      <c r="Q723" s="41"/>
      <c r="R723" s="41"/>
      <c r="S723" s="41"/>
      <c r="T723" s="41"/>
      <c r="U723" s="41"/>
      <c r="V723" s="41"/>
      <c r="W723" s="42"/>
      <c r="X723" s="42"/>
      <c r="Y723" s="42"/>
    </row>
    <row r="724" spans="4:25">
      <c r="D724" s="42"/>
      <c r="E724" s="43"/>
      <c r="G724" s="44"/>
      <c r="H724" s="41"/>
      <c r="I724" s="41"/>
      <c r="J724" s="41"/>
      <c r="K724" s="41"/>
      <c r="L724" s="41"/>
      <c r="M724" s="41"/>
      <c r="N724" s="41"/>
      <c r="O724" s="41"/>
      <c r="P724" s="41"/>
      <c r="Q724" s="41"/>
      <c r="R724" s="41"/>
      <c r="S724" s="41"/>
      <c r="T724" s="41"/>
      <c r="U724" s="41"/>
      <c r="V724" s="41"/>
      <c r="W724" s="42"/>
      <c r="X724" s="42"/>
      <c r="Y724" s="42"/>
    </row>
    <row r="725" spans="4:25">
      <c r="D725" s="42"/>
      <c r="E725" s="43"/>
      <c r="G725" s="44"/>
      <c r="H725" s="41"/>
      <c r="I725" s="41"/>
      <c r="J725" s="41"/>
      <c r="K725" s="41"/>
      <c r="L725" s="41"/>
      <c r="M725" s="41"/>
      <c r="N725" s="41"/>
      <c r="O725" s="41"/>
      <c r="P725" s="41"/>
      <c r="Q725" s="41"/>
      <c r="R725" s="41"/>
      <c r="S725" s="41"/>
      <c r="T725" s="41"/>
      <c r="U725" s="41"/>
      <c r="V725" s="41"/>
      <c r="W725" s="42"/>
      <c r="X725" s="42"/>
      <c r="Y725" s="42"/>
    </row>
    <row r="726" spans="4:25">
      <c r="D726" s="42"/>
      <c r="E726" s="43"/>
      <c r="G726" s="44"/>
      <c r="H726" s="41"/>
      <c r="I726" s="41"/>
      <c r="J726" s="41"/>
      <c r="K726" s="41"/>
      <c r="L726" s="41"/>
      <c r="M726" s="41"/>
      <c r="N726" s="41"/>
      <c r="O726" s="41"/>
      <c r="P726" s="41"/>
      <c r="Q726" s="41"/>
      <c r="R726" s="41"/>
      <c r="S726" s="41"/>
      <c r="T726" s="41"/>
      <c r="U726" s="41"/>
      <c r="V726" s="41"/>
      <c r="W726" s="42"/>
      <c r="X726" s="42"/>
      <c r="Y726" s="42"/>
    </row>
    <row r="727" spans="4:25">
      <c r="D727" s="42"/>
      <c r="E727" s="43"/>
      <c r="G727" s="44"/>
      <c r="H727" s="41"/>
      <c r="I727" s="41"/>
      <c r="J727" s="41"/>
      <c r="K727" s="41"/>
      <c r="L727" s="41"/>
      <c r="M727" s="41"/>
      <c r="N727" s="41"/>
      <c r="O727" s="41"/>
      <c r="P727" s="41"/>
      <c r="Q727" s="41"/>
      <c r="R727" s="41"/>
      <c r="S727" s="41"/>
      <c r="T727" s="41"/>
      <c r="U727" s="41"/>
      <c r="V727" s="41"/>
      <c r="W727" s="42"/>
      <c r="X727" s="42"/>
      <c r="Y727" s="42"/>
    </row>
    <row r="728" spans="4:25">
      <c r="D728" s="42"/>
      <c r="E728" s="43"/>
      <c r="G728" s="44"/>
      <c r="H728" s="41"/>
      <c r="I728" s="41"/>
      <c r="J728" s="41"/>
      <c r="K728" s="41"/>
      <c r="L728" s="41"/>
      <c r="M728" s="41"/>
      <c r="N728" s="41"/>
      <c r="O728" s="41"/>
      <c r="P728" s="41"/>
      <c r="Q728" s="41"/>
      <c r="R728" s="41"/>
      <c r="S728" s="41"/>
      <c r="T728" s="41"/>
      <c r="U728" s="41"/>
      <c r="V728" s="41"/>
      <c r="W728" s="42"/>
      <c r="X728" s="42"/>
      <c r="Y728" s="42"/>
    </row>
    <row r="729" spans="4:25">
      <c r="D729" s="42"/>
      <c r="E729" s="43"/>
      <c r="G729" s="44"/>
      <c r="H729" s="41"/>
      <c r="I729" s="41"/>
      <c r="J729" s="41"/>
      <c r="K729" s="41"/>
      <c r="L729" s="41"/>
      <c r="M729" s="41"/>
      <c r="N729" s="41"/>
      <c r="O729" s="41"/>
      <c r="P729" s="41"/>
      <c r="Q729" s="41"/>
      <c r="R729" s="41"/>
      <c r="S729" s="41"/>
      <c r="T729" s="41"/>
      <c r="U729" s="41"/>
      <c r="V729" s="41"/>
      <c r="W729" s="42"/>
      <c r="X729" s="42"/>
      <c r="Y729" s="42"/>
    </row>
    <row r="730" spans="4:25">
      <c r="D730" s="42"/>
      <c r="E730" s="43"/>
      <c r="G730" s="44"/>
      <c r="H730" s="41"/>
      <c r="I730" s="41"/>
      <c r="J730" s="41"/>
      <c r="K730" s="41"/>
      <c r="L730" s="41"/>
      <c r="M730" s="41"/>
      <c r="N730" s="41"/>
      <c r="O730" s="41"/>
      <c r="P730" s="41"/>
      <c r="Q730" s="41"/>
      <c r="R730" s="41"/>
      <c r="S730" s="41"/>
      <c r="T730" s="41"/>
      <c r="U730" s="41"/>
      <c r="V730" s="41"/>
      <c r="W730" s="42"/>
      <c r="X730" s="42"/>
      <c r="Y730" s="42"/>
    </row>
    <row r="731" spans="4:25">
      <c r="D731" s="42"/>
      <c r="E731" s="43"/>
      <c r="G731" s="44"/>
      <c r="H731" s="41"/>
      <c r="I731" s="41"/>
      <c r="J731" s="41"/>
      <c r="K731" s="41"/>
      <c r="L731" s="41"/>
      <c r="M731" s="41"/>
      <c r="N731" s="41"/>
      <c r="O731" s="41"/>
      <c r="P731" s="41"/>
      <c r="Q731" s="41"/>
      <c r="R731" s="41"/>
      <c r="S731" s="41"/>
      <c r="T731" s="41"/>
      <c r="U731" s="41"/>
      <c r="V731" s="41"/>
      <c r="W731" s="42"/>
      <c r="X731" s="42"/>
      <c r="Y731" s="42"/>
    </row>
    <row r="732" spans="4:25">
      <c r="D732" s="42"/>
      <c r="E732" s="43"/>
      <c r="G732" s="44"/>
      <c r="H732" s="41"/>
      <c r="I732" s="41"/>
      <c r="J732" s="41"/>
      <c r="K732" s="41"/>
      <c r="L732" s="41"/>
      <c r="M732" s="41"/>
      <c r="N732" s="41"/>
      <c r="O732" s="41"/>
      <c r="P732" s="41"/>
      <c r="Q732" s="41"/>
      <c r="R732" s="41"/>
      <c r="S732" s="41"/>
      <c r="T732" s="41"/>
      <c r="U732" s="41"/>
      <c r="V732" s="41"/>
      <c r="W732" s="42"/>
      <c r="X732" s="42"/>
      <c r="Y732" s="42"/>
    </row>
    <row r="733" spans="4:25">
      <c r="D733" s="42"/>
      <c r="E733" s="43"/>
      <c r="G733" s="44"/>
      <c r="H733" s="41"/>
      <c r="I733" s="41"/>
      <c r="J733" s="41"/>
      <c r="K733" s="41"/>
      <c r="L733" s="41"/>
      <c r="M733" s="41"/>
      <c r="N733" s="41"/>
      <c r="O733" s="41"/>
      <c r="P733" s="41"/>
      <c r="Q733" s="41"/>
      <c r="R733" s="41"/>
      <c r="S733" s="41"/>
      <c r="T733" s="41"/>
      <c r="U733" s="41"/>
      <c r="V733" s="41"/>
      <c r="W733" s="42"/>
      <c r="X733" s="42"/>
      <c r="Y733" s="42"/>
    </row>
    <row r="734" spans="4:25">
      <c r="D734" s="42"/>
      <c r="E734" s="43"/>
      <c r="G734" s="44"/>
      <c r="H734" s="41"/>
      <c r="I734" s="41"/>
      <c r="J734" s="41"/>
      <c r="K734" s="41"/>
      <c r="L734" s="41"/>
      <c r="M734" s="41"/>
      <c r="N734" s="41"/>
      <c r="O734" s="41"/>
      <c r="P734" s="41"/>
      <c r="Q734" s="41"/>
      <c r="R734" s="41"/>
      <c r="S734" s="41"/>
      <c r="T734" s="41"/>
      <c r="U734" s="41"/>
      <c r="V734" s="41"/>
      <c r="W734" s="42"/>
      <c r="X734" s="42"/>
      <c r="Y734" s="42"/>
    </row>
    <row r="735" spans="4:25">
      <c r="D735" s="42"/>
      <c r="E735" s="43"/>
      <c r="G735" s="44"/>
      <c r="H735" s="41"/>
      <c r="I735" s="41"/>
      <c r="J735" s="41"/>
      <c r="K735" s="41"/>
      <c r="L735" s="41"/>
      <c r="M735" s="41"/>
      <c r="N735" s="41"/>
      <c r="O735" s="41"/>
      <c r="P735" s="41"/>
      <c r="Q735" s="41"/>
      <c r="R735" s="41"/>
      <c r="S735" s="41"/>
      <c r="T735" s="41"/>
      <c r="U735" s="41"/>
      <c r="V735" s="41"/>
      <c r="W735" s="42"/>
      <c r="X735" s="42"/>
      <c r="Y735" s="42"/>
    </row>
    <row r="736" spans="4:25">
      <c r="D736" s="42"/>
      <c r="E736" s="43"/>
      <c r="G736" s="44"/>
      <c r="H736" s="41"/>
      <c r="I736" s="41"/>
      <c r="J736" s="41"/>
      <c r="K736" s="41"/>
      <c r="L736" s="41"/>
      <c r="M736" s="41"/>
      <c r="N736" s="41"/>
      <c r="O736" s="41"/>
      <c r="P736" s="41"/>
      <c r="Q736" s="41"/>
      <c r="R736" s="41"/>
      <c r="S736" s="41"/>
      <c r="T736" s="41"/>
      <c r="U736" s="41"/>
      <c r="V736" s="41"/>
      <c r="W736" s="42"/>
      <c r="X736" s="42"/>
      <c r="Y736" s="42"/>
    </row>
    <row r="737" spans="4:25">
      <c r="D737" s="42"/>
      <c r="E737" s="43"/>
      <c r="G737" s="44"/>
      <c r="H737" s="41"/>
      <c r="I737" s="41"/>
      <c r="J737" s="41"/>
      <c r="K737" s="41"/>
      <c r="L737" s="41"/>
      <c r="M737" s="41"/>
      <c r="N737" s="41"/>
      <c r="O737" s="41"/>
      <c r="P737" s="41"/>
      <c r="Q737" s="41"/>
      <c r="R737" s="41"/>
      <c r="S737" s="41"/>
      <c r="T737" s="41"/>
      <c r="U737" s="41"/>
      <c r="V737" s="41"/>
      <c r="W737" s="42"/>
      <c r="X737" s="42"/>
      <c r="Y737" s="42"/>
    </row>
    <row r="738" spans="4:25">
      <c r="D738" s="42"/>
      <c r="E738" s="43"/>
      <c r="G738" s="44"/>
      <c r="H738" s="41"/>
      <c r="I738" s="41"/>
      <c r="J738" s="41"/>
      <c r="K738" s="41"/>
      <c r="L738" s="41"/>
      <c r="M738" s="41"/>
      <c r="N738" s="41"/>
      <c r="O738" s="41"/>
      <c r="P738" s="41"/>
      <c r="Q738" s="41"/>
      <c r="R738" s="41"/>
      <c r="S738" s="41"/>
      <c r="T738" s="41"/>
      <c r="U738" s="41"/>
      <c r="V738" s="41"/>
      <c r="W738" s="42"/>
      <c r="X738" s="42"/>
      <c r="Y738" s="42"/>
    </row>
    <row r="739" spans="4:25">
      <c r="D739" s="42"/>
      <c r="E739" s="43"/>
      <c r="G739" s="44"/>
      <c r="H739" s="41"/>
      <c r="I739" s="41"/>
      <c r="J739" s="41"/>
      <c r="K739" s="41"/>
      <c r="L739" s="41"/>
      <c r="M739" s="41"/>
      <c r="N739" s="41"/>
      <c r="O739" s="41"/>
      <c r="P739" s="41"/>
      <c r="Q739" s="41"/>
      <c r="R739" s="41"/>
      <c r="S739" s="41"/>
      <c r="T739" s="41"/>
      <c r="U739" s="41"/>
      <c r="V739" s="41"/>
      <c r="W739" s="42"/>
      <c r="X739" s="42"/>
      <c r="Y739" s="42"/>
    </row>
    <row r="740" spans="4:25">
      <c r="D740" s="42"/>
      <c r="E740" s="43"/>
      <c r="G740" s="44"/>
      <c r="H740" s="41"/>
      <c r="I740" s="41"/>
      <c r="J740" s="41"/>
      <c r="K740" s="41"/>
      <c r="L740" s="41"/>
      <c r="M740" s="41"/>
      <c r="N740" s="41"/>
      <c r="O740" s="41"/>
      <c r="P740" s="41"/>
      <c r="Q740" s="41"/>
      <c r="R740" s="41"/>
      <c r="S740" s="41"/>
      <c r="T740" s="41"/>
      <c r="U740" s="41"/>
      <c r="V740" s="41"/>
      <c r="W740" s="42"/>
      <c r="X740" s="42"/>
      <c r="Y740" s="42"/>
    </row>
    <row r="741" spans="4:25">
      <c r="D741" s="42"/>
      <c r="E741" s="43"/>
      <c r="G741" s="44"/>
      <c r="H741" s="41"/>
      <c r="I741" s="41"/>
      <c r="J741" s="41"/>
      <c r="K741" s="41"/>
      <c r="L741" s="41"/>
      <c r="M741" s="41"/>
      <c r="N741" s="41"/>
      <c r="O741" s="41"/>
      <c r="P741" s="41"/>
      <c r="Q741" s="41"/>
      <c r="R741" s="41"/>
      <c r="S741" s="41"/>
      <c r="T741" s="41"/>
      <c r="U741" s="41"/>
      <c r="V741" s="41"/>
      <c r="W741" s="42"/>
      <c r="X741" s="42"/>
      <c r="Y741" s="42"/>
    </row>
    <row r="742" spans="4:25">
      <c r="D742" s="42"/>
      <c r="E742" s="43"/>
      <c r="G742" s="44"/>
      <c r="H742" s="41"/>
      <c r="I742" s="41"/>
      <c r="J742" s="41"/>
      <c r="K742" s="41"/>
      <c r="L742" s="41"/>
      <c r="M742" s="41"/>
      <c r="N742" s="41"/>
      <c r="O742" s="41"/>
      <c r="P742" s="41"/>
      <c r="Q742" s="41"/>
      <c r="R742" s="41"/>
      <c r="S742" s="41"/>
      <c r="T742" s="41"/>
      <c r="U742" s="41"/>
      <c r="V742" s="41"/>
      <c r="W742" s="42"/>
      <c r="X742" s="42"/>
      <c r="Y742" s="42"/>
    </row>
    <row r="743" spans="4:25">
      <c r="D743" s="42"/>
      <c r="E743" s="43"/>
      <c r="G743" s="44"/>
      <c r="H743" s="41"/>
      <c r="I743" s="41"/>
      <c r="J743" s="41"/>
      <c r="K743" s="41"/>
      <c r="L743" s="41"/>
      <c r="M743" s="41"/>
      <c r="N743" s="41"/>
      <c r="O743" s="41"/>
      <c r="P743" s="41"/>
      <c r="Q743" s="41"/>
      <c r="R743" s="41"/>
      <c r="S743" s="41"/>
      <c r="T743" s="41"/>
      <c r="U743" s="41"/>
      <c r="V743" s="41"/>
      <c r="W743" s="42"/>
      <c r="X743" s="42"/>
      <c r="Y743" s="42"/>
    </row>
    <row r="744" spans="4:25">
      <c r="D744" s="42"/>
      <c r="E744" s="43"/>
      <c r="G744" s="44"/>
      <c r="H744" s="41"/>
      <c r="I744" s="41"/>
      <c r="J744" s="41"/>
      <c r="K744" s="41"/>
      <c r="L744" s="41"/>
      <c r="M744" s="41"/>
      <c r="N744" s="41"/>
      <c r="O744" s="41"/>
      <c r="P744" s="41"/>
      <c r="Q744" s="41"/>
      <c r="R744" s="41"/>
      <c r="S744" s="41"/>
      <c r="T744" s="41"/>
      <c r="U744" s="41"/>
      <c r="V744" s="41"/>
      <c r="W744" s="42"/>
      <c r="X744" s="42"/>
      <c r="Y744" s="42"/>
    </row>
    <row r="745" spans="4:25">
      <c r="D745" s="42"/>
      <c r="E745" s="43"/>
      <c r="G745" s="44"/>
      <c r="H745" s="41"/>
      <c r="I745" s="41"/>
      <c r="J745" s="41"/>
      <c r="K745" s="41"/>
      <c r="L745" s="41"/>
      <c r="M745" s="41"/>
      <c r="N745" s="41"/>
      <c r="O745" s="41"/>
      <c r="P745" s="41"/>
      <c r="Q745" s="41"/>
      <c r="R745" s="41"/>
      <c r="S745" s="41"/>
      <c r="T745" s="41"/>
      <c r="U745" s="41"/>
      <c r="V745" s="41"/>
      <c r="W745" s="42"/>
      <c r="X745" s="42"/>
      <c r="Y745" s="42"/>
    </row>
    <row r="746" spans="4:25">
      <c r="D746" s="42"/>
      <c r="E746" s="43"/>
      <c r="G746" s="44"/>
      <c r="H746" s="41"/>
      <c r="I746" s="41"/>
      <c r="J746" s="41"/>
      <c r="K746" s="41"/>
      <c r="L746" s="41"/>
      <c r="M746" s="41"/>
      <c r="N746" s="41"/>
      <c r="O746" s="41"/>
      <c r="P746" s="41"/>
      <c r="Q746" s="41"/>
      <c r="R746" s="41"/>
      <c r="S746" s="41"/>
      <c r="T746" s="41"/>
      <c r="U746" s="41"/>
      <c r="V746" s="41"/>
      <c r="W746" s="42"/>
      <c r="X746" s="42"/>
      <c r="Y746" s="42"/>
    </row>
    <row r="747" spans="4:25">
      <c r="D747" s="42"/>
      <c r="E747" s="43"/>
      <c r="G747" s="44"/>
      <c r="H747" s="41"/>
      <c r="I747" s="41"/>
      <c r="J747" s="41"/>
      <c r="K747" s="41"/>
      <c r="L747" s="41"/>
      <c r="M747" s="41"/>
      <c r="N747" s="41"/>
      <c r="O747" s="41"/>
      <c r="P747" s="41"/>
      <c r="Q747" s="41"/>
      <c r="R747" s="41"/>
      <c r="S747" s="41"/>
      <c r="T747" s="41"/>
      <c r="U747" s="41"/>
      <c r="V747" s="41"/>
      <c r="W747" s="42"/>
      <c r="X747" s="42"/>
      <c r="Y747" s="42"/>
    </row>
    <row r="748" spans="4:25">
      <c r="D748" s="42"/>
      <c r="E748" s="43"/>
      <c r="G748" s="44"/>
      <c r="H748" s="41"/>
      <c r="I748" s="41"/>
      <c r="J748" s="41"/>
      <c r="K748" s="41"/>
      <c r="L748" s="41"/>
      <c r="M748" s="41"/>
      <c r="N748" s="41"/>
      <c r="O748" s="41"/>
      <c r="P748" s="41"/>
      <c r="Q748" s="41"/>
      <c r="R748" s="41"/>
      <c r="S748" s="41"/>
      <c r="T748" s="41"/>
      <c r="U748" s="41"/>
      <c r="V748" s="41"/>
      <c r="W748" s="42"/>
      <c r="X748" s="42"/>
      <c r="Y748" s="42"/>
    </row>
    <row r="749" spans="4:25">
      <c r="D749" s="42"/>
      <c r="E749" s="43"/>
      <c r="G749" s="44"/>
      <c r="H749" s="41"/>
      <c r="I749" s="41"/>
      <c r="J749" s="41"/>
      <c r="K749" s="41"/>
      <c r="L749" s="41"/>
      <c r="M749" s="41"/>
      <c r="N749" s="41"/>
      <c r="O749" s="41"/>
      <c r="P749" s="41"/>
      <c r="Q749" s="41"/>
      <c r="R749" s="41"/>
      <c r="S749" s="41"/>
      <c r="T749" s="41"/>
      <c r="U749" s="41"/>
      <c r="V749" s="41"/>
      <c r="W749" s="42"/>
      <c r="X749" s="42"/>
      <c r="Y749" s="42"/>
    </row>
    <row r="750" spans="4:25">
      <c r="D750" s="42"/>
      <c r="E750" s="43"/>
      <c r="G750" s="44"/>
      <c r="H750" s="41"/>
      <c r="I750" s="41"/>
      <c r="J750" s="41"/>
      <c r="K750" s="41"/>
      <c r="L750" s="41"/>
      <c r="M750" s="41"/>
      <c r="N750" s="41"/>
      <c r="O750" s="41"/>
      <c r="P750" s="41"/>
      <c r="Q750" s="41"/>
      <c r="R750" s="41"/>
      <c r="S750" s="41"/>
      <c r="T750" s="41"/>
      <c r="U750" s="41"/>
      <c r="V750" s="41"/>
      <c r="W750" s="42"/>
      <c r="X750" s="42"/>
      <c r="Y750" s="42"/>
    </row>
    <row r="751" spans="4:25">
      <c r="D751" s="42"/>
      <c r="E751" s="43"/>
      <c r="G751" s="44"/>
      <c r="H751" s="41"/>
      <c r="I751" s="41"/>
      <c r="J751" s="41"/>
      <c r="K751" s="41"/>
      <c r="L751" s="41"/>
      <c r="M751" s="41"/>
      <c r="N751" s="41"/>
      <c r="O751" s="41"/>
      <c r="P751" s="41"/>
      <c r="Q751" s="41"/>
      <c r="R751" s="41"/>
      <c r="S751" s="41"/>
      <c r="T751" s="41"/>
      <c r="U751" s="41"/>
      <c r="V751" s="41"/>
      <c r="W751" s="42"/>
      <c r="X751" s="42"/>
      <c r="Y751" s="42"/>
    </row>
    <row r="752" spans="4:25">
      <c r="D752" s="42"/>
      <c r="E752" s="43"/>
      <c r="G752" s="44"/>
      <c r="H752" s="41"/>
      <c r="I752" s="41"/>
      <c r="J752" s="41"/>
      <c r="K752" s="41"/>
      <c r="L752" s="41"/>
      <c r="M752" s="41"/>
      <c r="N752" s="41"/>
      <c r="O752" s="41"/>
      <c r="P752" s="41"/>
      <c r="Q752" s="41"/>
      <c r="R752" s="41"/>
      <c r="S752" s="41"/>
      <c r="T752" s="41"/>
      <c r="U752" s="41"/>
      <c r="V752" s="41"/>
      <c r="W752" s="42"/>
      <c r="X752" s="42"/>
      <c r="Y752" s="42"/>
    </row>
    <row r="753" spans="4:25">
      <c r="D753" s="42"/>
      <c r="E753" s="43"/>
      <c r="G753" s="44"/>
      <c r="H753" s="41"/>
      <c r="I753" s="41"/>
      <c r="J753" s="41"/>
      <c r="K753" s="41"/>
      <c r="L753" s="41"/>
      <c r="M753" s="41"/>
      <c r="N753" s="41"/>
      <c r="O753" s="41"/>
      <c r="P753" s="41"/>
      <c r="Q753" s="41"/>
      <c r="R753" s="41"/>
      <c r="S753" s="41"/>
      <c r="T753" s="41"/>
      <c r="U753" s="41"/>
      <c r="V753" s="41"/>
      <c r="W753" s="42"/>
      <c r="X753" s="42"/>
      <c r="Y753" s="42"/>
    </row>
    <row r="754" spans="4:25">
      <c r="D754" s="42"/>
      <c r="E754" s="43"/>
      <c r="G754" s="44"/>
      <c r="H754" s="41"/>
      <c r="I754" s="41"/>
      <c r="J754" s="41"/>
      <c r="K754" s="41"/>
      <c r="L754" s="41"/>
      <c r="M754" s="41"/>
      <c r="N754" s="41"/>
      <c r="O754" s="41"/>
      <c r="P754" s="41"/>
      <c r="Q754" s="41"/>
      <c r="R754" s="41"/>
      <c r="S754" s="41"/>
      <c r="T754" s="41"/>
      <c r="U754" s="41"/>
      <c r="V754" s="41"/>
      <c r="W754" s="42"/>
      <c r="X754" s="42"/>
      <c r="Y754" s="42"/>
    </row>
    <row r="755" spans="4:25">
      <c r="D755" s="42"/>
      <c r="E755" s="43"/>
      <c r="G755" s="44"/>
      <c r="H755" s="41"/>
      <c r="I755" s="41"/>
      <c r="J755" s="41"/>
      <c r="K755" s="41"/>
      <c r="L755" s="41"/>
      <c r="M755" s="41"/>
      <c r="N755" s="41"/>
      <c r="O755" s="41"/>
      <c r="P755" s="41"/>
      <c r="Q755" s="41"/>
      <c r="R755" s="41"/>
      <c r="S755" s="41"/>
      <c r="T755" s="41"/>
      <c r="U755" s="41"/>
      <c r="V755" s="41"/>
      <c r="W755" s="42"/>
      <c r="X755" s="42"/>
      <c r="Y755" s="42"/>
    </row>
    <row r="756" spans="4:25">
      <c r="D756" s="42"/>
      <c r="E756" s="43"/>
      <c r="G756" s="44"/>
      <c r="H756" s="41"/>
      <c r="I756" s="41"/>
      <c r="J756" s="41"/>
      <c r="K756" s="41"/>
      <c r="L756" s="41"/>
      <c r="M756" s="41"/>
      <c r="N756" s="41"/>
      <c r="O756" s="41"/>
      <c r="P756" s="41"/>
      <c r="Q756" s="41"/>
      <c r="R756" s="41"/>
      <c r="S756" s="41"/>
      <c r="T756" s="41"/>
      <c r="U756" s="41"/>
      <c r="V756" s="41"/>
      <c r="W756" s="42"/>
      <c r="X756" s="42"/>
      <c r="Y756" s="42"/>
    </row>
    <row r="757" spans="4:25">
      <c r="D757" s="42"/>
      <c r="E757" s="43"/>
      <c r="G757" s="44"/>
      <c r="H757" s="41"/>
      <c r="I757" s="41"/>
      <c r="J757" s="41"/>
      <c r="K757" s="41"/>
      <c r="L757" s="41"/>
      <c r="M757" s="41"/>
      <c r="N757" s="41"/>
      <c r="O757" s="41"/>
      <c r="P757" s="41"/>
      <c r="Q757" s="41"/>
      <c r="R757" s="41"/>
      <c r="S757" s="41"/>
      <c r="T757" s="41"/>
      <c r="U757" s="41"/>
      <c r="V757" s="41"/>
      <c r="W757" s="42"/>
      <c r="X757" s="42"/>
      <c r="Y757" s="42"/>
    </row>
    <row r="758" spans="4:25">
      <c r="D758" s="42"/>
      <c r="E758" s="43"/>
      <c r="G758" s="44"/>
      <c r="H758" s="41"/>
      <c r="I758" s="41"/>
      <c r="J758" s="41"/>
      <c r="K758" s="41"/>
      <c r="L758" s="41"/>
      <c r="M758" s="41"/>
      <c r="N758" s="41"/>
      <c r="O758" s="41"/>
      <c r="P758" s="41"/>
      <c r="Q758" s="41"/>
      <c r="R758" s="41"/>
      <c r="S758" s="41"/>
      <c r="T758" s="41"/>
      <c r="U758" s="41"/>
      <c r="V758" s="41"/>
      <c r="W758" s="42"/>
      <c r="X758" s="42"/>
      <c r="Y758" s="42"/>
    </row>
    <row r="759" spans="4:25">
      <c r="D759" s="42"/>
      <c r="E759" s="43"/>
      <c r="G759" s="44"/>
      <c r="H759" s="41"/>
      <c r="I759" s="41"/>
      <c r="J759" s="41"/>
      <c r="K759" s="41"/>
      <c r="L759" s="41"/>
      <c r="M759" s="41"/>
      <c r="N759" s="41"/>
      <c r="O759" s="41"/>
      <c r="P759" s="41"/>
      <c r="Q759" s="41"/>
      <c r="R759" s="41"/>
      <c r="S759" s="41"/>
      <c r="T759" s="41"/>
      <c r="U759" s="41"/>
      <c r="V759" s="41"/>
      <c r="W759" s="42"/>
      <c r="X759" s="42"/>
      <c r="Y759" s="42"/>
    </row>
    <row r="760" spans="4:25">
      <c r="D760" s="42"/>
      <c r="E760" s="43"/>
      <c r="G760" s="44"/>
      <c r="H760" s="41"/>
      <c r="I760" s="41"/>
      <c r="J760" s="41"/>
      <c r="K760" s="41"/>
      <c r="L760" s="41"/>
      <c r="M760" s="41"/>
      <c r="N760" s="41"/>
      <c r="O760" s="41"/>
      <c r="P760" s="41"/>
      <c r="Q760" s="41"/>
      <c r="R760" s="41"/>
      <c r="S760" s="41"/>
      <c r="T760" s="41"/>
      <c r="U760" s="41"/>
      <c r="V760" s="41"/>
      <c r="W760" s="42"/>
      <c r="X760" s="42"/>
      <c r="Y760" s="42"/>
    </row>
    <row r="761" spans="4:25">
      <c r="D761" s="42"/>
      <c r="E761" s="43"/>
      <c r="G761" s="44"/>
      <c r="H761" s="42"/>
      <c r="I761" s="42"/>
      <c r="J761" s="42"/>
      <c r="K761" s="42"/>
      <c r="L761" s="42"/>
      <c r="M761" s="42"/>
      <c r="N761" s="42"/>
      <c r="O761" s="42"/>
      <c r="P761" s="42"/>
      <c r="Q761" s="42"/>
      <c r="R761" s="42"/>
      <c r="S761" s="42"/>
      <c r="T761" s="42"/>
      <c r="U761" s="42"/>
      <c r="V761" s="42"/>
      <c r="W761" s="42"/>
      <c r="X761" s="42"/>
      <c r="Y761" s="42"/>
    </row>
    <row r="762" spans="4:25">
      <c r="D762" s="42"/>
      <c r="E762" s="43"/>
      <c r="G762" s="44"/>
      <c r="H762" s="42"/>
      <c r="I762" s="42"/>
      <c r="J762" s="42"/>
      <c r="K762" s="42"/>
      <c r="L762" s="42"/>
      <c r="M762" s="42"/>
      <c r="N762" s="42"/>
      <c r="O762" s="42"/>
      <c r="P762" s="42"/>
      <c r="Q762" s="42"/>
      <c r="R762" s="42"/>
      <c r="S762" s="42"/>
      <c r="T762" s="42"/>
      <c r="U762" s="42"/>
      <c r="V762" s="42"/>
      <c r="W762" s="42"/>
      <c r="X762" s="42"/>
      <c r="Y762" s="42"/>
    </row>
    <row r="763" spans="4:25">
      <c r="D763" s="42"/>
      <c r="E763" s="43"/>
      <c r="G763" s="44"/>
      <c r="H763" s="42"/>
      <c r="I763" s="42"/>
      <c r="J763" s="42"/>
      <c r="K763" s="42"/>
      <c r="L763" s="42"/>
      <c r="M763" s="42"/>
      <c r="N763" s="42"/>
      <c r="O763" s="42"/>
      <c r="P763" s="42"/>
      <c r="Q763" s="42"/>
      <c r="R763" s="42"/>
      <c r="S763" s="42"/>
      <c r="T763" s="42"/>
      <c r="U763" s="42"/>
      <c r="V763" s="42"/>
      <c r="W763" s="42"/>
      <c r="X763" s="42"/>
      <c r="Y763" s="42"/>
    </row>
    <row r="764" spans="4:25">
      <c r="D764" s="42"/>
      <c r="E764" s="43"/>
      <c r="G764" s="44"/>
      <c r="H764" s="42"/>
      <c r="I764" s="42"/>
      <c r="J764" s="42"/>
      <c r="K764" s="42"/>
      <c r="L764" s="42"/>
      <c r="M764" s="42"/>
      <c r="N764" s="42"/>
      <c r="O764" s="42"/>
      <c r="P764" s="42"/>
      <c r="Q764" s="42"/>
      <c r="R764" s="42"/>
      <c r="S764" s="42"/>
      <c r="T764" s="42"/>
      <c r="U764" s="42"/>
      <c r="V764" s="42"/>
      <c r="W764" s="42"/>
      <c r="X764" s="42"/>
      <c r="Y764" s="42"/>
    </row>
    <row r="765" spans="4:25">
      <c r="D765" s="42"/>
      <c r="E765" s="43"/>
      <c r="G765" s="44"/>
      <c r="H765" s="42"/>
      <c r="I765" s="42"/>
      <c r="J765" s="42"/>
      <c r="K765" s="42"/>
      <c r="L765" s="42"/>
      <c r="M765" s="42"/>
      <c r="N765" s="42"/>
      <c r="O765" s="42"/>
      <c r="P765" s="42"/>
      <c r="Q765" s="42"/>
      <c r="R765" s="42"/>
      <c r="S765" s="42"/>
      <c r="T765" s="42"/>
      <c r="U765" s="42"/>
      <c r="V765" s="42"/>
      <c r="W765" s="42"/>
      <c r="X765" s="42"/>
      <c r="Y765" s="42"/>
    </row>
    <row r="766" spans="4:25">
      <c r="D766" s="42"/>
      <c r="E766" s="43"/>
      <c r="G766" s="44"/>
      <c r="H766" s="42"/>
      <c r="I766" s="42"/>
      <c r="J766" s="42"/>
      <c r="K766" s="42"/>
      <c r="L766" s="42"/>
      <c r="M766" s="42"/>
      <c r="N766" s="42"/>
      <c r="O766" s="42"/>
      <c r="P766" s="42"/>
      <c r="Q766" s="42"/>
      <c r="R766" s="42"/>
      <c r="S766" s="42"/>
      <c r="T766" s="42"/>
      <c r="U766" s="42"/>
      <c r="V766" s="42"/>
      <c r="W766" s="42"/>
      <c r="X766" s="42"/>
      <c r="Y766" s="42"/>
    </row>
    <row r="767" spans="4:25">
      <c r="D767" s="42"/>
      <c r="E767" s="43"/>
      <c r="G767" s="44"/>
      <c r="H767" s="42"/>
      <c r="I767" s="42"/>
      <c r="J767" s="42"/>
      <c r="K767" s="42"/>
      <c r="L767" s="42"/>
      <c r="M767" s="42"/>
      <c r="N767" s="42"/>
      <c r="O767" s="42"/>
      <c r="P767" s="42"/>
      <c r="Q767" s="42"/>
      <c r="R767" s="42"/>
      <c r="S767" s="42"/>
      <c r="T767" s="42"/>
      <c r="U767" s="42"/>
      <c r="V767" s="42"/>
      <c r="W767" s="42"/>
      <c r="X767" s="42"/>
      <c r="Y767" s="42"/>
    </row>
    <row r="768" spans="4:25">
      <c r="D768" s="42"/>
      <c r="E768" s="43"/>
      <c r="G768" s="44"/>
      <c r="H768" s="42"/>
      <c r="I768" s="42"/>
      <c r="J768" s="42"/>
      <c r="K768" s="42"/>
      <c r="L768" s="42"/>
      <c r="M768" s="42"/>
      <c r="N768" s="42"/>
      <c r="O768" s="42"/>
      <c r="P768" s="42"/>
      <c r="Q768" s="42"/>
      <c r="R768" s="42"/>
      <c r="S768" s="42"/>
      <c r="T768" s="42"/>
      <c r="U768" s="42"/>
      <c r="V768" s="42"/>
      <c r="W768" s="42"/>
      <c r="X768" s="42"/>
      <c r="Y768" s="42"/>
    </row>
    <row r="769" spans="4:25">
      <c r="D769" s="42"/>
      <c r="E769" s="43"/>
      <c r="G769" s="44"/>
      <c r="H769" s="42"/>
      <c r="I769" s="42"/>
      <c r="J769" s="42"/>
      <c r="K769" s="42"/>
      <c r="L769" s="42"/>
      <c r="M769" s="42"/>
      <c r="N769" s="42"/>
      <c r="O769" s="42"/>
      <c r="P769" s="42"/>
      <c r="Q769" s="42"/>
      <c r="R769" s="42"/>
      <c r="S769" s="42"/>
      <c r="T769" s="42"/>
      <c r="U769" s="42"/>
      <c r="V769" s="42"/>
      <c r="W769" s="42"/>
      <c r="X769" s="42"/>
      <c r="Y769" s="42"/>
    </row>
    <row r="770" spans="4:25">
      <c r="D770" s="42"/>
      <c r="E770" s="43"/>
      <c r="G770" s="44"/>
      <c r="H770" s="42"/>
      <c r="I770" s="42"/>
      <c r="J770" s="42"/>
      <c r="K770" s="42"/>
      <c r="L770" s="42"/>
      <c r="M770" s="42"/>
      <c r="N770" s="42"/>
      <c r="O770" s="42"/>
      <c r="P770" s="42"/>
      <c r="Q770" s="42"/>
      <c r="R770" s="42"/>
      <c r="S770" s="42"/>
      <c r="T770" s="42"/>
      <c r="U770" s="42"/>
      <c r="V770" s="42"/>
      <c r="W770" s="42"/>
      <c r="X770" s="42"/>
      <c r="Y770" s="42"/>
    </row>
    <row r="771" spans="4:25">
      <c r="D771" s="42"/>
      <c r="E771" s="43"/>
      <c r="G771" s="44"/>
      <c r="H771" s="42"/>
      <c r="I771" s="42"/>
      <c r="J771" s="42"/>
      <c r="K771" s="42"/>
      <c r="L771" s="42"/>
      <c r="M771" s="42"/>
      <c r="N771" s="42"/>
      <c r="O771" s="42"/>
      <c r="P771" s="42"/>
      <c r="Q771" s="42"/>
      <c r="R771" s="42"/>
      <c r="S771" s="42"/>
      <c r="T771" s="42"/>
      <c r="U771" s="42"/>
      <c r="V771" s="42"/>
      <c r="W771" s="42"/>
      <c r="X771" s="42"/>
      <c r="Y771" s="42"/>
    </row>
    <row r="772" spans="4:25">
      <c r="D772" s="42"/>
      <c r="E772" s="43"/>
      <c r="G772" s="44"/>
      <c r="H772" s="42"/>
      <c r="I772" s="42"/>
      <c r="J772" s="42"/>
      <c r="K772" s="42"/>
      <c r="L772" s="42"/>
      <c r="M772" s="42"/>
      <c r="N772" s="42"/>
      <c r="O772" s="42"/>
      <c r="P772" s="42"/>
      <c r="Q772" s="42"/>
      <c r="R772" s="42"/>
      <c r="S772" s="42"/>
      <c r="T772" s="42"/>
      <c r="U772" s="42"/>
      <c r="V772" s="42"/>
      <c r="W772" s="42"/>
      <c r="X772" s="42"/>
      <c r="Y772" s="42"/>
    </row>
    <row r="773" spans="4:25">
      <c r="D773" s="42"/>
      <c r="E773" s="43"/>
      <c r="G773" s="44"/>
      <c r="H773" s="42"/>
      <c r="I773" s="42"/>
      <c r="J773" s="42"/>
      <c r="K773" s="42"/>
      <c r="L773" s="42"/>
      <c r="M773" s="42"/>
      <c r="N773" s="42"/>
      <c r="O773" s="42"/>
      <c r="P773" s="42"/>
      <c r="Q773" s="42"/>
      <c r="R773" s="42"/>
      <c r="S773" s="42"/>
      <c r="T773" s="42"/>
      <c r="U773" s="42"/>
      <c r="V773" s="42"/>
      <c r="W773" s="42"/>
      <c r="X773" s="42"/>
      <c r="Y773" s="42"/>
    </row>
    <row r="774" spans="4:25">
      <c r="D774" s="42"/>
      <c r="E774" s="43"/>
      <c r="G774" s="44"/>
      <c r="H774" s="42"/>
      <c r="I774" s="42"/>
      <c r="J774" s="42"/>
      <c r="K774" s="42"/>
      <c r="L774" s="42"/>
      <c r="M774" s="42"/>
      <c r="N774" s="42"/>
      <c r="O774" s="42"/>
      <c r="P774" s="42"/>
      <c r="Q774" s="42"/>
      <c r="R774" s="42"/>
      <c r="S774" s="42"/>
      <c r="T774" s="42"/>
      <c r="U774" s="42"/>
      <c r="V774" s="42"/>
      <c r="W774" s="42"/>
      <c r="X774" s="42"/>
      <c r="Y774" s="42"/>
    </row>
    <row r="775" spans="4:25">
      <c r="D775" s="42"/>
      <c r="E775" s="43"/>
      <c r="G775" s="44"/>
      <c r="H775" s="42"/>
      <c r="I775" s="42"/>
      <c r="J775" s="42"/>
      <c r="K775" s="42"/>
      <c r="L775" s="42"/>
      <c r="M775" s="42"/>
      <c r="N775" s="42"/>
      <c r="O775" s="42"/>
      <c r="P775" s="42"/>
      <c r="Q775" s="42"/>
      <c r="R775" s="42"/>
      <c r="S775" s="42"/>
      <c r="T775" s="42"/>
      <c r="U775" s="42"/>
      <c r="V775" s="42"/>
      <c r="W775" s="42"/>
      <c r="X775" s="42"/>
      <c r="Y775" s="42"/>
    </row>
    <row r="776" spans="4:25">
      <c r="D776" s="42"/>
      <c r="E776" s="43"/>
      <c r="G776" s="44"/>
      <c r="H776" s="42"/>
      <c r="I776" s="42"/>
      <c r="J776" s="42"/>
      <c r="K776" s="42"/>
      <c r="L776" s="42"/>
      <c r="M776" s="42"/>
      <c r="N776" s="42"/>
      <c r="O776" s="42"/>
      <c r="P776" s="42"/>
      <c r="Q776" s="42"/>
      <c r="R776" s="42"/>
      <c r="S776" s="42"/>
      <c r="T776" s="42"/>
      <c r="U776" s="42"/>
      <c r="V776" s="42"/>
      <c r="W776" s="42"/>
      <c r="X776" s="42"/>
      <c r="Y776" s="42"/>
    </row>
    <row r="777" spans="4:25">
      <c r="D777" s="42"/>
      <c r="E777" s="43"/>
      <c r="G777" s="44"/>
      <c r="H777" s="42"/>
      <c r="I777" s="42"/>
      <c r="J777" s="42"/>
      <c r="K777" s="42"/>
      <c r="L777" s="42"/>
      <c r="M777" s="42"/>
      <c r="N777" s="42"/>
      <c r="O777" s="42"/>
      <c r="P777" s="42"/>
      <c r="Q777" s="42"/>
      <c r="R777" s="42"/>
      <c r="S777" s="42"/>
      <c r="T777" s="42"/>
      <c r="U777" s="42"/>
      <c r="V777" s="42"/>
      <c r="W777" s="42"/>
      <c r="X777" s="42"/>
      <c r="Y777" s="42"/>
    </row>
    <row r="778" spans="4:25">
      <c r="D778" s="42"/>
      <c r="E778" s="43"/>
      <c r="G778" s="44"/>
      <c r="H778" s="42"/>
      <c r="I778" s="42"/>
      <c r="J778" s="42"/>
      <c r="K778" s="42"/>
      <c r="L778" s="42"/>
      <c r="M778" s="42"/>
      <c r="N778" s="42"/>
      <c r="O778" s="42"/>
      <c r="P778" s="42"/>
      <c r="Q778" s="42"/>
      <c r="R778" s="42"/>
      <c r="S778" s="42"/>
      <c r="T778" s="42"/>
      <c r="U778" s="42"/>
      <c r="V778" s="42"/>
      <c r="W778" s="42"/>
      <c r="X778" s="42"/>
      <c r="Y778" s="42"/>
    </row>
    <row r="779" spans="4:25">
      <c r="D779" s="42"/>
      <c r="E779" s="43"/>
      <c r="G779" s="44"/>
      <c r="H779" s="42"/>
      <c r="I779" s="42"/>
      <c r="J779" s="42"/>
      <c r="K779" s="42"/>
      <c r="L779" s="42"/>
      <c r="M779" s="42"/>
      <c r="N779" s="42"/>
      <c r="O779" s="42"/>
      <c r="P779" s="42"/>
      <c r="Q779" s="42"/>
      <c r="R779" s="42"/>
      <c r="S779" s="42"/>
      <c r="T779" s="42"/>
      <c r="U779" s="42"/>
      <c r="V779" s="42"/>
      <c r="W779" s="42"/>
      <c r="X779" s="42"/>
      <c r="Y779" s="42"/>
    </row>
    <row r="780" spans="4:25">
      <c r="D780" s="42"/>
      <c r="E780" s="43"/>
      <c r="G780" s="44"/>
      <c r="H780" s="42"/>
      <c r="I780" s="42"/>
      <c r="J780" s="42"/>
      <c r="K780" s="42"/>
      <c r="L780" s="42"/>
      <c r="M780" s="42"/>
      <c r="N780" s="42"/>
      <c r="O780" s="42"/>
      <c r="P780" s="42"/>
      <c r="Q780" s="42"/>
      <c r="R780" s="42"/>
      <c r="S780" s="42"/>
      <c r="T780" s="42"/>
      <c r="U780" s="42"/>
      <c r="V780" s="42"/>
      <c r="W780" s="42"/>
      <c r="X780" s="42"/>
      <c r="Y780" s="42"/>
    </row>
    <row r="781" spans="4:25">
      <c r="D781" s="42"/>
      <c r="E781" s="43"/>
      <c r="G781" s="44"/>
      <c r="H781" s="42"/>
      <c r="I781" s="42"/>
      <c r="J781" s="42"/>
      <c r="K781" s="42"/>
      <c r="L781" s="42"/>
      <c r="M781" s="42"/>
      <c r="N781" s="42"/>
      <c r="O781" s="42"/>
      <c r="P781" s="42"/>
      <c r="Q781" s="42"/>
      <c r="R781" s="42"/>
      <c r="S781" s="42"/>
      <c r="T781" s="42"/>
      <c r="U781" s="42"/>
      <c r="V781" s="42"/>
      <c r="W781" s="42"/>
      <c r="X781" s="42"/>
      <c r="Y781" s="42"/>
    </row>
    <row r="782" spans="4:25">
      <c r="D782" s="42"/>
      <c r="E782" s="43"/>
      <c r="G782" s="44"/>
      <c r="H782" s="42"/>
      <c r="I782" s="42"/>
      <c r="J782" s="42"/>
      <c r="K782" s="42"/>
      <c r="L782" s="42"/>
      <c r="M782" s="42"/>
      <c r="N782" s="42"/>
      <c r="O782" s="42"/>
      <c r="P782" s="42"/>
      <c r="Q782" s="42"/>
      <c r="R782" s="42"/>
      <c r="S782" s="42"/>
      <c r="T782" s="42"/>
      <c r="U782" s="42"/>
      <c r="V782" s="42"/>
      <c r="W782" s="42"/>
      <c r="X782" s="42"/>
      <c r="Y782" s="42"/>
    </row>
    <row r="783" spans="4:25">
      <c r="D783" s="42"/>
      <c r="E783" s="43"/>
      <c r="G783" s="44"/>
      <c r="H783" s="42"/>
      <c r="I783" s="42"/>
      <c r="J783" s="42"/>
      <c r="K783" s="42"/>
      <c r="L783" s="42"/>
      <c r="M783" s="42"/>
      <c r="N783" s="42"/>
      <c r="O783" s="42"/>
      <c r="P783" s="42"/>
      <c r="Q783" s="42"/>
      <c r="R783" s="42"/>
      <c r="S783" s="42"/>
      <c r="T783" s="42"/>
      <c r="U783" s="42"/>
      <c r="V783" s="42"/>
      <c r="W783" s="42"/>
      <c r="X783" s="42"/>
      <c r="Y783" s="42"/>
    </row>
    <row r="784" spans="4:25">
      <c r="D784" s="42"/>
      <c r="E784" s="43"/>
      <c r="G784" s="44"/>
      <c r="H784" s="42"/>
      <c r="I784" s="42"/>
      <c r="J784" s="42"/>
      <c r="K784" s="42"/>
      <c r="L784" s="42"/>
      <c r="M784" s="42"/>
      <c r="N784" s="42"/>
      <c r="O784" s="42"/>
      <c r="P784" s="42"/>
      <c r="Q784" s="42"/>
      <c r="R784" s="42"/>
      <c r="S784" s="42"/>
      <c r="T784" s="42"/>
      <c r="U784" s="42"/>
      <c r="V784" s="42"/>
      <c r="W784" s="42"/>
      <c r="X784" s="42"/>
      <c r="Y784" s="42"/>
    </row>
    <row r="785" spans="4:25">
      <c r="D785" s="42"/>
      <c r="E785" s="43"/>
      <c r="G785" s="44"/>
      <c r="H785" s="42"/>
      <c r="I785" s="42"/>
      <c r="J785" s="42"/>
      <c r="K785" s="42"/>
      <c r="L785" s="42"/>
      <c r="M785" s="42"/>
      <c r="N785" s="42"/>
      <c r="O785" s="42"/>
      <c r="P785" s="42"/>
      <c r="Q785" s="42"/>
      <c r="R785" s="42"/>
      <c r="S785" s="42"/>
      <c r="T785" s="42"/>
      <c r="U785" s="42"/>
      <c r="V785" s="42"/>
      <c r="W785" s="42"/>
      <c r="X785" s="42"/>
      <c r="Y785" s="42"/>
    </row>
    <row r="786" spans="4:25">
      <c r="D786" s="42"/>
      <c r="E786" s="43"/>
      <c r="G786" s="44"/>
      <c r="H786" s="42"/>
      <c r="I786" s="42"/>
      <c r="J786" s="42"/>
      <c r="K786" s="42"/>
      <c r="L786" s="42"/>
      <c r="M786" s="42"/>
      <c r="N786" s="42"/>
      <c r="O786" s="42"/>
      <c r="P786" s="42"/>
      <c r="Q786" s="42"/>
      <c r="R786" s="42"/>
      <c r="S786" s="42"/>
      <c r="T786" s="42"/>
      <c r="U786" s="42"/>
      <c r="V786" s="42"/>
      <c r="W786" s="42"/>
      <c r="X786" s="42"/>
      <c r="Y786" s="42"/>
    </row>
    <row r="787" spans="4:25">
      <c r="D787" s="42"/>
      <c r="E787" s="43"/>
      <c r="G787" s="44"/>
      <c r="H787" s="42"/>
      <c r="I787" s="42"/>
      <c r="J787" s="42"/>
      <c r="K787" s="42"/>
      <c r="L787" s="42"/>
      <c r="M787" s="42"/>
      <c r="N787" s="42"/>
      <c r="O787" s="42"/>
      <c r="P787" s="42"/>
      <c r="Q787" s="42"/>
      <c r="R787" s="42"/>
      <c r="S787" s="42"/>
      <c r="T787" s="42"/>
      <c r="U787" s="42"/>
      <c r="V787" s="42"/>
      <c r="W787" s="42"/>
      <c r="X787" s="42"/>
      <c r="Y787" s="42"/>
    </row>
    <row r="788" spans="4:25">
      <c r="D788" s="42"/>
      <c r="E788" s="43"/>
      <c r="G788" s="44"/>
      <c r="H788" s="42"/>
      <c r="I788" s="42"/>
      <c r="J788" s="42"/>
      <c r="K788" s="42"/>
      <c r="L788" s="42"/>
      <c r="M788" s="42"/>
      <c r="N788" s="42"/>
      <c r="O788" s="42"/>
      <c r="P788" s="42"/>
      <c r="Q788" s="42"/>
      <c r="R788" s="42"/>
      <c r="S788" s="42"/>
      <c r="T788" s="42"/>
      <c r="U788" s="42"/>
      <c r="V788" s="42"/>
      <c r="W788" s="42"/>
      <c r="X788" s="42"/>
      <c r="Y788" s="42"/>
    </row>
    <row r="789" spans="4:25">
      <c r="D789" s="42"/>
      <c r="E789" s="43"/>
      <c r="G789" s="44"/>
      <c r="H789" s="42"/>
      <c r="I789" s="42"/>
      <c r="J789" s="42"/>
      <c r="K789" s="42"/>
      <c r="L789" s="42"/>
      <c r="M789" s="42"/>
      <c r="N789" s="42"/>
      <c r="O789" s="42"/>
      <c r="P789" s="42"/>
      <c r="Q789" s="42"/>
      <c r="R789" s="42"/>
      <c r="S789" s="42"/>
      <c r="T789" s="42"/>
      <c r="U789" s="42"/>
      <c r="V789" s="42"/>
      <c r="W789" s="42"/>
      <c r="X789" s="42"/>
      <c r="Y789" s="42"/>
    </row>
    <row r="790" spans="4:25">
      <c r="D790" s="42"/>
      <c r="E790" s="43"/>
      <c r="G790" s="44"/>
      <c r="H790" s="42"/>
      <c r="I790" s="42"/>
      <c r="J790" s="42"/>
      <c r="K790" s="42"/>
      <c r="L790" s="42"/>
      <c r="M790" s="42"/>
      <c r="N790" s="42"/>
      <c r="O790" s="42"/>
      <c r="P790" s="42"/>
      <c r="Q790" s="42"/>
      <c r="R790" s="42"/>
      <c r="S790" s="42"/>
      <c r="T790" s="42"/>
      <c r="U790" s="42"/>
      <c r="V790" s="42"/>
      <c r="W790" s="42"/>
      <c r="X790" s="42"/>
      <c r="Y790" s="42"/>
    </row>
    <row r="791" spans="4:25">
      <c r="D791" s="42"/>
      <c r="E791" s="43"/>
      <c r="G791" s="44"/>
      <c r="H791" s="42"/>
      <c r="I791" s="42"/>
      <c r="J791" s="42"/>
      <c r="K791" s="42"/>
      <c r="L791" s="42"/>
      <c r="M791" s="42"/>
      <c r="N791" s="42"/>
      <c r="O791" s="42"/>
      <c r="P791" s="42"/>
      <c r="Q791" s="42"/>
      <c r="R791" s="42"/>
      <c r="S791" s="42"/>
      <c r="T791" s="42"/>
      <c r="U791" s="42"/>
      <c r="V791" s="42"/>
      <c r="W791" s="42"/>
      <c r="X791" s="42"/>
      <c r="Y791" s="42"/>
    </row>
    <row r="792" spans="4:25">
      <c r="D792" s="42"/>
      <c r="E792" s="43"/>
      <c r="G792" s="44"/>
      <c r="H792" s="42"/>
      <c r="I792" s="42"/>
      <c r="J792" s="42"/>
      <c r="K792" s="42"/>
      <c r="L792" s="42"/>
      <c r="M792" s="42"/>
      <c r="N792" s="42"/>
      <c r="O792" s="42"/>
      <c r="P792" s="42"/>
      <c r="Q792" s="42"/>
      <c r="R792" s="42"/>
      <c r="S792" s="42"/>
      <c r="T792" s="42"/>
      <c r="U792" s="42"/>
      <c r="V792" s="42"/>
      <c r="W792" s="42"/>
      <c r="X792" s="42"/>
      <c r="Y792" s="42"/>
    </row>
    <row r="793" spans="4:25">
      <c r="D793" s="42"/>
      <c r="E793" s="43"/>
      <c r="G793" s="44"/>
      <c r="H793" s="42"/>
      <c r="I793" s="42"/>
      <c r="J793" s="42"/>
      <c r="K793" s="42"/>
      <c r="L793" s="42"/>
      <c r="M793" s="42"/>
      <c r="N793" s="42"/>
      <c r="O793" s="42"/>
      <c r="P793" s="42"/>
      <c r="Q793" s="42"/>
      <c r="R793" s="42"/>
      <c r="S793" s="42"/>
      <c r="T793" s="42"/>
      <c r="U793" s="42"/>
      <c r="V793" s="42"/>
      <c r="W793" s="42"/>
      <c r="X793" s="42"/>
      <c r="Y793" s="42"/>
    </row>
    <row r="794" spans="4:25">
      <c r="D794" s="42"/>
      <c r="E794" s="43"/>
      <c r="G794" s="44"/>
      <c r="H794" s="42"/>
      <c r="I794" s="42"/>
      <c r="J794" s="42"/>
      <c r="K794" s="42"/>
      <c r="L794" s="42"/>
      <c r="M794" s="42"/>
      <c r="N794" s="42"/>
      <c r="O794" s="42"/>
      <c r="P794" s="42"/>
      <c r="Q794" s="42"/>
      <c r="R794" s="42"/>
      <c r="S794" s="42"/>
      <c r="T794" s="42"/>
      <c r="U794" s="42"/>
      <c r="V794" s="42"/>
      <c r="W794" s="42"/>
      <c r="X794" s="42"/>
      <c r="Y794" s="42"/>
    </row>
    <row r="795" spans="4:25">
      <c r="D795" s="42"/>
      <c r="E795" s="43"/>
      <c r="G795" s="44"/>
      <c r="H795" s="42"/>
      <c r="I795" s="42"/>
      <c r="J795" s="42"/>
      <c r="K795" s="42"/>
      <c r="L795" s="42"/>
      <c r="M795" s="42"/>
      <c r="N795" s="42"/>
      <c r="O795" s="42"/>
      <c r="P795" s="42"/>
      <c r="Q795" s="42"/>
      <c r="R795" s="42"/>
      <c r="S795" s="42"/>
      <c r="T795" s="42"/>
      <c r="U795" s="42"/>
      <c r="V795" s="42"/>
      <c r="W795" s="42"/>
      <c r="X795" s="42"/>
      <c r="Y795" s="42"/>
    </row>
    <row r="796" spans="4:25">
      <c r="D796" s="42"/>
      <c r="E796" s="43"/>
      <c r="G796" s="44"/>
      <c r="H796" s="42"/>
      <c r="I796" s="42"/>
      <c r="J796" s="42"/>
      <c r="K796" s="42"/>
      <c r="L796" s="42"/>
      <c r="M796" s="42"/>
      <c r="N796" s="42"/>
      <c r="O796" s="42"/>
      <c r="P796" s="42"/>
      <c r="Q796" s="42"/>
      <c r="R796" s="42"/>
      <c r="S796" s="42"/>
      <c r="T796" s="42"/>
      <c r="U796" s="42"/>
      <c r="V796" s="42"/>
      <c r="W796" s="42"/>
      <c r="X796" s="42"/>
      <c r="Y796" s="42"/>
    </row>
    <row r="797" spans="4:25">
      <c r="D797" s="42"/>
      <c r="E797" s="43"/>
      <c r="G797" s="44"/>
      <c r="H797" s="42"/>
      <c r="I797" s="42"/>
      <c r="J797" s="42"/>
      <c r="K797" s="42"/>
      <c r="L797" s="42"/>
      <c r="M797" s="42"/>
      <c r="N797" s="42"/>
      <c r="O797" s="42"/>
      <c r="P797" s="42"/>
      <c r="Q797" s="42"/>
      <c r="R797" s="42"/>
      <c r="S797" s="42"/>
      <c r="T797" s="42"/>
      <c r="U797" s="42"/>
      <c r="V797" s="42"/>
      <c r="W797" s="42"/>
      <c r="X797" s="42"/>
      <c r="Y797" s="42"/>
    </row>
    <row r="798" spans="4:25">
      <c r="D798" s="42"/>
      <c r="E798" s="43"/>
      <c r="G798" s="44"/>
      <c r="H798" s="42"/>
      <c r="I798" s="42"/>
      <c r="J798" s="42"/>
      <c r="K798" s="42"/>
      <c r="L798" s="42"/>
      <c r="M798" s="42"/>
      <c r="N798" s="42"/>
      <c r="O798" s="42"/>
      <c r="P798" s="42"/>
      <c r="Q798" s="42"/>
      <c r="R798" s="42"/>
      <c r="S798" s="42"/>
      <c r="T798" s="42"/>
      <c r="U798" s="42"/>
      <c r="V798" s="42"/>
      <c r="W798" s="42"/>
      <c r="X798" s="42"/>
      <c r="Y798" s="42"/>
    </row>
    <row r="799" spans="4:25">
      <c r="D799" s="42"/>
      <c r="E799" s="43"/>
      <c r="G799" s="44"/>
      <c r="H799" s="42"/>
      <c r="I799" s="42"/>
      <c r="J799" s="42"/>
      <c r="K799" s="42"/>
      <c r="L799" s="42"/>
      <c r="M799" s="42"/>
      <c r="N799" s="42"/>
      <c r="O799" s="42"/>
      <c r="P799" s="42"/>
      <c r="Q799" s="42"/>
      <c r="R799" s="42"/>
      <c r="S799" s="42"/>
      <c r="T799" s="42"/>
      <c r="U799" s="42"/>
      <c r="V799" s="42"/>
      <c r="W799" s="42"/>
      <c r="X799" s="42"/>
      <c r="Y799" s="42"/>
    </row>
    <row r="800" spans="4:25">
      <c r="D800" s="42"/>
      <c r="E800" s="43"/>
      <c r="G800" s="44"/>
      <c r="H800" s="42"/>
      <c r="I800" s="42"/>
      <c r="J800" s="42"/>
      <c r="K800" s="42"/>
      <c r="L800" s="42"/>
      <c r="M800" s="42"/>
      <c r="N800" s="42"/>
      <c r="O800" s="42"/>
      <c r="P800" s="42"/>
      <c r="Q800" s="42"/>
      <c r="R800" s="42"/>
      <c r="S800" s="42"/>
      <c r="T800" s="42"/>
      <c r="U800" s="42"/>
      <c r="V800" s="42"/>
      <c r="W800" s="42"/>
      <c r="X800" s="42"/>
      <c r="Y800" s="42"/>
    </row>
    <row r="801" spans="4:25">
      <c r="D801" s="42"/>
      <c r="E801" s="43"/>
      <c r="G801" s="44"/>
      <c r="H801" s="42"/>
      <c r="I801" s="42"/>
      <c r="J801" s="42"/>
      <c r="K801" s="42"/>
      <c r="L801" s="42"/>
      <c r="M801" s="42"/>
      <c r="N801" s="42"/>
      <c r="O801" s="42"/>
      <c r="P801" s="42"/>
      <c r="Q801" s="42"/>
      <c r="R801" s="42"/>
      <c r="S801" s="42"/>
      <c r="T801" s="42"/>
      <c r="U801" s="42"/>
      <c r="V801" s="42"/>
      <c r="W801" s="42"/>
      <c r="X801" s="42"/>
      <c r="Y801" s="42"/>
    </row>
    <row r="802" spans="4:25">
      <c r="D802" s="42"/>
      <c r="E802" s="43"/>
      <c r="G802" s="44"/>
      <c r="H802" s="42"/>
      <c r="I802" s="42"/>
      <c r="J802" s="42"/>
      <c r="K802" s="42"/>
      <c r="L802" s="42"/>
      <c r="M802" s="42"/>
      <c r="N802" s="42"/>
      <c r="O802" s="42"/>
      <c r="P802" s="42"/>
      <c r="Q802" s="42"/>
      <c r="R802" s="42"/>
      <c r="S802" s="42"/>
      <c r="T802" s="42"/>
      <c r="U802" s="42"/>
      <c r="V802" s="42"/>
      <c r="W802" s="42"/>
      <c r="X802" s="42"/>
      <c r="Y802" s="42"/>
    </row>
    <row r="803" spans="4:25">
      <c r="D803" s="42"/>
      <c r="E803" s="43"/>
      <c r="G803" s="44"/>
      <c r="H803" s="42"/>
      <c r="I803" s="42"/>
      <c r="J803" s="42"/>
      <c r="K803" s="42"/>
      <c r="L803" s="42"/>
      <c r="M803" s="42"/>
      <c r="N803" s="42"/>
      <c r="O803" s="42"/>
      <c r="P803" s="42"/>
      <c r="Q803" s="42"/>
      <c r="R803" s="42"/>
      <c r="S803" s="42"/>
      <c r="T803" s="42"/>
      <c r="U803" s="42"/>
      <c r="V803" s="42"/>
      <c r="W803" s="42"/>
      <c r="X803" s="42"/>
      <c r="Y803" s="42"/>
    </row>
    <row r="804" spans="4:25">
      <c r="D804" s="42"/>
      <c r="E804" s="43"/>
      <c r="G804" s="44"/>
      <c r="H804" s="42"/>
      <c r="I804" s="42"/>
      <c r="J804" s="42"/>
      <c r="K804" s="42"/>
      <c r="L804" s="42"/>
      <c r="M804" s="42"/>
      <c r="N804" s="42"/>
      <c r="O804" s="42"/>
      <c r="P804" s="42"/>
      <c r="Q804" s="42"/>
      <c r="R804" s="42"/>
      <c r="S804" s="42"/>
      <c r="T804" s="42"/>
      <c r="U804" s="42"/>
      <c r="V804" s="42"/>
      <c r="W804" s="42"/>
      <c r="X804" s="42"/>
      <c r="Y804" s="42"/>
    </row>
    <row r="805" spans="4:25">
      <c r="D805" s="42"/>
      <c r="E805" s="43"/>
      <c r="G805" s="44"/>
      <c r="H805" s="42"/>
      <c r="I805" s="42"/>
      <c r="J805" s="42"/>
      <c r="K805" s="42"/>
      <c r="L805" s="42"/>
      <c r="M805" s="42"/>
      <c r="N805" s="42"/>
      <c r="O805" s="42"/>
      <c r="P805" s="42"/>
      <c r="Q805" s="42"/>
      <c r="R805" s="42"/>
      <c r="S805" s="42"/>
      <c r="T805" s="42"/>
      <c r="U805" s="42"/>
      <c r="V805" s="42"/>
      <c r="W805" s="42"/>
      <c r="X805" s="42"/>
      <c r="Y805" s="42"/>
    </row>
    <row r="806" spans="4:25">
      <c r="D806" s="42"/>
      <c r="E806" s="43"/>
      <c r="G806" s="44"/>
      <c r="H806" s="42"/>
      <c r="I806" s="42"/>
      <c r="J806" s="42"/>
      <c r="K806" s="42"/>
      <c r="L806" s="42"/>
      <c r="M806" s="42"/>
      <c r="N806" s="42"/>
      <c r="O806" s="42"/>
      <c r="P806" s="42"/>
      <c r="Q806" s="42"/>
      <c r="R806" s="42"/>
      <c r="S806" s="42"/>
      <c r="T806" s="42"/>
      <c r="U806" s="42"/>
      <c r="V806" s="42"/>
      <c r="W806" s="42"/>
      <c r="X806" s="42"/>
      <c r="Y806" s="42"/>
    </row>
    <row r="807" spans="4:25">
      <c r="D807" s="42"/>
      <c r="E807" s="43"/>
      <c r="G807" s="44"/>
      <c r="H807" s="42"/>
      <c r="I807" s="42"/>
      <c r="J807" s="42"/>
      <c r="K807" s="42"/>
      <c r="L807" s="42"/>
      <c r="M807" s="42"/>
      <c r="N807" s="42"/>
      <c r="O807" s="42"/>
      <c r="P807" s="42"/>
      <c r="Q807" s="42"/>
      <c r="R807" s="42"/>
      <c r="S807" s="42"/>
      <c r="T807" s="42"/>
      <c r="U807" s="42"/>
      <c r="V807" s="42"/>
      <c r="W807" s="42"/>
      <c r="X807" s="42"/>
      <c r="Y807" s="42"/>
    </row>
    <row r="808" spans="4:25">
      <c r="D808" s="42"/>
      <c r="E808" s="43"/>
      <c r="G808" s="44"/>
      <c r="H808" s="42"/>
      <c r="I808" s="42"/>
      <c r="J808" s="42"/>
      <c r="K808" s="42"/>
      <c r="L808" s="42"/>
      <c r="M808" s="42"/>
      <c r="N808" s="42"/>
      <c r="O808" s="42"/>
      <c r="P808" s="42"/>
      <c r="Q808" s="42"/>
      <c r="R808" s="42"/>
      <c r="S808" s="42"/>
      <c r="T808" s="42"/>
      <c r="U808" s="42"/>
      <c r="V808" s="42"/>
      <c r="W808" s="42"/>
      <c r="X808" s="42"/>
      <c r="Y808" s="42"/>
    </row>
    <row r="809" spans="4:25">
      <c r="D809" s="42"/>
      <c r="E809" s="43"/>
      <c r="G809" s="44"/>
      <c r="H809" s="42"/>
      <c r="I809" s="42"/>
      <c r="J809" s="42"/>
      <c r="K809" s="42"/>
      <c r="L809" s="42"/>
      <c r="M809" s="42"/>
      <c r="N809" s="42"/>
      <c r="O809" s="42"/>
      <c r="P809" s="42"/>
      <c r="Q809" s="42"/>
      <c r="R809" s="42"/>
      <c r="S809" s="42"/>
      <c r="T809" s="42"/>
      <c r="U809" s="42"/>
      <c r="V809" s="42"/>
      <c r="W809" s="42"/>
      <c r="X809" s="42"/>
      <c r="Y809" s="42"/>
    </row>
    <row r="810" spans="4:25">
      <c r="D810" s="42"/>
      <c r="E810" s="43"/>
      <c r="G810" s="44"/>
      <c r="H810" s="42"/>
      <c r="I810" s="42"/>
      <c r="J810" s="42"/>
      <c r="K810" s="42"/>
      <c r="L810" s="42"/>
      <c r="M810" s="42"/>
      <c r="N810" s="42"/>
      <c r="O810" s="42"/>
      <c r="P810" s="42"/>
      <c r="Q810" s="42"/>
      <c r="R810" s="42"/>
      <c r="S810" s="42"/>
      <c r="T810" s="42"/>
      <c r="U810" s="42"/>
      <c r="V810" s="42"/>
      <c r="W810" s="42"/>
      <c r="X810" s="42"/>
      <c r="Y810" s="42"/>
    </row>
    <row r="811" spans="4:25">
      <c r="D811" s="42"/>
      <c r="E811" s="43"/>
      <c r="G811" s="44"/>
      <c r="H811" s="42"/>
      <c r="I811" s="42"/>
      <c r="J811" s="42"/>
      <c r="K811" s="42"/>
      <c r="L811" s="42"/>
      <c r="M811" s="42"/>
      <c r="N811" s="42"/>
      <c r="O811" s="42"/>
      <c r="P811" s="42"/>
      <c r="Q811" s="42"/>
      <c r="R811" s="42"/>
      <c r="S811" s="42"/>
      <c r="T811" s="42"/>
      <c r="U811" s="42"/>
      <c r="V811" s="42"/>
      <c r="W811" s="42"/>
      <c r="X811" s="42"/>
      <c r="Y811" s="42"/>
    </row>
    <row r="812" spans="4:25">
      <c r="D812" s="42"/>
      <c r="E812" s="43"/>
      <c r="G812" s="44"/>
      <c r="H812" s="42"/>
      <c r="I812" s="42"/>
      <c r="J812" s="42"/>
      <c r="K812" s="42"/>
      <c r="L812" s="42"/>
      <c r="M812" s="42"/>
      <c r="N812" s="42"/>
      <c r="O812" s="42"/>
      <c r="P812" s="42"/>
      <c r="Q812" s="42"/>
      <c r="R812" s="42"/>
      <c r="S812" s="42"/>
      <c r="T812" s="42"/>
      <c r="U812" s="42"/>
      <c r="V812" s="42"/>
      <c r="W812" s="42"/>
      <c r="X812" s="42"/>
      <c r="Y812" s="42"/>
    </row>
    <row r="813" spans="4:25">
      <c r="D813" s="42"/>
      <c r="E813" s="43"/>
      <c r="G813" s="44"/>
      <c r="H813" s="42"/>
      <c r="I813" s="42"/>
      <c r="J813" s="42"/>
      <c r="K813" s="42"/>
      <c r="L813" s="42"/>
      <c r="M813" s="42"/>
      <c r="N813" s="42"/>
      <c r="O813" s="42"/>
      <c r="P813" s="42"/>
      <c r="Q813" s="42"/>
      <c r="R813" s="42"/>
      <c r="S813" s="42"/>
      <c r="T813" s="42"/>
      <c r="U813" s="42"/>
      <c r="V813" s="42"/>
      <c r="W813" s="42"/>
      <c r="X813" s="42"/>
      <c r="Y813" s="42"/>
    </row>
    <row r="814" spans="4:25">
      <c r="D814" s="42"/>
      <c r="E814" s="43"/>
      <c r="G814" s="44"/>
      <c r="H814" s="42"/>
      <c r="I814" s="42"/>
      <c r="J814" s="42"/>
      <c r="K814" s="42"/>
      <c r="L814" s="42"/>
      <c r="M814" s="42"/>
      <c r="N814" s="42"/>
      <c r="O814" s="42"/>
      <c r="P814" s="42"/>
      <c r="Q814" s="42"/>
      <c r="R814" s="42"/>
      <c r="S814" s="42"/>
      <c r="T814" s="42"/>
      <c r="U814" s="42"/>
      <c r="V814" s="42"/>
      <c r="W814" s="42"/>
      <c r="X814" s="42"/>
      <c r="Y814" s="42"/>
    </row>
    <row r="815" spans="4:25">
      <c r="D815" s="42"/>
      <c r="E815" s="43"/>
      <c r="G815" s="44"/>
      <c r="H815" s="42"/>
      <c r="I815" s="42"/>
      <c r="J815" s="42"/>
      <c r="K815" s="42"/>
      <c r="L815" s="42"/>
      <c r="M815" s="42"/>
      <c r="N815" s="42"/>
      <c r="O815" s="42"/>
      <c r="P815" s="42"/>
      <c r="Q815" s="42"/>
      <c r="R815" s="42"/>
      <c r="S815" s="42"/>
      <c r="T815" s="42"/>
      <c r="U815" s="42"/>
      <c r="V815" s="42"/>
      <c r="W815" s="42"/>
      <c r="X815" s="42"/>
      <c r="Y815" s="42"/>
    </row>
    <row r="816" spans="4:25">
      <c r="D816" s="42"/>
      <c r="E816" s="43"/>
      <c r="G816" s="44"/>
      <c r="H816" s="42"/>
      <c r="I816" s="42"/>
      <c r="J816" s="42"/>
      <c r="K816" s="42"/>
      <c r="L816" s="42"/>
      <c r="M816" s="42"/>
      <c r="N816" s="42"/>
      <c r="O816" s="42"/>
      <c r="P816" s="42"/>
      <c r="Q816" s="42"/>
      <c r="R816" s="42"/>
      <c r="S816" s="42"/>
      <c r="T816" s="42"/>
      <c r="U816" s="42"/>
      <c r="V816" s="42"/>
      <c r="W816" s="42"/>
      <c r="X816" s="42"/>
      <c r="Y816" s="42"/>
    </row>
    <row r="817" spans="4:25">
      <c r="D817" s="42"/>
      <c r="E817" s="43"/>
      <c r="G817" s="44"/>
      <c r="H817" s="42"/>
      <c r="I817" s="42"/>
      <c r="J817" s="42"/>
      <c r="K817" s="42"/>
      <c r="L817" s="42"/>
      <c r="M817" s="42"/>
      <c r="N817" s="42"/>
      <c r="O817" s="42"/>
      <c r="P817" s="42"/>
      <c r="Q817" s="42"/>
      <c r="R817" s="42"/>
      <c r="S817" s="42"/>
      <c r="T817" s="42"/>
      <c r="U817" s="42"/>
      <c r="V817" s="42"/>
      <c r="W817" s="42"/>
      <c r="X817" s="42"/>
      <c r="Y817" s="42"/>
    </row>
    <row r="818" spans="4:25">
      <c r="D818" s="42"/>
      <c r="E818" s="43"/>
      <c r="G818" s="44"/>
      <c r="H818" s="42"/>
      <c r="I818" s="42"/>
      <c r="J818" s="42"/>
      <c r="K818" s="42"/>
      <c r="L818" s="42"/>
      <c r="M818" s="42"/>
      <c r="N818" s="42"/>
      <c r="O818" s="42"/>
      <c r="P818" s="42"/>
      <c r="Q818" s="42"/>
      <c r="R818" s="42"/>
      <c r="S818" s="42"/>
      <c r="T818" s="42"/>
      <c r="U818" s="42"/>
      <c r="V818" s="42"/>
      <c r="W818" s="42"/>
      <c r="X818" s="42"/>
      <c r="Y818" s="42"/>
    </row>
    <row r="819" spans="4:25">
      <c r="D819" s="42"/>
      <c r="E819" s="43"/>
      <c r="G819" s="44"/>
      <c r="H819" s="42"/>
      <c r="I819" s="42"/>
      <c r="J819" s="42"/>
      <c r="K819" s="42"/>
      <c r="L819" s="42"/>
      <c r="M819" s="42"/>
      <c r="N819" s="42"/>
      <c r="O819" s="42"/>
      <c r="P819" s="42"/>
      <c r="Q819" s="42"/>
      <c r="R819" s="42"/>
      <c r="S819" s="42"/>
      <c r="T819" s="42"/>
      <c r="U819" s="42"/>
      <c r="V819" s="42"/>
      <c r="W819" s="42"/>
      <c r="X819" s="42"/>
      <c r="Y819" s="42"/>
    </row>
    <row r="820" spans="4:25">
      <c r="D820" s="42"/>
      <c r="E820" s="43"/>
      <c r="G820" s="44"/>
      <c r="H820" s="42"/>
      <c r="I820" s="42"/>
      <c r="J820" s="42"/>
      <c r="K820" s="42"/>
      <c r="L820" s="42"/>
      <c r="M820" s="42"/>
      <c r="N820" s="42"/>
      <c r="O820" s="42"/>
      <c r="P820" s="42"/>
      <c r="Q820" s="42"/>
      <c r="R820" s="42"/>
      <c r="S820" s="42"/>
      <c r="T820" s="42"/>
      <c r="U820" s="42"/>
      <c r="V820" s="42"/>
      <c r="W820" s="42"/>
      <c r="X820" s="42"/>
      <c r="Y820" s="42"/>
    </row>
    <row r="821" spans="4:25">
      <c r="D821" s="42"/>
      <c r="E821" s="43"/>
      <c r="G821" s="44"/>
      <c r="H821" s="42"/>
      <c r="I821" s="42"/>
      <c r="J821" s="42"/>
      <c r="K821" s="42"/>
      <c r="L821" s="42"/>
      <c r="M821" s="42"/>
      <c r="N821" s="42"/>
      <c r="O821" s="42"/>
      <c r="P821" s="42"/>
      <c r="Q821" s="42"/>
      <c r="R821" s="42"/>
      <c r="S821" s="42"/>
      <c r="T821" s="42"/>
      <c r="U821" s="42"/>
      <c r="V821" s="42"/>
      <c r="W821" s="42"/>
      <c r="X821" s="42"/>
      <c r="Y821" s="42"/>
    </row>
    <row r="822" spans="4:25">
      <c r="D822" s="42"/>
      <c r="E822" s="43"/>
      <c r="G822" s="44"/>
      <c r="H822" s="42"/>
      <c r="I822" s="42"/>
      <c r="J822" s="42"/>
      <c r="K822" s="42"/>
      <c r="L822" s="42"/>
      <c r="M822" s="42"/>
      <c r="N822" s="42"/>
      <c r="O822" s="42"/>
      <c r="P822" s="42"/>
      <c r="Q822" s="42"/>
      <c r="R822" s="42"/>
      <c r="S822" s="42"/>
      <c r="T822" s="42"/>
      <c r="U822" s="42"/>
      <c r="V822" s="42"/>
      <c r="W822" s="42"/>
      <c r="X822" s="42"/>
      <c r="Y822" s="42"/>
    </row>
    <row r="823" spans="4:25">
      <c r="D823" s="42"/>
      <c r="E823" s="43"/>
      <c r="G823" s="44"/>
      <c r="H823" s="42"/>
      <c r="I823" s="42"/>
      <c r="J823" s="42"/>
      <c r="K823" s="42"/>
      <c r="L823" s="42"/>
      <c r="M823" s="42"/>
      <c r="N823" s="42"/>
      <c r="O823" s="42"/>
      <c r="P823" s="42"/>
      <c r="Q823" s="42"/>
      <c r="R823" s="42"/>
      <c r="S823" s="42"/>
      <c r="T823" s="42"/>
      <c r="U823" s="42"/>
      <c r="V823" s="42"/>
      <c r="W823" s="42"/>
      <c r="X823" s="42"/>
      <c r="Y823" s="42"/>
    </row>
    <row r="824" spans="4:25">
      <c r="D824" s="42"/>
      <c r="E824" s="43"/>
      <c r="G824" s="44"/>
      <c r="H824" s="42"/>
      <c r="I824" s="42"/>
      <c r="J824" s="42"/>
      <c r="K824" s="42"/>
      <c r="L824" s="42"/>
      <c r="M824" s="42"/>
      <c r="N824" s="42"/>
      <c r="O824" s="42"/>
      <c r="P824" s="42"/>
      <c r="Q824" s="42"/>
      <c r="R824" s="42"/>
      <c r="S824" s="42"/>
      <c r="T824" s="42"/>
      <c r="U824" s="42"/>
      <c r="V824" s="42"/>
      <c r="W824" s="42"/>
      <c r="X824" s="42"/>
      <c r="Y824" s="42"/>
    </row>
    <row r="825" spans="4:25">
      <c r="D825" s="42"/>
      <c r="E825" s="43"/>
      <c r="G825" s="44"/>
      <c r="H825" s="42"/>
      <c r="I825" s="42"/>
      <c r="J825" s="42"/>
      <c r="K825" s="42"/>
      <c r="L825" s="42"/>
      <c r="M825" s="42"/>
      <c r="N825" s="42"/>
      <c r="O825" s="42"/>
      <c r="P825" s="42"/>
      <c r="Q825" s="42"/>
      <c r="R825" s="42"/>
      <c r="S825" s="42"/>
      <c r="T825" s="42"/>
      <c r="U825" s="42"/>
      <c r="V825" s="42"/>
      <c r="W825" s="42"/>
      <c r="X825" s="42"/>
      <c r="Y825" s="42"/>
    </row>
    <row r="826" spans="4:25">
      <c r="D826" s="42"/>
      <c r="E826" s="43"/>
      <c r="G826" s="44"/>
      <c r="H826" s="42"/>
      <c r="I826" s="42"/>
      <c r="J826" s="42"/>
      <c r="K826" s="42"/>
      <c r="L826" s="42"/>
      <c r="M826" s="42"/>
      <c r="N826" s="42"/>
      <c r="O826" s="42"/>
      <c r="P826" s="42"/>
      <c r="Q826" s="42"/>
      <c r="R826" s="42"/>
      <c r="S826" s="42"/>
      <c r="T826" s="42"/>
      <c r="U826" s="42"/>
      <c r="V826" s="42"/>
      <c r="W826" s="42"/>
      <c r="X826" s="42"/>
      <c r="Y826" s="42"/>
    </row>
    <row r="827" spans="4:25">
      <c r="D827" s="42"/>
      <c r="E827" s="43"/>
      <c r="G827" s="44"/>
      <c r="H827" s="42"/>
      <c r="I827" s="42"/>
      <c r="J827" s="42"/>
      <c r="K827" s="42"/>
      <c r="L827" s="42"/>
      <c r="M827" s="42"/>
      <c r="N827" s="42"/>
      <c r="O827" s="42"/>
      <c r="P827" s="42"/>
      <c r="Q827" s="42"/>
      <c r="R827" s="42"/>
      <c r="S827" s="42"/>
      <c r="T827" s="42"/>
      <c r="U827" s="42"/>
      <c r="V827" s="42"/>
      <c r="W827" s="42"/>
      <c r="X827" s="42"/>
      <c r="Y827" s="42"/>
    </row>
    <row r="828" spans="4:25">
      <c r="D828" s="42"/>
      <c r="E828" s="43"/>
      <c r="G828" s="44"/>
      <c r="H828" s="42"/>
      <c r="I828" s="42"/>
      <c r="J828" s="42"/>
      <c r="K828" s="42"/>
      <c r="L828" s="42"/>
      <c r="M828" s="42"/>
      <c r="N828" s="42"/>
      <c r="O828" s="42"/>
      <c r="P828" s="42"/>
      <c r="Q828" s="42"/>
      <c r="R828" s="42"/>
      <c r="S828" s="42"/>
      <c r="T828" s="42"/>
      <c r="U828" s="42"/>
      <c r="V828" s="42"/>
      <c r="W828" s="42"/>
      <c r="X828" s="42"/>
      <c r="Y828" s="42"/>
    </row>
    <row r="829" spans="4:25">
      <c r="D829" s="42"/>
      <c r="E829" s="43"/>
      <c r="G829" s="44"/>
      <c r="H829" s="42"/>
      <c r="I829" s="42"/>
      <c r="J829" s="42"/>
      <c r="K829" s="42"/>
      <c r="L829" s="42"/>
      <c r="M829" s="42"/>
      <c r="N829" s="42"/>
      <c r="O829" s="42"/>
      <c r="P829" s="42"/>
      <c r="Q829" s="42"/>
      <c r="R829" s="42"/>
      <c r="S829" s="42"/>
      <c r="T829" s="42"/>
      <c r="U829" s="42"/>
      <c r="V829" s="42"/>
      <c r="W829" s="42"/>
      <c r="X829" s="42"/>
      <c r="Y829" s="42"/>
    </row>
    <row r="830" spans="4:25">
      <c r="D830" s="42"/>
      <c r="E830" s="43"/>
      <c r="G830" s="44"/>
      <c r="H830" s="42"/>
      <c r="I830" s="42"/>
      <c r="J830" s="42"/>
      <c r="K830" s="42"/>
      <c r="L830" s="42"/>
      <c r="M830" s="42"/>
      <c r="N830" s="42"/>
      <c r="O830" s="42"/>
      <c r="P830" s="42"/>
      <c r="Q830" s="42"/>
      <c r="R830" s="42"/>
      <c r="S830" s="42"/>
      <c r="T830" s="42"/>
      <c r="U830" s="42"/>
      <c r="V830" s="42"/>
      <c r="W830" s="42"/>
      <c r="X830" s="42"/>
      <c r="Y830" s="42"/>
    </row>
    <row r="831" spans="4:25">
      <c r="D831" s="42"/>
      <c r="E831" s="43"/>
      <c r="G831" s="44"/>
      <c r="H831" s="42"/>
      <c r="I831" s="42"/>
      <c r="J831" s="42"/>
      <c r="K831" s="42"/>
      <c r="L831" s="42"/>
      <c r="M831" s="42"/>
      <c r="N831" s="42"/>
      <c r="O831" s="42"/>
      <c r="P831" s="42"/>
      <c r="Q831" s="42"/>
      <c r="R831" s="42"/>
      <c r="S831" s="42"/>
      <c r="T831" s="42"/>
      <c r="U831" s="42"/>
      <c r="V831" s="42"/>
      <c r="W831" s="42"/>
      <c r="X831" s="42"/>
      <c r="Y831" s="42"/>
    </row>
    <row r="832" spans="4:25">
      <c r="D832" s="42"/>
      <c r="E832" s="43"/>
      <c r="G832" s="44"/>
      <c r="H832" s="42"/>
      <c r="I832" s="42"/>
      <c r="J832" s="42"/>
      <c r="K832" s="42"/>
      <c r="L832" s="42"/>
      <c r="M832" s="42"/>
      <c r="N832" s="42"/>
      <c r="O832" s="42"/>
      <c r="P832" s="42"/>
      <c r="Q832" s="42"/>
      <c r="R832" s="42"/>
      <c r="S832" s="42"/>
      <c r="T832" s="42"/>
      <c r="U832" s="42"/>
      <c r="V832" s="42"/>
      <c r="W832" s="42"/>
      <c r="X832" s="42"/>
      <c r="Y832" s="42"/>
    </row>
    <row r="833" spans="4:25">
      <c r="D833" s="42"/>
      <c r="E833" s="43"/>
      <c r="G833" s="44"/>
      <c r="H833" s="42"/>
      <c r="I833" s="42"/>
      <c r="J833" s="42"/>
      <c r="K833" s="42"/>
      <c r="L833" s="42"/>
      <c r="M833" s="42"/>
      <c r="N833" s="42"/>
      <c r="O833" s="42"/>
      <c r="P833" s="42"/>
      <c r="Q833" s="42"/>
      <c r="R833" s="42"/>
      <c r="S833" s="42"/>
      <c r="T833" s="42"/>
      <c r="U833" s="42"/>
      <c r="V833" s="42"/>
      <c r="W833" s="42"/>
      <c r="X833" s="42"/>
      <c r="Y833" s="42"/>
    </row>
    <row r="834" spans="4:25">
      <c r="D834" s="42"/>
      <c r="E834" s="43"/>
      <c r="G834" s="44"/>
      <c r="H834" s="42"/>
      <c r="I834" s="42"/>
      <c r="J834" s="42"/>
      <c r="K834" s="42"/>
      <c r="L834" s="42"/>
      <c r="M834" s="42"/>
      <c r="N834" s="42"/>
      <c r="O834" s="42"/>
      <c r="P834" s="42"/>
      <c r="Q834" s="42"/>
      <c r="R834" s="42"/>
      <c r="S834" s="42"/>
      <c r="T834" s="42"/>
      <c r="U834" s="42"/>
      <c r="V834" s="42"/>
      <c r="W834" s="42"/>
      <c r="X834" s="42"/>
      <c r="Y834" s="42"/>
    </row>
    <row r="835" spans="4:25">
      <c r="D835" s="42"/>
      <c r="E835" s="43"/>
      <c r="G835" s="44"/>
      <c r="H835" s="42"/>
      <c r="I835" s="42"/>
      <c r="J835" s="42"/>
      <c r="K835" s="42"/>
      <c r="L835" s="42"/>
      <c r="M835" s="42"/>
      <c r="N835" s="42"/>
      <c r="O835" s="42"/>
      <c r="P835" s="42"/>
      <c r="Q835" s="42"/>
      <c r="R835" s="42"/>
      <c r="S835" s="42"/>
      <c r="T835" s="42"/>
      <c r="U835" s="42"/>
      <c r="V835" s="42"/>
      <c r="W835" s="42"/>
      <c r="X835" s="42"/>
      <c r="Y835" s="42"/>
    </row>
    <row r="836" spans="4:25">
      <c r="D836" s="42"/>
      <c r="E836" s="43"/>
      <c r="G836" s="44"/>
      <c r="H836" s="42"/>
      <c r="I836" s="42"/>
      <c r="J836" s="42"/>
      <c r="K836" s="42"/>
      <c r="L836" s="42"/>
      <c r="M836" s="42"/>
      <c r="N836" s="42"/>
      <c r="O836" s="42"/>
      <c r="P836" s="42"/>
      <c r="Q836" s="42"/>
      <c r="R836" s="42"/>
      <c r="S836" s="42"/>
      <c r="T836" s="42"/>
      <c r="U836" s="42"/>
      <c r="V836" s="42"/>
      <c r="W836" s="42"/>
      <c r="X836" s="42"/>
      <c r="Y836" s="42"/>
    </row>
    <row r="837" spans="4:25">
      <c r="D837" s="42"/>
      <c r="E837" s="43"/>
      <c r="G837" s="44"/>
      <c r="H837" s="42"/>
      <c r="I837" s="42"/>
      <c r="J837" s="42"/>
      <c r="K837" s="42"/>
      <c r="L837" s="42"/>
      <c r="M837" s="42"/>
      <c r="N837" s="42"/>
      <c r="O837" s="42"/>
      <c r="P837" s="42"/>
      <c r="Q837" s="42"/>
      <c r="R837" s="42"/>
      <c r="S837" s="42"/>
      <c r="T837" s="42"/>
      <c r="U837" s="42"/>
      <c r="V837" s="42"/>
      <c r="W837" s="42"/>
      <c r="X837" s="42"/>
      <c r="Y837" s="42"/>
    </row>
    <row r="838" spans="4:25">
      <c r="D838" s="42"/>
      <c r="E838" s="43"/>
      <c r="G838" s="44"/>
      <c r="H838" s="42"/>
      <c r="I838" s="42"/>
      <c r="J838" s="42"/>
      <c r="K838" s="42"/>
      <c r="L838" s="42"/>
      <c r="M838" s="42"/>
      <c r="N838" s="42"/>
      <c r="O838" s="42"/>
      <c r="P838" s="42"/>
      <c r="Q838" s="42"/>
      <c r="R838" s="42"/>
      <c r="S838" s="42"/>
      <c r="T838" s="42"/>
      <c r="U838" s="42"/>
      <c r="V838" s="42"/>
      <c r="W838" s="42"/>
      <c r="X838" s="42"/>
      <c r="Y838" s="42"/>
    </row>
    <row r="839" spans="4:25">
      <c r="D839" s="42"/>
      <c r="E839" s="43"/>
      <c r="G839" s="44"/>
      <c r="H839" s="42"/>
      <c r="I839" s="42"/>
      <c r="J839" s="42"/>
      <c r="K839" s="42"/>
      <c r="L839" s="42"/>
      <c r="M839" s="42"/>
      <c r="N839" s="42"/>
      <c r="O839" s="42"/>
      <c r="P839" s="42"/>
      <c r="Q839" s="42"/>
      <c r="R839" s="42"/>
      <c r="S839" s="42"/>
      <c r="T839" s="42"/>
      <c r="U839" s="42"/>
      <c r="V839" s="42"/>
      <c r="W839" s="42"/>
      <c r="X839" s="42"/>
      <c r="Y839" s="42"/>
    </row>
    <row r="840" spans="4:25">
      <c r="D840" s="42"/>
      <c r="E840" s="43"/>
      <c r="G840" s="44"/>
      <c r="H840" s="42"/>
      <c r="I840" s="42"/>
      <c r="J840" s="42"/>
      <c r="K840" s="42"/>
      <c r="L840" s="42"/>
      <c r="M840" s="42"/>
      <c r="N840" s="42"/>
      <c r="O840" s="42"/>
      <c r="P840" s="42"/>
      <c r="Q840" s="42"/>
      <c r="R840" s="42"/>
      <c r="S840" s="42"/>
      <c r="T840" s="42"/>
      <c r="U840" s="42"/>
      <c r="V840" s="42"/>
      <c r="W840" s="42"/>
      <c r="X840" s="42"/>
      <c r="Y840" s="42"/>
    </row>
    <row r="841" spans="4:25">
      <c r="D841" s="42"/>
      <c r="E841" s="43"/>
      <c r="G841" s="44"/>
      <c r="H841" s="42"/>
      <c r="I841" s="42"/>
      <c r="J841" s="42"/>
      <c r="K841" s="42"/>
      <c r="L841" s="42"/>
      <c r="M841" s="42"/>
      <c r="N841" s="42"/>
      <c r="O841" s="42"/>
      <c r="P841" s="42"/>
      <c r="Q841" s="42"/>
      <c r="R841" s="42"/>
      <c r="S841" s="42"/>
      <c r="T841" s="42"/>
      <c r="U841" s="42"/>
      <c r="V841" s="42"/>
      <c r="W841" s="42"/>
      <c r="X841" s="42"/>
      <c r="Y841" s="42"/>
    </row>
    <row r="842" spans="4:25">
      <c r="D842" s="42"/>
      <c r="E842" s="43"/>
      <c r="G842" s="44"/>
      <c r="H842" s="42"/>
      <c r="I842" s="42"/>
      <c r="J842" s="42"/>
      <c r="K842" s="42"/>
      <c r="L842" s="42"/>
      <c r="M842" s="42"/>
      <c r="N842" s="42"/>
      <c r="O842" s="42"/>
      <c r="P842" s="42"/>
      <c r="Q842" s="42"/>
      <c r="R842" s="42"/>
      <c r="S842" s="42"/>
      <c r="T842" s="42"/>
      <c r="U842" s="42"/>
      <c r="V842" s="42"/>
      <c r="W842" s="42"/>
      <c r="X842" s="42"/>
      <c r="Y842" s="42"/>
    </row>
    <row r="843" spans="4:25">
      <c r="D843" s="42"/>
      <c r="E843" s="43"/>
      <c r="G843" s="44"/>
      <c r="H843" s="42"/>
      <c r="I843" s="42"/>
      <c r="J843" s="42"/>
      <c r="K843" s="42"/>
      <c r="L843" s="42"/>
      <c r="M843" s="42"/>
      <c r="N843" s="42"/>
      <c r="O843" s="42"/>
      <c r="P843" s="42"/>
      <c r="Q843" s="42"/>
      <c r="R843" s="42"/>
      <c r="S843" s="42"/>
      <c r="T843" s="42"/>
      <c r="U843" s="42"/>
      <c r="V843" s="42"/>
      <c r="W843" s="42"/>
      <c r="X843" s="42"/>
      <c r="Y843" s="42"/>
    </row>
    <row r="844" spans="4:25">
      <c r="D844" s="42"/>
      <c r="E844" s="43"/>
      <c r="G844" s="44"/>
      <c r="H844" s="42"/>
      <c r="I844" s="42"/>
      <c r="J844" s="42"/>
      <c r="K844" s="42"/>
      <c r="L844" s="42"/>
      <c r="M844" s="42"/>
      <c r="N844" s="42"/>
      <c r="O844" s="42"/>
      <c r="P844" s="42"/>
      <c r="Q844" s="42"/>
      <c r="R844" s="42"/>
      <c r="S844" s="42"/>
      <c r="T844" s="42"/>
      <c r="U844" s="42"/>
      <c r="V844" s="42"/>
      <c r="W844" s="42"/>
      <c r="X844" s="42"/>
      <c r="Y844" s="42"/>
    </row>
    <row r="845" spans="4:25">
      <c r="D845" s="42"/>
      <c r="E845" s="43"/>
      <c r="G845" s="44"/>
      <c r="H845" s="42"/>
      <c r="I845" s="42"/>
      <c r="J845" s="42"/>
      <c r="K845" s="42"/>
      <c r="L845" s="42"/>
      <c r="M845" s="42"/>
      <c r="N845" s="42"/>
      <c r="O845" s="42"/>
      <c r="P845" s="42"/>
      <c r="Q845" s="42"/>
      <c r="R845" s="42"/>
      <c r="S845" s="42"/>
      <c r="T845" s="42"/>
      <c r="U845" s="42"/>
      <c r="V845" s="42"/>
      <c r="W845" s="42"/>
      <c r="X845" s="42"/>
      <c r="Y845" s="42"/>
    </row>
    <row r="846" spans="4:25">
      <c r="D846" s="42"/>
      <c r="E846" s="43"/>
      <c r="G846" s="44"/>
      <c r="H846" s="42"/>
      <c r="I846" s="42"/>
      <c r="J846" s="42"/>
      <c r="K846" s="42"/>
      <c r="L846" s="42"/>
      <c r="M846" s="42"/>
      <c r="N846" s="42"/>
      <c r="O846" s="42"/>
      <c r="P846" s="42"/>
      <c r="Q846" s="42"/>
      <c r="R846" s="42"/>
      <c r="S846" s="42"/>
      <c r="T846" s="42"/>
      <c r="U846" s="42"/>
      <c r="V846" s="42"/>
      <c r="W846" s="42"/>
      <c r="X846" s="42"/>
      <c r="Y846" s="42"/>
    </row>
    <row r="847" spans="4:25">
      <c r="D847" s="42"/>
      <c r="E847" s="43"/>
      <c r="G847" s="44"/>
      <c r="H847" s="42"/>
      <c r="I847" s="42"/>
      <c r="J847" s="42"/>
      <c r="K847" s="42"/>
      <c r="L847" s="42"/>
      <c r="M847" s="42"/>
      <c r="N847" s="42"/>
      <c r="O847" s="42"/>
      <c r="P847" s="42"/>
      <c r="Q847" s="42"/>
      <c r="R847" s="42"/>
      <c r="S847" s="42"/>
      <c r="T847" s="42"/>
      <c r="U847" s="42"/>
      <c r="V847" s="42"/>
      <c r="W847" s="42"/>
      <c r="X847" s="42"/>
      <c r="Y847" s="42"/>
    </row>
    <row r="848" spans="4:25">
      <c r="D848" s="42"/>
      <c r="E848" s="43"/>
      <c r="G848" s="44"/>
      <c r="H848" s="42"/>
      <c r="I848" s="42"/>
      <c r="J848" s="42"/>
      <c r="K848" s="42"/>
      <c r="L848" s="42"/>
      <c r="M848" s="42"/>
      <c r="N848" s="42"/>
      <c r="O848" s="42"/>
      <c r="P848" s="42"/>
      <c r="Q848" s="42"/>
      <c r="R848" s="42"/>
      <c r="S848" s="42"/>
      <c r="T848" s="42"/>
      <c r="U848" s="42"/>
      <c r="V848" s="42"/>
      <c r="W848" s="42"/>
      <c r="X848" s="42"/>
      <c r="Y848" s="42"/>
    </row>
    <row r="849" spans="4:25">
      <c r="D849" s="42"/>
      <c r="E849" s="43"/>
      <c r="G849" s="44"/>
      <c r="H849" s="42"/>
      <c r="I849" s="42"/>
      <c r="J849" s="42"/>
      <c r="K849" s="42"/>
      <c r="L849" s="42"/>
      <c r="M849" s="42"/>
      <c r="N849" s="42"/>
      <c r="O849" s="42"/>
      <c r="P849" s="42"/>
      <c r="Q849" s="42"/>
      <c r="R849" s="42"/>
      <c r="S849" s="42"/>
      <c r="T849" s="42"/>
      <c r="U849" s="42"/>
      <c r="V849" s="42"/>
      <c r="W849" s="42"/>
      <c r="X849" s="42"/>
      <c r="Y849" s="42"/>
    </row>
    <row r="850" spans="4:25">
      <c r="D850" s="42"/>
      <c r="E850" s="43"/>
      <c r="G850" s="44"/>
      <c r="H850" s="42"/>
      <c r="I850" s="42"/>
      <c r="J850" s="42"/>
      <c r="K850" s="42"/>
      <c r="L850" s="42"/>
      <c r="M850" s="42"/>
      <c r="N850" s="42"/>
      <c r="O850" s="42"/>
      <c r="P850" s="42"/>
      <c r="Q850" s="42"/>
      <c r="R850" s="42"/>
      <c r="S850" s="42"/>
      <c r="T850" s="42"/>
      <c r="U850" s="42"/>
      <c r="V850" s="42"/>
      <c r="W850" s="42"/>
      <c r="X850" s="42"/>
      <c r="Y850" s="42"/>
    </row>
    <row r="851" spans="4:25">
      <c r="D851" s="42"/>
      <c r="E851" s="43"/>
      <c r="G851" s="44"/>
      <c r="H851" s="42"/>
      <c r="I851" s="42"/>
      <c r="J851" s="42"/>
      <c r="K851" s="42"/>
      <c r="L851" s="42"/>
      <c r="M851" s="42"/>
      <c r="N851" s="42"/>
      <c r="O851" s="42"/>
      <c r="P851" s="42"/>
      <c r="Q851" s="42"/>
      <c r="R851" s="42"/>
      <c r="S851" s="42"/>
      <c r="T851" s="42"/>
      <c r="U851" s="42"/>
      <c r="V851" s="42"/>
      <c r="W851" s="42"/>
      <c r="X851" s="42"/>
      <c r="Y851" s="42"/>
    </row>
    <row r="852" spans="4:25">
      <c r="D852" s="42"/>
      <c r="E852" s="43"/>
      <c r="G852" s="44"/>
      <c r="H852" s="42"/>
      <c r="I852" s="42"/>
      <c r="J852" s="42"/>
      <c r="K852" s="42"/>
      <c r="L852" s="42"/>
      <c r="M852" s="42"/>
      <c r="N852" s="42"/>
      <c r="O852" s="42"/>
      <c r="P852" s="42"/>
      <c r="Q852" s="42"/>
      <c r="R852" s="42"/>
      <c r="S852" s="42"/>
      <c r="T852" s="42"/>
      <c r="U852" s="42"/>
      <c r="V852" s="42"/>
      <c r="W852" s="42"/>
      <c r="X852" s="42"/>
      <c r="Y852" s="42"/>
    </row>
    <row r="853" spans="4:25">
      <c r="D853" s="42"/>
      <c r="E853" s="43"/>
      <c r="G853" s="44"/>
      <c r="H853" s="42"/>
      <c r="I853" s="42"/>
      <c r="J853" s="42"/>
      <c r="K853" s="42"/>
      <c r="L853" s="42"/>
      <c r="M853" s="42"/>
      <c r="N853" s="42"/>
      <c r="O853" s="42"/>
      <c r="P853" s="42"/>
      <c r="Q853" s="42"/>
      <c r="R853" s="42"/>
      <c r="S853" s="42"/>
      <c r="T853" s="42"/>
      <c r="U853" s="42"/>
      <c r="V853" s="42"/>
      <c r="W853" s="42"/>
      <c r="X853" s="42"/>
      <c r="Y853" s="42"/>
    </row>
    <row r="854" spans="4:25">
      <c r="D854" s="42"/>
      <c r="E854" s="43"/>
      <c r="G854" s="44"/>
      <c r="H854" s="42"/>
      <c r="I854" s="42"/>
      <c r="J854" s="42"/>
      <c r="K854" s="42"/>
      <c r="L854" s="42"/>
      <c r="M854" s="42"/>
      <c r="N854" s="42"/>
      <c r="O854" s="42"/>
      <c r="P854" s="42"/>
      <c r="Q854" s="42"/>
      <c r="R854" s="42"/>
      <c r="S854" s="42"/>
      <c r="T854" s="42"/>
      <c r="U854" s="42"/>
      <c r="V854" s="42"/>
      <c r="W854" s="42"/>
      <c r="X854" s="42"/>
      <c r="Y854" s="42"/>
    </row>
    <row r="855" spans="4:25">
      <c r="D855" s="42"/>
      <c r="E855" s="43"/>
      <c r="G855" s="44"/>
      <c r="H855" s="42"/>
      <c r="I855" s="42"/>
      <c r="J855" s="42"/>
      <c r="K855" s="42"/>
      <c r="L855" s="42"/>
      <c r="M855" s="42"/>
      <c r="N855" s="42"/>
      <c r="O855" s="42"/>
      <c r="P855" s="42"/>
      <c r="Q855" s="42"/>
      <c r="R855" s="42"/>
      <c r="S855" s="42"/>
      <c r="T855" s="42"/>
      <c r="U855" s="42"/>
      <c r="V855" s="42"/>
      <c r="W855" s="42"/>
      <c r="X855" s="42"/>
      <c r="Y855" s="42"/>
    </row>
    <row r="856" spans="4:25">
      <c r="D856" s="42"/>
      <c r="E856" s="43"/>
      <c r="G856" s="44"/>
      <c r="H856" s="42"/>
      <c r="I856" s="42"/>
      <c r="J856" s="42"/>
      <c r="K856" s="42"/>
      <c r="L856" s="42"/>
      <c r="M856" s="42"/>
      <c r="N856" s="42"/>
      <c r="O856" s="42"/>
      <c r="P856" s="42"/>
      <c r="Q856" s="42"/>
      <c r="R856" s="42"/>
      <c r="S856" s="42"/>
      <c r="T856" s="42"/>
      <c r="U856" s="42"/>
      <c r="V856" s="42"/>
      <c r="W856" s="42"/>
      <c r="X856" s="42"/>
      <c r="Y856" s="42"/>
    </row>
    <row r="857" spans="4:25">
      <c r="D857" s="42"/>
      <c r="E857" s="43"/>
      <c r="G857" s="44"/>
      <c r="H857" s="42"/>
      <c r="I857" s="42"/>
      <c r="J857" s="42"/>
      <c r="K857" s="42"/>
      <c r="L857" s="42"/>
      <c r="M857" s="42"/>
      <c r="N857" s="42"/>
      <c r="O857" s="42"/>
      <c r="P857" s="42"/>
      <c r="Q857" s="42"/>
      <c r="R857" s="42"/>
      <c r="S857" s="42"/>
      <c r="T857" s="42"/>
      <c r="U857" s="42"/>
      <c r="V857" s="42"/>
      <c r="W857" s="42"/>
      <c r="X857" s="42"/>
      <c r="Y857" s="42"/>
    </row>
    <row r="858" spans="4:25">
      <c r="D858" s="42"/>
      <c r="E858" s="43"/>
      <c r="G858" s="44"/>
      <c r="H858" s="42"/>
      <c r="I858" s="42"/>
      <c r="J858" s="42"/>
      <c r="K858" s="42"/>
      <c r="L858" s="42"/>
      <c r="M858" s="42"/>
      <c r="N858" s="42"/>
      <c r="O858" s="42"/>
      <c r="P858" s="42"/>
      <c r="Q858" s="42"/>
      <c r="R858" s="42"/>
      <c r="S858" s="42"/>
      <c r="T858" s="42"/>
      <c r="U858" s="42"/>
      <c r="V858" s="42"/>
      <c r="W858" s="42"/>
      <c r="X858" s="42"/>
      <c r="Y858" s="42"/>
    </row>
    <row r="859" spans="4:25">
      <c r="D859" s="42"/>
      <c r="E859" s="43"/>
      <c r="G859" s="44"/>
      <c r="H859" s="42"/>
      <c r="I859" s="42"/>
      <c r="J859" s="42"/>
      <c r="K859" s="42"/>
      <c r="L859" s="42"/>
      <c r="M859" s="42"/>
      <c r="N859" s="42"/>
      <c r="O859" s="42"/>
      <c r="P859" s="42"/>
      <c r="Q859" s="42"/>
      <c r="R859" s="42"/>
      <c r="S859" s="42"/>
      <c r="T859" s="42"/>
      <c r="U859" s="42"/>
      <c r="V859" s="42"/>
      <c r="W859" s="42"/>
      <c r="X859" s="42"/>
      <c r="Y859" s="42"/>
    </row>
    <row r="860" spans="4:25">
      <c r="D860" s="42"/>
      <c r="E860" s="43"/>
      <c r="G860" s="44"/>
      <c r="H860" s="42"/>
      <c r="I860" s="42"/>
      <c r="J860" s="42"/>
      <c r="K860" s="42"/>
      <c r="L860" s="42"/>
      <c r="M860" s="42"/>
      <c r="N860" s="42"/>
      <c r="O860" s="42"/>
      <c r="P860" s="42"/>
      <c r="Q860" s="42"/>
      <c r="R860" s="42"/>
      <c r="S860" s="42"/>
      <c r="T860" s="42"/>
      <c r="U860" s="42"/>
      <c r="V860" s="42"/>
      <c r="W860" s="42"/>
      <c r="X860" s="42"/>
      <c r="Y860" s="42"/>
    </row>
    <row r="861" spans="4:25">
      <c r="D861" s="42"/>
      <c r="E861" s="43"/>
      <c r="G861" s="44"/>
      <c r="H861" s="42"/>
      <c r="I861" s="42"/>
      <c r="J861" s="42"/>
      <c r="K861" s="42"/>
      <c r="L861" s="42"/>
      <c r="M861" s="42"/>
      <c r="N861" s="42"/>
      <c r="O861" s="42"/>
      <c r="P861" s="42"/>
      <c r="Q861" s="42"/>
      <c r="R861" s="42"/>
      <c r="S861" s="42"/>
      <c r="T861" s="42"/>
      <c r="U861" s="42"/>
      <c r="V861" s="42"/>
      <c r="W861" s="42"/>
      <c r="X861" s="42"/>
      <c r="Y861" s="42"/>
    </row>
    <row r="862" spans="4:25">
      <c r="D862" s="42"/>
      <c r="E862" s="43"/>
      <c r="G862" s="44"/>
      <c r="H862" s="42"/>
      <c r="I862" s="42"/>
      <c r="J862" s="42"/>
      <c r="K862" s="42"/>
      <c r="L862" s="42"/>
      <c r="M862" s="42"/>
      <c r="N862" s="42"/>
      <c r="O862" s="42"/>
      <c r="P862" s="42"/>
      <c r="Q862" s="42"/>
      <c r="R862" s="42"/>
      <c r="S862" s="42"/>
      <c r="T862" s="42"/>
      <c r="U862" s="42"/>
      <c r="V862" s="42"/>
      <c r="W862" s="42"/>
      <c r="X862" s="42"/>
      <c r="Y862" s="42"/>
    </row>
    <row r="863" spans="4:25">
      <c r="D863" s="42"/>
      <c r="E863" s="43"/>
      <c r="G863" s="44"/>
      <c r="H863" s="42"/>
      <c r="I863" s="42"/>
      <c r="J863" s="42"/>
      <c r="K863" s="42"/>
      <c r="L863" s="42"/>
      <c r="M863" s="42"/>
      <c r="N863" s="42"/>
      <c r="O863" s="42"/>
      <c r="P863" s="42"/>
      <c r="Q863" s="42"/>
      <c r="R863" s="42"/>
      <c r="S863" s="42"/>
      <c r="T863" s="42"/>
      <c r="U863" s="42"/>
      <c r="V863" s="42"/>
      <c r="W863" s="42"/>
      <c r="X863" s="42"/>
      <c r="Y863" s="42"/>
    </row>
    <row r="864" spans="4:25">
      <c r="D864" s="42"/>
      <c r="E864" s="43"/>
      <c r="G864" s="44"/>
      <c r="H864" s="42"/>
      <c r="I864" s="42"/>
      <c r="J864" s="42"/>
      <c r="K864" s="42"/>
      <c r="L864" s="42"/>
      <c r="M864" s="42"/>
      <c r="N864" s="42"/>
      <c r="O864" s="42"/>
      <c r="P864" s="42"/>
      <c r="Q864" s="42"/>
      <c r="R864" s="42"/>
      <c r="S864" s="42"/>
      <c r="T864" s="42"/>
      <c r="U864" s="42"/>
      <c r="V864" s="42"/>
      <c r="W864" s="42"/>
      <c r="X864" s="42"/>
      <c r="Y864" s="42"/>
    </row>
    <row r="865" spans="4:25">
      <c r="D865" s="42"/>
      <c r="E865" s="43"/>
      <c r="G865" s="44"/>
      <c r="H865" s="42"/>
      <c r="I865" s="42"/>
      <c r="J865" s="42"/>
      <c r="K865" s="42"/>
      <c r="L865" s="42"/>
      <c r="M865" s="42"/>
      <c r="N865" s="42"/>
      <c r="O865" s="42"/>
      <c r="P865" s="42"/>
      <c r="Q865" s="42"/>
      <c r="R865" s="42"/>
      <c r="S865" s="42"/>
      <c r="T865" s="42"/>
      <c r="U865" s="42"/>
      <c r="V865" s="42"/>
      <c r="W865" s="42"/>
      <c r="X865" s="42"/>
      <c r="Y865" s="42"/>
    </row>
    <row r="866" spans="4:25">
      <c r="D866" s="42"/>
      <c r="E866" s="43"/>
      <c r="G866" s="44"/>
      <c r="H866" s="42"/>
      <c r="I866" s="42"/>
      <c r="J866" s="42"/>
      <c r="K866" s="42"/>
      <c r="L866" s="42"/>
      <c r="M866" s="42"/>
      <c r="N866" s="42"/>
      <c r="O866" s="42"/>
      <c r="P866" s="42"/>
      <c r="Q866" s="42"/>
      <c r="R866" s="42"/>
      <c r="S866" s="42"/>
      <c r="T866" s="42"/>
      <c r="U866" s="42"/>
      <c r="V866" s="42"/>
      <c r="W866" s="42"/>
      <c r="X866" s="42"/>
      <c r="Y866" s="42"/>
    </row>
    <row r="867" spans="4:25">
      <c r="D867" s="42"/>
      <c r="E867" s="43"/>
      <c r="G867" s="44"/>
      <c r="H867" s="42"/>
      <c r="I867" s="42"/>
      <c r="J867" s="42"/>
      <c r="K867" s="42"/>
      <c r="L867" s="42"/>
      <c r="M867" s="42"/>
      <c r="N867" s="42"/>
      <c r="O867" s="42"/>
      <c r="P867" s="42"/>
      <c r="Q867" s="42"/>
      <c r="R867" s="42"/>
      <c r="S867" s="42"/>
      <c r="T867" s="42"/>
      <c r="U867" s="42"/>
      <c r="V867" s="42"/>
      <c r="W867" s="42"/>
      <c r="X867" s="42"/>
      <c r="Y867" s="42"/>
    </row>
    <row r="868" spans="4:25">
      <c r="D868" s="42"/>
      <c r="E868" s="43"/>
      <c r="G868" s="44"/>
      <c r="H868" s="42"/>
      <c r="I868" s="42"/>
      <c r="J868" s="42"/>
      <c r="K868" s="42"/>
      <c r="L868" s="42"/>
      <c r="M868" s="42"/>
      <c r="N868" s="42"/>
      <c r="O868" s="42"/>
      <c r="P868" s="42"/>
      <c r="Q868" s="42"/>
      <c r="R868" s="42"/>
      <c r="S868" s="42"/>
      <c r="T868" s="42"/>
      <c r="U868" s="42"/>
      <c r="V868" s="42"/>
      <c r="W868" s="42"/>
      <c r="X868" s="42"/>
      <c r="Y868" s="42"/>
    </row>
    <row r="869" spans="4:25">
      <c r="D869" s="42"/>
      <c r="E869" s="43"/>
      <c r="G869" s="44"/>
      <c r="H869" s="42"/>
      <c r="I869" s="42"/>
      <c r="J869" s="42"/>
      <c r="K869" s="42"/>
      <c r="L869" s="42"/>
      <c r="M869" s="42"/>
      <c r="N869" s="42"/>
      <c r="O869" s="42"/>
      <c r="P869" s="42"/>
      <c r="Q869" s="42"/>
      <c r="R869" s="42"/>
      <c r="S869" s="42"/>
      <c r="T869" s="42"/>
      <c r="U869" s="42"/>
      <c r="V869" s="42"/>
      <c r="W869" s="42"/>
      <c r="X869" s="42"/>
      <c r="Y869" s="42"/>
    </row>
    <row r="870" spans="4:25">
      <c r="D870" s="42"/>
      <c r="E870" s="43"/>
      <c r="G870" s="44"/>
      <c r="H870" s="42"/>
      <c r="I870" s="42"/>
      <c r="J870" s="42"/>
      <c r="K870" s="42"/>
      <c r="L870" s="42"/>
      <c r="M870" s="42"/>
      <c r="N870" s="42"/>
      <c r="O870" s="42"/>
      <c r="P870" s="42"/>
      <c r="Q870" s="42"/>
      <c r="R870" s="42"/>
      <c r="S870" s="42"/>
      <c r="T870" s="42"/>
      <c r="U870" s="42"/>
      <c r="V870" s="42"/>
      <c r="W870" s="42"/>
      <c r="X870" s="42"/>
      <c r="Y870" s="42"/>
    </row>
    <row r="871" spans="4:25">
      <c r="D871" s="42"/>
      <c r="E871" s="43"/>
      <c r="G871" s="44"/>
      <c r="H871" s="42"/>
      <c r="I871" s="42"/>
      <c r="J871" s="42"/>
      <c r="K871" s="42"/>
      <c r="L871" s="42"/>
      <c r="M871" s="42"/>
      <c r="N871" s="42"/>
      <c r="O871" s="42"/>
      <c r="P871" s="42"/>
      <c r="Q871" s="42"/>
      <c r="R871" s="42"/>
      <c r="S871" s="42"/>
      <c r="T871" s="42"/>
      <c r="U871" s="42"/>
      <c r="V871" s="42"/>
      <c r="W871" s="42"/>
      <c r="X871" s="42"/>
      <c r="Y871" s="42"/>
    </row>
    <row r="872" spans="4:25">
      <c r="D872" s="42"/>
      <c r="E872" s="43"/>
      <c r="G872" s="44"/>
      <c r="H872" s="42"/>
      <c r="I872" s="42"/>
      <c r="J872" s="42"/>
      <c r="K872" s="42"/>
      <c r="L872" s="42"/>
      <c r="M872" s="42"/>
      <c r="N872" s="42"/>
      <c r="O872" s="42"/>
      <c r="P872" s="42"/>
      <c r="Q872" s="42"/>
      <c r="R872" s="42"/>
      <c r="S872" s="42"/>
      <c r="T872" s="42"/>
      <c r="U872" s="42"/>
      <c r="V872" s="42"/>
      <c r="W872" s="42"/>
      <c r="X872" s="42"/>
      <c r="Y872" s="42"/>
    </row>
    <row r="873" spans="4:25">
      <c r="D873" s="42"/>
      <c r="E873" s="43"/>
      <c r="G873" s="44"/>
      <c r="H873" s="42"/>
      <c r="I873" s="42"/>
      <c r="J873" s="42"/>
      <c r="K873" s="42"/>
      <c r="L873" s="42"/>
      <c r="M873" s="42"/>
      <c r="N873" s="42"/>
      <c r="O873" s="42"/>
      <c r="P873" s="42"/>
      <c r="Q873" s="42"/>
      <c r="R873" s="42"/>
      <c r="S873" s="42"/>
      <c r="T873" s="42"/>
      <c r="U873" s="42"/>
      <c r="V873" s="42"/>
      <c r="W873" s="42"/>
      <c r="X873" s="42"/>
      <c r="Y873" s="42"/>
    </row>
    <row r="874" spans="4:25">
      <c r="D874" s="42"/>
      <c r="E874" s="43"/>
      <c r="G874" s="44"/>
      <c r="H874" s="42"/>
      <c r="I874" s="42"/>
      <c r="J874" s="42"/>
      <c r="K874" s="42"/>
      <c r="L874" s="42"/>
      <c r="M874" s="42"/>
      <c r="N874" s="42"/>
      <c r="O874" s="42"/>
      <c r="P874" s="42"/>
      <c r="Q874" s="42"/>
      <c r="R874" s="42"/>
      <c r="S874" s="42"/>
      <c r="T874" s="42"/>
      <c r="U874" s="42"/>
      <c r="V874" s="42"/>
      <c r="W874" s="42"/>
      <c r="X874" s="42"/>
      <c r="Y874" s="42"/>
    </row>
    <row r="875" spans="4:25">
      <c r="D875" s="42"/>
      <c r="E875" s="43"/>
      <c r="G875" s="44"/>
      <c r="H875" s="42"/>
      <c r="I875" s="42"/>
      <c r="J875" s="42"/>
      <c r="K875" s="42"/>
      <c r="L875" s="42"/>
      <c r="M875" s="42"/>
      <c r="N875" s="42"/>
      <c r="O875" s="42"/>
      <c r="P875" s="42"/>
      <c r="Q875" s="42"/>
      <c r="R875" s="42"/>
      <c r="S875" s="42"/>
      <c r="T875" s="42"/>
      <c r="U875" s="42"/>
      <c r="V875" s="42"/>
      <c r="W875" s="42"/>
      <c r="X875" s="42"/>
      <c r="Y875" s="42"/>
    </row>
    <row r="876" spans="4:25">
      <c r="D876" s="42"/>
      <c r="E876" s="43"/>
      <c r="G876" s="44"/>
      <c r="H876" s="42"/>
      <c r="I876" s="42"/>
      <c r="J876" s="42"/>
      <c r="K876" s="42"/>
      <c r="L876" s="42"/>
      <c r="M876" s="42"/>
      <c r="N876" s="42"/>
      <c r="O876" s="42"/>
      <c r="P876" s="42"/>
      <c r="Q876" s="42"/>
      <c r="R876" s="42"/>
      <c r="S876" s="42"/>
      <c r="T876" s="42"/>
      <c r="U876" s="42"/>
      <c r="V876" s="42"/>
      <c r="W876" s="42"/>
      <c r="X876" s="42"/>
      <c r="Y876" s="42"/>
    </row>
    <row r="877" spans="4:25">
      <c r="D877" s="42"/>
      <c r="E877" s="43"/>
      <c r="G877" s="44"/>
      <c r="H877" s="42"/>
      <c r="I877" s="42"/>
      <c r="J877" s="42"/>
      <c r="K877" s="42"/>
      <c r="L877" s="42"/>
      <c r="M877" s="42"/>
      <c r="N877" s="42"/>
      <c r="O877" s="42"/>
      <c r="P877" s="42"/>
      <c r="Q877" s="42"/>
      <c r="R877" s="42"/>
      <c r="S877" s="42"/>
      <c r="T877" s="42"/>
      <c r="U877" s="42"/>
      <c r="V877" s="42"/>
      <c r="W877" s="42"/>
      <c r="X877" s="42"/>
      <c r="Y877" s="42"/>
    </row>
    <row r="878" spans="4:25">
      <c r="D878" s="42"/>
      <c r="E878" s="43"/>
      <c r="G878" s="44"/>
      <c r="H878" s="42"/>
      <c r="I878" s="42"/>
      <c r="J878" s="42"/>
      <c r="K878" s="42"/>
      <c r="L878" s="42"/>
      <c r="M878" s="42"/>
      <c r="N878" s="42"/>
      <c r="O878" s="42"/>
      <c r="P878" s="42"/>
      <c r="Q878" s="42"/>
      <c r="R878" s="42"/>
      <c r="S878" s="42"/>
      <c r="T878" s="42"/>
      <c r="U878" s="42"/>
      <c r="V878" s="42"/>
      <c r="W878" s="42"/>
      <c r="X878" s="42"/>
      <c r="Y878" s="42"/>
    </row>
    <row r="879" spans="4:25">
      <c r="D879" s="42"/>
      <c r="E879" s="43"/>
      <c r="G879" s="44"/>
      <c r="H879" s="42"/>
      <c r="I879" s="42"/>
      <c r="J879" s="42"/>
      <c r="K879" s="42"/>
      <c r="L879" s="42"/>
      <c r="M879" s="42"/>
      <c r="N879" s="42"/>
      <c r="O879" s="42"/>
      <c r="P879" s="42"/>
      <c r="Q879" s="42"/>
      <c r="R879" s="42"/>
      <c r="S879" s="42"/>
      <c r="T879" s="42"/>
      <c r="U879" s="42"/>
      <c r="V879" s="42"/>
      <c r="W879" s="42"/>
      <c r="X879" s="42"/>
      <c r="Y879" s="42"/>
    </row>
    <row r="880" spans="4:25">
      <c r="D880" s="42"/>
      <c r="E880" s="43"/>
      <c r="G880" s="44"/>
      <c r="H880" s="42"/>
      <c r="I880" s="42"/>
      <c r="J880" s="42"/>
      <c r="K880" s="42"/>
      <c r="L880" s="42"/>
      <c r="M880" s="42"/>
      <c r="N880" s="42"/>
      <c r="O880" s="42"/>
      <c r="P880" s="42"/>
      <c r="Q880" s="42"/>
      <c r="R880" s="42"/>
      <c r="S880" s="42"/>
      <c r="T880" s="42"/>
      <c r="U880" s="42"/>
      <c r="V880" s="42"/>
      <c r="W880" s="42"/>
      <c r="X880" s="42"/>
      <c r="Y880" s="42"/>
    </row>
    <row r="881" spans="4:25">
      <c r="D881" s="42"/>
      <c r="E881" s="43"/>
      <c r="G881" s="44"/>
      <c r="H881" s="42"/>
      <c r="I881" s="42"/>
      <c r="J881" s="42"/>
      <c r="K881" s="42"/>
      <c r="L881" s="42"/>
      <c r="M881" s="42"/>
      <c r="N881" s="42"/>
      <c r="O881" s="42"/>
      <c r="P881" s="42"/>
      <c r="Q881" s="42"/>
      <c r="R881" s="42"/>
      <c r="S881" s="42"/>
      <c r="T881" s="42"/>
      <c r="U881" s="42"/>
      <c r="V881" s="42"/>
      <c r="W881" s="42"/>
      <c r="X881" s="42"/>
      <c r="Y881" s="42"/>
    </row>
    <row r="882" spans="4:25">
      <c r="D882" s="42"/>
      <c r="E882" s="43"/>
      <c r="G882" s="44"/>
      <c r="H882" s="42"/>
      <c r="I882" s="42"/>
      <c r="J882" s="42"/>
      <c r="K882" s="42"/>
      <c r="L882" s="42"/>
      <c r="M882" s="42"/>
      <c r="N882" s="42"/>
      <c r="O882" s="42"/>
      <c r="P882" s="42"/>
      <c r="Q882" s="42"/>
      <c r="R882" s="42"/>
      <c r="S882" s="42"/>
      <c r="T882" s="42"/>
      <c r="U882" s="42"/>
      <c r="V882" s="42"/>
      <c r="W882" s="42"/>
      <c r="X882" s="42"/>
      <c r="Y882" s="42"/>
    </row>
    <row r="883" spans="4:25">
      <c r="D883" s="42"/>
      <c r="E883" s="43"/>
      <c r="G883" s="44"/>
      <c r="H883" s="42"/>
      <c r="I883" s="42"/>
      <c r="J883" s="42"/>
      <c r="K883" s="42"/>
      <c r="L883" s="42"/>
      <c r="M883" s="42"/>
      <c r="N883" s="42"/>
      <c r="O883" s="42"/>
      <c r="P883" s="42"/>
      <c r="Q883" s="42"/>
      <c r="R883" s="42"/>
      <c r="S883" s="42"/>
      <c r="T883" s="42"/>
      <c r="U883" s="42"/>
      <c r="V883" s="42"/>
      <c r="W883" s="42"/>
      <c r="X883" s="42"/>
      <c r="Y883" s="42"/>
    </row>
    <row r="884" spans="4:25">
      <c r="D884" s="42"/>
      <c r="E884" s="43"/>
      <c r="G884" s="44"/>
      <c r="H884" s="42"/>
      <c r="I884" s="42"/>
      <c r="J884" s="42"/>
      <c r="K884" s="42"/>
      <c r="L884" s="42"/>
      <c r="M884" s="42"/>
      <c r="N884" s="42"/>
      <c r="O884" s="42"/>
      <c r="P884" s="42"/>
      <c r="Q884" s="42"/>
      <c r="R884" s="42"/>
      <c r="S884" s="42"/>
      <c r="T884" s="42"/>
      <c r="U884" s="42"/>
      <c r="V884" s="42"/>
      <c r="W884" s="42"/>
      <c r="X884" s="42"/>
      <c r="Y884" s="42"/>
    </row>
    <row r="885" spans="4:25">
      <c r="D885" s="42"/>
      <c r="E885" s="43"/>
      <c r="G885" s="44"/>
      <c r="H885" s="42"/>
      <c r="I885" s="42"/>
      <c r="J885" s="42"/>
      <c r="K885" s="42"/>
      <c r="L885" s="42"/>
      <c r="M885" s="42"/>
      <c r="N885" s="42"/>
      <c r="O885" s="42"/>
      <c r="P885" s="42"/>
      <c r="Q885" s="42"/>
      <c r="R885" s="42"/>
      <c r="S885" s="42"/>
      <c r="T885" s="42"/>
      <c r="U885" s="42"/>
      <c r="V885" s="42"/>
      <c r="W885" s="42"/>
      <c r="X885" s="42"/>
      <c r="Y885" s="42"/>
    </row>
    <row r="886" spans="4:25">
      <c r="D886" s="42"/>
      <c r="E886" s="43"/>
      <c r="G886" s="46"/>
    </row>
    <row r="887" spans="4:25">
      <c r="D887" s="42"/>
      <c r="E887" s="43"/>
      <c r="G887" s="46"/>
    </row>
    <row r="888" spans="4:25">
      <c r="D888" s="42"/>
      <c r="E888" s="43"/>
      <c r="G888" s="46"/>
    </row>
    <row r="889" spans="4:25">
      <c r="D889" s="42"/>
      <c r="E889" s="43"/>
      <c r="G889" s="46"/>
    </row>
    <row r="890" spans="4:25">
      <c r="D890" s="42"/>
      <c r="E890" s="43"/>
      <c r="G890" s="46"/>
    </row>
    <row r="891" spans="4:25">
      <c r="D891" s="42"/>
      <c r="E891" s="43"/>
      <c r="G891" s="46"/>
    </row>
    <row r="892" spans="4:25">
      <c r="D892" s="42"/>
      <c r="E892" s="43"/>
      <c r="G892" s="46"/>
    </row>
    <row r="893" spans="4:25">
      <c r="D893" s="42"/>
      <c r="E893" s="43"/>
      <c r="G893" s="46"/>
    </row>
    <row r="894" spans="4:25">
      <c r="D894" s="42"/>
      <c r="E894" s="43"/>
      <c r="G894" s="46"/>
    </row>
    <row r="895" spans="4:25">
      <c r="D895" s="42"/>
      <c r="E895" s="43"/>
      <c r="G895" s="46"/>
    </row>
    <row r="896" spans="4:25">
      <c r="D896" s="42"/>
      <c r="E896" s="43"/>
      <c r="G896" s="46"/>
    </row>
    <row r="897" spans="4:7">
      <c r="D897" s="42"/>
      <c r="E897" s="43"/>
      <c r="G897" s="46"/>
    </row>
    <row r="898" spans="4:7">
      <c r="D898" s="42"/>
      <c r="E898" s="43"/>
      <c r="G898" s="46"/>
    </row>
    <row r="899" spans="4:7">
      <c r="D899" s="42"/>
      <c r="E899" s="43"/>
      <c r="G899" s="46"/>
    </row>
    <row r="900" spans="4:7">
      <c r="D900" s="42"/>
      <c r="E900" s="43"/>
      <c r="G900" s="46"/>
    </row>
    <row r="901" spans="4:7">
      <c r="D901" s="42"/>
      <c r="E901" s="43"/>
      <c r="G901" s="46"/>
    </row>
    <row r="902" spans="4:7">
      <c r="D902" s="42"/>
      <c r="E902" s="43"/>
      <c r="G902" s="46"/>
    </row>
    <row r="903" spans="4:7">
      <c r="D903" s="42"/>
      <c r="E903" s="43"/>
      <c r="G903" s="46"/>
    </row>
    <row r="904" spans="4:7">
      <c r="D904" s="42"/>
      <c r="E904" s="43"/>
      <c r="G904" s="46"/>
    </row>
    <row r="905" spans="4:7">
      <c r="D905" s="42"/>
      <c r="E905" s="43"/>
      <c r="G905" s="46"/>
    </row>
    <row r="906" spans="4:7">
      <c r="D906" s="42"/>
      <c r="E906" s="43"/>
      <c r="G906" s="46"/>
    </row>
    <row r="907" spans="4:7">
      <c r="D907" s="42"/>
      <c r="E907" s="43"/>
      <c r="G907" s="46"/>
    </row>
    <row r="908" spans="4:7">
      <c r="D908" s="42"/>
      <c r="E908" s="43"/>
      <c r="G908" s="46"/>
    </row>
    <row r="909" spans="4:7">
      <c r="D909" s="42"/>
      <c r="E909" s="43"/>
      <c r="G909" s="46"/>
    </row>
    <row r="910" spans="4:7">
      <c r="D910" s="42"/>
      <c r="E910" s="43"/>
      <c r="G910" s="46"/>
    </row>
    <row r="911" spans="4:7">
      <c r="D911" s="42"/>
      <c r="E911" s="43"/>
      <c r="G911" s="46"/>
    </row>
    <row r="912" spans="4:7">
      <c r="D912" s="42"/>
      <c r="E912" s="43"/>
      <c r="G912" s="46"/>
    </row>
    <row r="913" spans="4:7">
      <c r="D913" s="42"/>
      <c r="E913" s="43"/>
      <c r="G913" s="46"/>
    </row>
    <row r="914" spans="4:7">
      <c r="D914" s="42"/>
      <c r="E914" s="43"/>
      <c r="G914" s="46"/>
    </row>
    <row r="915" spans="4:7">
      <c r="D915" s="42"/>
      <c r="E915" s="43"/>
      <c r="G915" s="46"/>
    </row>
    <row r="916" spans="4:7">
      <c r="D916" s="42"/>
      <c r="E916" s="43"/>
      <c r="G916" s="46"/>
    </row>
    <row r="917" spans="4:7">
      <c r="D917" s="42"/>
      <c r="E917" s="43"/>
      <c r="G917" s="46"/>
    </row>
    <row r="918" spans="4:7">
      <c r="D918" s="42"/>
      <c r="E918" s="43"/>
      <c r="G918" s="46"/>
    </row>
    <row r="919" spans="4:7">
      <c r="D919" s="42"/>
      <c r="E919" s="43"/>
      <c r="G919" s="46"/>
    </row>
    <row r="920" spans="4:7">
      <c r="D920" s="42"/>
      <c r="E920" s="43"/>
      <c r="G920" s="46"/>
    </row>
    <row r="921" spans="4:7">
      <c r="D921" s="42"/>
      <c r="E921" s="43"/>
      <c r="G921" s="46"/>
    </row>
    <row r="922" spans="4:7">
      <c r="D922" s="42"/>
      <c r="E922" s="43"/>
      <c r="G922" s="46"/>
    </row>
    <row r="923" spans="4:7">
      <c r="D923" s="42"/>
      <c r="E923" s="43"/>
      <c r="G923" s="46"/>
    </row>
    <row r="924" spans="4:7">
      <c r="D924" s="42"/>
      <c r="E924" s="43"/>
      <c r="G924" s="46"/>
    </row>
    <row r="925" spans="4:7">
      <c r="D925" s="42"/>
      <c r="E925" s="43"/>
      <c r="G925" s="46"/>
    </row>
    <row r="926" spans="4:7">
      <c r="D926" s="42"/>
      <c r="E926" s="43"/>
      <c r="G926" s="46"/>
    </row>
    <row r="927" spans="4:7">
      <c r="D927" s="42"/>
      <c r="E927" s="43"/>
      <c r="G927" s="46"/>
    </row>
    <row r="928" spans="4:7">
      <c r="D928" s="42"/>
      <c r="E928" s="43"/>
      <c r="G928" s="46"/>
    </row>
    <row r="929" spans="4:7">
      <c r="D929" s="42"/>
      <c r="E929" s="43"/>
      <c r="G929" s="46"/>
    </row>
    <row r="930" spans="4:7">
      <c r="D930" s="42"/>
      <c r="E930" s="43"/>
      <c r="G930" s="46"/>
    </row>
    <row r="931" spans="4:7">
      <c r="D931" s="42"/>
      <c r="E931" s="43"/>
      <c r="G931" s="46"/>
    </row>
    <row r="932" spans="4:7">
      <c r="D932" s="42"/>
      <c r="E932" s="43"/>
      <c r="G932" s="46"/>
    </row>
    <row r="933" spans="4:7">
      <c r="D933" s="42"/>
      <c r="E933" s="43"/>
      <c r="G933" s="46"/>
    </row>
    <row r="934" spans="4:7">
      <c r="D934" s="42"/>
      <c r="E934" s="43"/>
      <c r="G934" s="46"/>
    </row>
    <row r="935" spans="4:7">
      <c r="D935" s="42"/>
      <c r="E935" s="43"/>
      <c r="G935" s="46"/>
    </row>
    <row r="936" spans="4:7">
      <c r="D936" s="42"/>
      <c r="E936" s="43"/>
      <c r="G936" s="46"/>
    </row>
    <row r="937" spans="4:7">
      <c r="D937" s="42"/>
      <c r="E937" s="43"/>
      <c r="G937" s="46"/>
    </row>
    <row r="938" spans="4:7">
      <c r="D938" s="42"/>
      <c r="E938" s="43"/>
      <c r="G938" s="46"/>
    </row>
    <row r="939" spans="4:7">
      <c r="D939" s="42"/>
      <c r="E939" s="43"/>
      <c r="G939" s="46"/>
    </row>
    <row r="940" spans="4:7">
      <c r="D940" s="42"/>
      <c r="E940" s="43"/>
      <c r="G940" s="46"/>
    </row>
    <row r="941" spans="4:7">
      <c r="D941" s="42"/>
      <c r="E941" s="43"/>
      <c r="G941" s="46"/>
    </row>
    <row r="942" spans="4:7">
      <c r="D942" s="42"/>
      <c r="E942" s="43"/>
      <c r="G942" s="46"/>
    </row>
    <row r="943" spans="4:7">
      <c r="D943" s="42"/>
      <c r="E943" s="43"/>
      <c r="G943" s="46"/>
    </row>
    <row r="944" spans="4:7">
      <c r="D944" s="42"/>
      <c r="E944" s="43"/>
      <c r="G944" s="46"/>
    </row>
    <row r="945" spans="4:7">
      <c r="D945" s="42"/>
      <c r="E945" s="43"/>
      <c r="G945" s="46"/>
    </row>
    <row r="946" spans="4:7">
      <c r="D946" s="42"/>
      <c r="E946" s="43"/>
      <c r="G946" s="46"/>
    </row>
    <row r="947" spans="4:7">
      <c r="D947" s="42"/>
      <c r="E947" s="43"/>
      <c r="G947" s="46"/>
    </row>
    <row r="948" spans="4:7">
      <c r="D948" s="42"/>
      <c r="E948" s="43"/>
      <c r="G948" s="46"/>
    </row>
    <row r="949" spans="4:7">
      <c r="D949" s="42"/>
      <c r="E949" s="43"/>
      <c r="G949" s="46"/>
    </row>
    <row r="950" spans="4:7">
      <c r="D950" s="42"/>
      <c r="E950" s="43"/>
      <c r="G950" s="46"/>
    </row>
    <row r="951" spans="4:7">
      <c r="D951" s="42"/>
      <c r="E951" s="43"/>
      <c r="G951" s="46"/>
    </row>
    <row r="952" spans="4:7">
      <c r="D952" s="42"/>
      <c r="E952" s="43"/>
      <c r="G952" s="46"/>
    </row>
    <row r="953" spans="4:7">
      <c r="D953" s="42"/>
      <c r="E953" s="43"/>
      <c r="G953" s="46"/>
    </row>
    <row r="954" spans="4:7">
      <c r="D954" s="42"/>
      <c r="E954" s="43"/>
      <c r="G954" s="46"/>
    </row>
    <row r="955" spans="4:7">
      <c r="D955" s="42"/>
      <c r="E955" s="43"/>
      <c r="G955" s="46"/>
    </row>
    <row r="956" spans="4:7">
      <c r="D956" s="42"/>
      <c r="E956" s="43"/>
      <c r="G956" s="46"/>
    </row>
    <row r="957" spans="4:7">
      <c r="D957" s="42"/>
      <c r="E957" s="43"/>
      <c r="G957" s="46"/>
    </row>
    <row r="958" spans="4:7">
      <c r="D958" s="42"/>
      <c r="E958" s="43"/>
      <c r="G958" s="46"/>
    </row>
    <row r="959" spans="4:7">
      <c r="D959" s="42"/>
      <c r="E959" s="43"/>
      <c r="G959" s="46"/>
    </row>
    <row r="960" spans="4:7">
      <c r="D960" s="42"/>
      <c r="E960" s="43"/>
      <c r="G960" s="46"/>
    </row>
    <row r="961" spans="4:7">
      <c r="D961" s="42"/>
      <c r="E961" s="43"/>
      <c r="G961" s="46"/>
    </row>
    <row r="962" spans="4:7">
      <c r="D962" s="42"/>
      <c r="E962" s="43"/>
      <c r="G962" s="46"/>
    </row>
    <row r="963" spans="4:7">
      <c r="D963" s="42"/>
      <c r="E963" s="43"/>
      <c r="G963" s="46"/>
    </row>
    <row r="964" spans="4:7">
      <c r="D964" s="42"/>
      <c r="E964" s="43"/>
      <c r="G964" s="46"/>
    </row>
    <row r="965" spans="4:7">
      <c r="D965" s="42"/>
      <c r="E965" s="43"/>
      <c r="G965" s="46"/>
    </row>
    <row r="966" spans="4:7">
      <c r="D966" s="42"/>
      <c r="E966" s="43"/>
      <c r="G966" s="46"/>
    </row>
    <row r="967" spans="4:7">
      <c r="D967" s="42"/>
      <c r="E967" s="43"/>
      <c r="G967" s="46"/>
    </row>
    <row r="968" spans="4:7">
      <c r="D968" s="42"/>
      <c r="E968" s="43"/>
      <c r="G968" s="46"/>
    </row>
    <row r="969" spans="4:7">
      <c r="D969" s="42"/>
      <c r="E969" s="43"/>
      <c r="G969" s="46"/>
    </row>
    <row r="970" spans="4:7">
      <c r="D970" s="42"/>
      <c r="E970" s="43"/>
      <c r="G970" s="46"/>
    </row>
    <row r="971" spans="4:7">
      <c r="D971" s="42"/>
      <c r="E971" s="43"/>
      <c r="G971" s="46"/>
    </row>
    <row r="972" spans="4:7">
      <c r="D972" s="42"/>
      <c r="E972" s="43"/>
      <c r="G972" s="46"/>
    </row>
    <row r="973" spans="4:7">
      <c r="D973" s="42"/>
      <c r="E973" s="43"/>
      <c r="G973" s="46"/>
    </row>
    <row r="974" spans="4:7">
      <c r="D974" s="42"/>
      <c r="E974" s="43"/>
      <c r="G974" s="46"/>
    </row>
    <row r="975" spans="4:7">
      <c r="D975" s="42"/>
      <c r="E975" s="43"/>
      <c r="G975" s="46"/>
    </row>
    <row r="976" spans="4:7">
      <c r="D976" s="42"/>
      <c r="E976" s="43"/>
      <c r="G976" s="46"/>
    </row>
    <row r="977" spans="4:7">
      <c r="D977" s="42"/>
      <c r="E977" s="43"/>
      <c r="G977" s="46"/>
    </row>
    <row r="978" spans="4:7">
      <c r="D978" s="42"/>
      <c r="E978" s="43"/>
      <c r="G978" s="46"/>
    </row>
    <row r="979" spans="4:7">
      <c r="D979" s="42"/>
      <c r="E979" s="43"/>
      <c r="G979" s="46"/>
    </row>
    <row r="980" spans="4:7">
      <c r="D980" s="42"/>
      <c r="E980" s="43"/>
      <c r="G980" s="46"/>
    </row>
    <row r="981" spans="4:7">
      <c r="D981" s="42"/>
      <c r="E981" s="43"/>
      <c r="G981" s="46"/>
    </row>
    <row r="982" spans="4:7">
      <c r="D982" s="42"/>
      <c r="E982" s="43"/>
      <c r="G982" s="46"/>
    </row>
    <row r="983" spans="4:7">
      <c r="D983" s="42"/>
      <c r="E983" s="43"/>
      <c r="G983" s="46"/>
    </row>
    <row r="984" spans="4:7">
      <c r="D984" s="42"/>
      <c r="E984" s="43"/>
      <c r="G984" s="46"/>
    </row>
    <row r="985" spans="4:7">
      <c r="D985" s="42"/>
      <c r="E985" s="43"/>
      <c r="G985" s="46"/>
    </row>
    <row r="986" spans="4:7">
      <c r="D986" s="42"/>
      <c r="E986" s="43"/>
      <c r="G986" s="46"/>
    </row>
    <row r="987" spans="4:7">
      <c r="D987" s="42"/>
      <c r="E987" s="43"/>
      <c r="G987" s="46"/>
    </row>
    <row r="988" spans="4:7">
      <c r="D988" s="42"/>
      <c r="E988" s="43"/>
      <c r="G988" s="46"/>
    </row>
    <row r="989" spans="4:7">
      <c r="D989" s="42"/>
      <c r="E989" s="43"/>
      <c r="G989" s="46"/>
    </row>
    <row r="990" spans="4:7">
      <c r="D990" s="42"/>
      <c r="E990" s="43"/>
      <c r="G990" s="46"/>
    </row>
    <row r="991" spans="4:7">
      <c r="D991" s="42"/>
      <c r="E991" s="43"/>
      <c r="G991" s="46"/>
    </row>
    <row r="992" spans="4:7">
      <c r="D992" s="42"/>
      <c r="E992" s="43"/>
      <c r="G992" s="46"/>
    </row>
    <row r="993" spans="4:7">
      <c r="D993" s="42"/>
      <c r="E993" s="43"/>
      <c r="G993" s="46"/>
    </row>
    <row r="994" spans="4:7">
      <c r="D994" s="42"/>
      <c r="E994" s="43"/>
      <c r="G994" s="46"/>
    </row>
    <row r="995" spans="4:7">
      <c r="D995" s="42"/>
      <c r="E995" s="43"/>
      <c r="G995" s="46"/>
    </row>
    <row r="996" spans="4:7">
      <c r="D996" s="42"/>
      <c r="E996" s="43"/>
      <c r="G996" s="46"/>
    </row>
    <row r="997" spans="4:7">
      <c r="D997" s="42"/>
      <c r="E997" s="43"/>
      <c r="G997" s="46"/>
    </row>
    <row r="998" spans="4:7">
      <c r="D998" s="42"/>
      <c r="E998" s="43"/>
      <c r="G998" s="46"/>
    </row>
    <row r="999" spans="4:7">
      <c r="D999" s="42"/>
      <c r="E999" s="43"/>
      <c r="G999" s="46"/>
    </row>
    <row r="1000" spans="4:7">
      <c r="D1000" s="42"/>
      <c r="E1000" s="43"/>
      <c r="G1000" s="46"/>
    </row>
    <row r="1001" spans="4:7">
      <c r="D1001" s="42"/>
      <c r="E1001" s="43"/>
      <c r="G1001" s="46"/>
    </row>
    <row r="1002" spans="4:7">
      <c r="D1002" s="42"/>
      <c r="E1002" s="43"/>
      <c r="G1002" s="46"/>
    </row>
    <row r="1003" spans="4:7">
      <c r="D1003" s="42"/>
      <c r="E1003" s="43"/>
      <c r="G1003" s="46"/>
    </row>
    <row r="1004" spans="4:7">
      <c r="D1004" s="42"/>
      <c r="E1004" s="43"/>
      <c r="G1004" s="46"/>
    </row>
    <row r="1005" spans="4:7">
      <c r="D1005" s="42"/>
      <c r="E1005" s="43"/>
      <c r="G1005" s="46"/>
    </row>
    <row r="1006" spans="4:7">
      <c r="D1006" s="42"/>
      <c r="E1006" s="43"/>
      <c r="G1006" s="46"/>
    </row>
    <row r="1007" spans="4:7">
      <c r="D1007" s="42"/>
      <c r="E1007" s="43"/>
      <c r="G1007" s="46"/>
    </row>
    <row r="1008" spans="4:7">
      <c r="D1008" s="42"/>
      <c r="E1008" s="43"/>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row r="1088" spans="7:7">
      <c r="G1088" s="46"/>
    </row>
    <row r="1089" spans="7:7">
      <c r="G1089" s="46"/>
    </row>
    <row r="1090" spans="7:7">
      <c r="G1090" s="46"/>
    </row>
    <row r="1091" spans="7:7">
      <c r="G1091" s="46"/>
    </row>
    <row r="1092" spans="7:7">
      <c r="G1092" s="46"/>
    </row>
    <row r="1093" spans="7:7">
      <c r="G1093" s="46"/>
    </row>
    <row r="1094" spans="7:7">
      <c r="G1094" s="46"/>
    </row>
    <row r="1095" spans="7:7">
      <c r="G1095" s="46"/>
    </row>
    <row r="1096" spans="7:7">
      <c r="G1096" s="46"/>
    </row>
    <row r="1097" spans="7:7">
      <c r="G1097" s="46"/>
    </row>
    <row r="1098" spans="7:7">
      <c r="G1098" s="46"/>
    </row>
    <row r="1099" spans="7:7">
      <c r="G1099" s="46"/>
    </row>
    <row r="1100" spans="7:7">
      <c r="G1100" s="46"/>
    </row>
    <row r="1101" spans="7:7">
      <c r="G1101" s="46"/>
    </row>
    <row r="1102" spans="7:7">
      <c r="G1102" s="46"/>
    </row>
    <row r="1103" spans="7:7">
      <c r="G1103" s="46"/>
    </row>
    <row r="1104" spans="7:7">
      <c r="G1104" s="46"/>
    </row>
    <row r="1105" spans="7:7">
      <c r="G1105" s="46"/>
    </row>
    <row r="1106" spans="7:7">
      <c r="G1106" s="46"/>
    </row>
    <row r="1107" spans="7:7">
      <c r="G1107" s="46"/>
    </row>
    <row r="1108" spans="7:7">
      <c r="G1108" s="46"/>
    </row>
    <row r="1109" spans="7:7">
      <c r="G1109" s="46"/>
    </row>
    <row r="1110" spans="7:7">
      <c r="G1110" s="46"/>
    </row>
    <row r="1111" spans="7:7">
      <c r="G1111" s="46"/>
    </row>
    <row r="1112" spans="7:7">
      <c r="G1112" s="46"/>
    </row>
    <row r="1113" spans="7:7">
      <c r="G1113" s="46"/>
    </row>
    <row r="1114" spans="7:7">
      <c r="G1114" s="46"/>
    </row>
    <row r="1115" spans="7:7">
      <c r="G1115" s="46"/>
    </row>
    <row r="1116" spans="7:7">
      <c r="G1116" s="46"/>
    </row>
    <row r="1117" spans="7:7">
      <c r="G1117" s="46"/>
    </row>
    <row r="1118" spans="7:7">
      <c r="G1118" s="46"/>
    </row>
    <row r="1119" spans="7:7">
      <c r="G1119" s="46"/>
    </row>
    <row r="1120" spans="7:7">
      <c r="G1120" s="46"/>
    </row>
    <row r="1121" spans="7:7">
      <c r="G1121" s="46"/>
    </row>
    <row r="1122" spans="7:7">
      <c r="G1122" s="46"/>
    </row>
    <row r="1123" spans="7:7">
      <c r="G1123" s="46"/>
    </row>
    <row r="1124" spans="7:7">
      <c r="G1124" s="46"/>
    </row>
    <row r="1125" spans="7:7">
      <c r="G1125" s="46"/>
    </row>
    <row r="1126" spans="7:7">
      <c r="G1126" s="46"/>
    </row>
    <row r="1127" spans="7:7">
      <c r="G1127" s="46"/>
    </row>
    <row r="1128" spans="7:7">
      <c r="G1128" s="46"/>
    </row>
    <row r="1129" spans="7:7">
      <c r="G1129" s="46"/>
    </row>
    <row r="1130" spans="7:7">
      <c r="G1130" s="46"/>
    </row>
    <row r="1131" spans="7:7">
      <c r="G1131" s="46"/>
    </row>
    <row r="1132" spans="7:7">
      <c r="G1132" s="46"/>
    </row>
    <row r="1133" spans="7:7">
      <c r="G1133" s="46"/>
    </row>
    <row r="1134" spans="7:7">
      <c r="G1134" s="46"/>
    </row>
    <row r="1135" spans="7:7">
      <c r="G1135" s="46"/>
    </row>
    <row r="1136" spans="7:7">
      <c r="G1136" s="46"/>
    </row>
    <row r="1137" spans="7:7">
      <c r="G1137" s="46"/>
    </row>
    <row r="1138" spans="7:7">
      <c r="G1138" s="46"/>
    </row>
    <row r="1139" spans="7:7">
      <c r="G1139" s="46"/>
    </row>
    <row r="1140" spans="7:7">
      <c r="G1140" s="46"/>
    </row>
    <row r="1141" spans="7:7">
      <c r="G1141" s="46"/>
    </row>
    <row r="1142" spans="7:7">
      <c r="G1142" s="46"/>
    </row>
    <row r="1143" spans="7:7">
      <c r="G1143" s="46"/>
    </row>
    <row r="1144" spans="7:7">
      <c r="G1144" s="46"/>
    </row>
    <row r="1145" spans="7:7">
      <c r="G1145" s="46"/>
    </row>
    <row r="1146" spans="7:7">
      <c r="G1146" s="46"/>
    </row>
    <row r="1147" spans="7:7">
      <c r="G1147" s="46"/>
    </row>
    <row r="1148" spans="7:7">
      <c r="G1148" s="46"/>
    </row>
    <row r="1149" spans="7:7">
      <c r="G1149" s="46"/>
    </row>
    <row r="1150" spans="7:7">
      <c r="G1150" s="46"/>
    </row>
    <row r="1151" spans="7:7">
      <c r="G1151" s="46"/>
    </row>
    <row r="1152" spans="7:7">
      <c r="G1152" s="46"/>
    </row>
    <row r="1153" spans="7:7">
      <c r="G1153" s="46"/>
    </row>
    <row r="1154" spans="7:7">
      <c r="G1154" s="46"/>
    </row>
    <row r="1155" spans="7:7">
      <c r="G1155" s="46"/>
    </row>
    <row r="1156" spans="7:7">
      <c r="G1156" s="46"/>
    </row>
    <row r="1157" spans="7:7">
      <c r="G1157" s="46"/>
    </row>
    <row r="1158" spans="7:7">
      <c r="G1158" s="46"/>
    </row>
    <row r="1159" spans="7:7">
      <c r="G1159" s="46"/>
    </row>
    <row r="1160" spans="7:7">
      <c r="G1160" s="46"/>
    </row>
    <row r="1161" spans="7:7">
      <c r="G1161" s="46"/>
    </row>
    <row r="1162" spans="7:7">
      <c r="G1162" s="46"/>
    </row>
    <row r="1163" spans="7:7">
      <c r="G1163" s="46"/>
    </row>
    <row r="1164" spans="7:7">
      <c r="G1164" s="46"/>
    </row>
    <row r="1165" spans="7:7">
      <c r="G1165" s="46"/>
    </row>
    <row r="1166" spans="7:7">
      <c r="G1166" s="46"/>
    </row>
    <row r="1167" spans="7:7">
      <c r="G1167" s="46"/>
    </row>
    <row r="1168" spans="7:7">
      <c r="G1168" s="46"/>
    </row>
    <row r="1169" spans="7:7">
      <c r="G1169" s="46"/>
    </row>
    <row r="1170" spans="7:7">
      <c r="G1170" s="46"/>
    </row>
    <row r="1171" spans="7:7">
      <c r="G1171" s="46"/>
    </row>
    <row r="1172" spans="7:7">
      <c r="G1172" s="46"/>
    </row>
    <row r="1173" spans="7:7">
      <c r="G1173" s="46"/>
    </row>
    <row r="1174" spans="7:7">
      <c r="G1174" s="46"/>
    </row>
    <row r="1175" spans="7:7">
      <c r="G1175" s="46"/>
    </row>
    <row r="1176" spans="7:7">
      <c r="G1176" s="46"/>
    </row>
    <row r="1177" spans="7:7">
      <c r="G1177" s="46"/>
    </row>
    <row r="1178" spans="7:7">
      <c r="G1178" s="46"/>
    </row>
    <row r="1179" spans="7:7">
      <c r="G1179" s="46"/>
    </row>
    <row r="1180" spans="7:7">
      <c r="G1180" s="46"/>
    </row>
    <row r="1181" spans="7:7">
      <c r="G1181" s="46"/>
    </row>
    <row r="1182" spans="7:7">
      <c r="G1182" s="46"/>
    </row>
    <row r="1183" spans="7:7">
      <c r="G1183" s="46"/>
    </row>
    <row r="1184" spans="7:7">
      <c r="G1184" s="46"/>
    </row>
    <row r="1185" spans="7:7">
      <c r="G1185" s="46"/>
    </row>
    <row r="1186" spans="7:7">
      <c r="G1186" s="46"/>
    </row>
    <row r="1187" spans="7:7">
      <c r="G1187" s="46"/>
    </row>
    <row r="1188" spans="7:7">
      <c r="G1188" s="46"/>
    </row>
    <row r="1189" spans="7:7">
      <c r="G1189" s="46"/>
    </row>
    <row r="1190" spans="7:7">
      <c r="G1190" s="46"/>
    </row>
    <row r="1191" spans="7:7">
      <c r="G1191" s="46"/>
    </row>
    <row r="1192" spans="7:7">
      <c r="G1192" s="46"/>
    </row>
    <row r="1193" spans="7:7">
      <c r="G1193" s="46"/>
    </row>
    <row r="1194" spans="7:7">
      <c r="G1194" s="46"/>
    </row>
    <row r="1195" spans="7:7">
      <c r="G1195" s="46"/>
    </row>
    <row r="1196" spans="7:7">
      <c r="G1196" s="46"/>
    </row>
    <row r="1197" spans="7:7">
      <c r="G1197" s="46"/>
    </row>
    <row r="1198" spans="7:7">
      <c r="G1198" s="46"/>
    </row>
    <row r="1199" spans="7:7">
      <c r="G1199" s="46"/>
    </row>
    <row r="1200" spans="7:7">
      <c r="G1200" s="46"/>
    </row>
    <row r="1201" spans="7:7">
      <c r="G1201" s="46"/>
    </row>
    <row r="1202" spans="7:7">
      <c r="G1202" s="46"/>
    </row>
    <row r="1203" spans="7:7">
      <c r="G1203" s="46"/>
    </row>
    <row r="1204" spans="7:7">
      <c r="G1204" s="46"/>
    </row>
    <row r="1205" spans="7:7">
      <c r="G1205" s="46"/>
    </row>
    <row r="1206" spans="7:7">
      <c r="G1206" s="46"/>
    </row>
    <row r="1207" spans="7:7">
      <c r="G1207" s="46"/>
    </row>
    <row r="1208" spans="7:7">
      <c r="G1208" s="46"/>
    </row>
    <row r="1209" spans="7:7">
      <c r="G1209" s="46"/>
    </row>
    <row r="1210" spans="7:7">
      <c r="G1210" s="46"/>
    </row>
    <row r="1211" spans="7:7">
      <c r="G1211" s="46"/>
    </row>
    <row r="1212" spans="7:7">
      <c r="G1212" s="46"/>
    </row>
    <row r="1213" spans="7:7">
      <c r="G1213" s="46"/>
    </row>
    <row r="1214" spans="7:7">
      <c r="G1214" s="46"/>
    </row>
    <row r="1215" spans="7:7">
      <c r="G1215" s="46"/>
    </row>
    <row r="1216" spans="7:7">
      <c r="G1216" s="46"/>
    </row>
    <row r="1217" spans="7:7">
      <c r="G1217" s="46"/>
    </row>
    <row r="1218" spans="7:7">
      <c r="G1218" s="46"/>
    </row>
    <row r="1219" spans="7:7">
      <c r="G1219" s="46"/>
    </row>
    <row r="1220" spans="7:7">
      <c r="G1220" s="46"/>
    </row>
    <row r="1221" spans="7:7">
      <c r="G1221" s="46"/>
    </row>
    <row r="1222" spans="7:7">
      <c r="G1222" s="46"/>
    </row>
    <row r="1223" spans="7:7">
      <c r="G1223" s="46"/>
    </row>
    <row r="1224" spans="7:7">
      <c r="G1224" s="46"/>
    </row>
    <row r="1225" spans="7:7">
      <c r="G1225" s="46"/>
    </row>
    <row r="1226" spans="7:7">
      <c r="G1226" s="46"/>
    </row>
    <row r="1227" spans="7:7">
      <c r="G1227" s="46"/>
    </row>
    <row r="1228" spans="7:7">
      <c r="G1228" s="46"/>
    </row>
    <row r="1229" spans="7:7">
      <c r="G1229" s="46"/>
    </row>
    <row r="1230" spans="7:7">
      <c r="G1230" s="46"/>
    </row>
    <row r="1231" spans="7:7">
      <c r="G1231" s="46"/>
    </row>
    <row r="1232" spans="7:7">
      <c r="G1232" s="46"/>
    </row>
    <row r="1233" spans="7:7">
      <c r="G1233" s="46"/>
    </row>
    <row r="1234" spans="7:7">
      <c r="G1234" s="46"/>
    </row>
    <row r="1235" spans="7:7">
      <c r="G1235" s="46"/>
    </row>
    <row r="1236" spans="7:7">
      <c r="G1236" s="46"/>
    </row>
    <row r="1237" spans="7:7">
      <c r="G1237" s="46"/>
    </row>
    <row r="1238" spans="7:7">
      <c r="G1238" s="46"/>
    </row>
    <row r="1239" spans="7:7">
      <c r="G1239" s="46"/>
    </row>
    <row r="1240" spans="7:7">
      <c r="G1240" s="46"/>
    </row>
    <row r="1241" spans="7:7">
      <c r="G1241" s="46"/>
    </row>
    <row r="1242" spans="7:7">
      <c r="G1242" s="46"/>
    </row>
    <row r="1243" spans="7:7">
      <c r="G1243" s="46"/>
    </row>
    <row r="1244" spans="7:7">
      <c r="G1244" s="46"/>
    </row>
    <row r="1245" spans="7:7">
      <c r="G1245" s="46"/>
    </row>
    <row r="1246" spans="7:7">
      <c r="G1246" s="46"/>
    </row>
    <row r="1247" spans="7:7">
      <c r="G1247" s="46"/>
    </row>
    <row r="1248" spans="7:7">
      <c r="G1248" s="46"/>
    </row>
    <row r="1249" spans="7:7">
      <c r="G1249" s="46"/>
    </row>
    <row r="1250" spans="7:7">
      <c r="G1250" s="46"/>
    </row>
    <row r="1251" spans="7:7">
      <c r="G1251" s="46"/>
    </row>
    <row r="1252" spans="7:7">
      <c r="G1252" s="46"/>
    </row>
    <row r="1253" spans="7:7">
      <c r="G1253" s="46"/>
    </row>
    <row r="1254" spans="7:7">
      <c r="G1254" s="46"/>
    </row>
    <row r="1255" spans="7:7">
      <c r="G1255" s="46"/>
    </row>
    <row r="1256" spans="7:7">
      <c r="G1256" s="46"/>
    </row>
    <row r="1257" spans="7:7">
      <c r="G1257" s="46"/>
    </row>
    <row r="1258" spans="7:7">
      <c r="G1258" s="46"/>
    </row>
    <row r="1259" spans="7:7">
      <c r="G1259" s="46"/>
    </row>
    <row r="1260" spans="7:7">
      <c r="G1260" s="46"/>
    </row>
    <row r="1261" spans="7:7">
      <c r="G1261" s="46"/>
    </row>
    <row r="1262" spans="7:7">
      <c r="G1262" s="46"/>
    </row>
    <row r="1263" spans="7:7">
      <c r="G1263" s="46"/>
    </row>
    <row r="1264" spans="7:7">
      <c r="G1264" s="46"/>
    </row>
    <row r="1265" spans="7:7">
      <c r="G1265" s="46"/>
    </row>
    <row r="1266" spans="7:7">
      <c r="G1266" s="46"/>
    </row>
    <row r="1267" spans="7:7">
      <c r="G1267" s="46"/>
    </row>
    <row r="1268" spans="7:7">
      <c r="G1268" s="46"/>
    </row>
    <row r="1269" spans="7:7">
      <c r="G1269" s="46"/>
    </row>
    <row r="1270" spans="7:7">
      <c r="G1270" s="46"/>
    </row>
    <row r="1271" spans="7:7">
      <c r="G1271" s="46"/>
    </row>
    <row r="1272" spans="7:7">
      <c r="G1272" s="46"/>
    </row>
    <row r="1273" spans="7:7">
      <c r="G1273" s="46"/>
    </row>
    <row r="1274" spans="7:7">
      <c r="G1274" s="46"/>
    </row>
    <row r="1275" spans="7:7">
      <c r="G1275" s="46"/>
    </row>
    <row r="1276" spans="7:7">
      <c r="G1276" s="46"/>
    </row>
    <row r="1277" spans="7:7">
      <c r="G1277" s="46"/>
    </row>
    <row r="1278" spans="7:7">
      <c r="G1278" s="46"/>
    </row>
    <row r="1279" spans="7:7">
      <c r="G1279" s="46"/>
    </row>
    <row r="1280" spans="7:7">
      <c r="G1280" s="46"/>
    </row>
    <row r="1281" spans="7:7">
      <c r="G1281" s="46"/>
    </row>
    <row r="1282" spans="7:7">
      <c r="G1282" s="46"/>
    </row>
    <row r="1283" spans="7:7">
      <c r="G1283" s="46"/>
    </row>
    <row r="1284" spans="7:7">
      <c r="G1284" s="46"/>
    </row>
    <row r="1285" spans="7:7">
      <c r="G1285" s="46"/>
    </row>
    <row r="1286" spans="7:7">
      <c r="G1286" s="46"/>
    </row>
    <row r="1287" spans="7:7">
      <c r="G1287" s="46"/>
    </row>
    <row r="1288" spans="7:7">
      <c r="G1288" s="46"/>
    </row>
    <row r="1289" spans="7:7">
      <c r="G1289" s="46"/>
    </row>
    <row r="1290" spans="7:7">
      <c r="G1290" s="46"/>
    </row>
    <row r="1291" spans="7:7">
      <c r="G1291" s="46"/>
    </row>
    <row r="1292" spans="7:7">
      <c r="G1292" s="46"/>
    </row>
    <row r="1293" spans="7:7">
      <c r="G1293" s="46"/>
    </row>
    <row r="1294" spans="7:7">
      <c r="G1294" s="46"/>
    </row>
    <row r="1295" spans="7:7">
      <c r="G1295" s="46"/>
    </row>
    <row r="1296" spans="7:7">
      <c r="G1296" s="46"/>
    </row>
    <row r="1297" spans="7:7">
      <c r="G1297" s="46"/>
    </row>
    <row r="1298" spans="7:7">
      <c r="G1298" s="46"/>
    </row>
    <row r="1299" spans="7:7">
      <c r="G1299" s="46"/>
    </row>
    <row r="1300" spans="7:7">
      <c r="G1300" s="46"/>
    </row>
    <row r="1301" spans="7:7">
      <c r="G1301" s="46"/>
    </row>
    <row r="1302" spans="7:7">
      <c r="G1302" s="46"/>
    </row>
    <row r="1303" spans="7:7">
      <c r="G1303" s="46"/>
    </row>
    <row r="1304" spans="7:7">
      <c r="G1304" s="46"/>
    </row>
    <row r="1305" spans="7:7">
      <c r="G1305" s="46"/>
    </row>
    <row r="1306" spans="7:7">
      <c r="G1306" s="46"/>
    </row>
    <row r="1307" spans="7:7">
      <c r="G1307" s="46"/>
    </row>
    <row r="1308" spans="7:7">
      <c r="G1308" s="46"/>
    </row>
    <row r="1309" spans="7:7">
      <c r="G1309" s="46"/>
    </row>
    <row r="1310" spans="7:7">
      <c r="G1310" s="46"/>
    </row>
    <row r="1311" spans="7:7">
      <c r="G1311" s="46"/>
    </row>
    <row r="1312" spans="7:7">
      <c r="G1312" s="46"/>
    </row>
    <row r="1313" spans="7:28">
      <c r="G1313" s="46"/>
    </row>
    <row r="1314" spans="7:28">
      <c r="G1314" s="46"/>
    </row>
    <row r="1315" spans="7:28">
      <c r="G1315" s="46"/>
    </row>
    <row r="1316" spans="7:28">
      <c r="G1316" s="46"/>
    </row>
    <row r="1317" spans="7:28">
      <c r="G1317" s="46"/>
    </row>
    <row r="1318" spans="7:28">
      <c r="G1318" s="46"/>
    </row>
    <row r="1319" spans="7:28">
      <c r="G1319" s="46"/>
    </row>
    <row r="1320" spans="7:28">
      <c r="G1320" s="44"/>
      <c r="H1320" s="42"/>
      <c r="I1320" s="42"/>
      <c r="J1320" s="42"/>
      <c r="K1320" s="42"/>
      <c r="L1320" s="42"/>
      <c r="M1320" s="42"/>
      <c r="N1320" s="42"/>
      <c r="O1320" s="42"/>
      <c r="P1320" s="42"/>
      <c r="Q1320" s="42"/>
      <c r="R1320" s="42"/>
      <c r="S1320" s="42"/>
      <c r="T1320" s="42"/>
      <c r="U1320" s="42"/>
      <c r="V1320" s="42"/>
      <c r="W1320" s="42"/>
      <c r="X1320" s="42"/>
      <c r="Y1320" s="42"/>
      <c r="Z1320" s="42"/>
      <c r="AA1320" s="42"/>
      <c r="AB1320" s="42"/>
    </row>
    <row r="1321" spans="7:28">
      <c r="G1321" s="44"/>
      <c r="H1321" s="42"/>
      <c r="I1321" s="42"/>
      <c r="J1321" s="42"/>
      <c r="K1321" s="42"/>
      <c r="L1321" s="42"/>
      <c r="M1321" s="42"/>
      <c r="N1321" s="42"/>
      <c r="O1321" s="42"/>
      <c r="P1321" s="42"/>
      <c r="Q1321" s="42"/>
      <c r="R1321" s="42"/>
      <c r="S1321" s="42"/>
      <c r="T1321" s="42"/>
      <c r="U1321" s="42"/>
      <c r="V1321" s="42"/>
      <c r="W1321" s="42"/>
      <c r="X1321" s="42"/>
      <c r="Y1321" s="42"/>
      <c r="Z1321" s="42"/>
      <c r="AA1321" s="42"/>
      <c r="AB1321" s="42"/>
    </row>
    <row r="1322" spans="7:28">
      <c r="G1322" s="44"/>
      <c r="H1322" s="42"/>
      <c r="I1322" s="42"/>
      <c r="J1322" s="42"/>
      <c r="K1322" s="42"/>
      <c r="L1322" s="42"/>
      <c r="M1322" s="42"/>
      <c r="N1322" s="42"/>
      <c r="O1322" s="42"/>
      <c r="P1322" s="42"/>
      <c r="Q1322" s="42"/>
      <c r="R1322" s="42"/>
      <c r="S1322" s="42"/>
      <c r="T1322" s="42"/>
      <c r="U1322" s="42"/>
      <c r="V1322" s="42"/>
      <c r="W1322" s="42"/>
      <c r="X1322" s="42"/>
      <c r="Y1322" s="42"/>
      <c r="Z1322" s="42"/>
      <c r="AA1322" s="42"/>
      <c r="AB1322" s="42"/>
    </row>
    <row r="1323" spans="7:28">
      <c r="G1323" s="44"/>
      <c r="H1323" s="42"/>
      <c r="I1323" s="42"/>
      <c r="J1323" s="42"/>
      <c r="K1323" s="42"/>
      <c r="L1323" s="42"/>
      <c r="M1323" s="42"/>
      <c r="N1323" s="42"/>
      <c r="O1323" s="42"/>
      <c r="P1323" s="42"/>
      <c r="Q1323" s="42"/>
      <c r="R1323" s="42"/>
      <c r="S1323" s="42"/>
      <c r="T1323" s="42"/>
      <c r="U1323" s="42"/>
      <c r="V1323" s="42"/>
      <c r="W1323" s="42"/>
      <c r="X1323" s="42"/>
      <c r="Y1323" s="42"/>
      <c r="Z1323" s="42"/>
      <c r="AA1323" s="42"/>
      <c r="AB1323" s="42"/>
    </row>
    <row r="1324" spans="7:28">
      <c r="G1324" s="44"/>
      <c r="H1324" s="42"/>
      <c r="I1324" s="42"/>
      <c r="J1324" s="42"/>
      <c r="K1324" s="42"/>
      <c r="L1324" s="42"/>
      <c r="M1324" s="42"/>
      <c r="N1324" s="42"/>
      <c r="O1324" s="42"/>
      <c r="P1324" s="42"/>
      <c r="Q1324" s="42"/>
      <c r="R1324" s="42"/>
      <c r="S1324" s="42"/>
      <c r="T1324" s="42"/>
      <c r="U1324" s="42"/>
      <c r="V1324" s="42"/>
      <c r="W1324" s="42"/>
      <c r="X1324" s="42"/>
      <c r="Y1324" s="42"/>
      <c r="Z1324" s="42"/>
      <c r="AA1324" s="42"/>
      <c r="AB1324" s="42"/>
    </row>
    <row r="1325" spans="7:28">
      <c r="G1325" s="44"/>
      <c r="H1325" s="42"/>
      <c r="I1325" s="42"/>
      <c r="J1325" s="42"/>
      <c r="K1325" s="42"/>
      <c r="L1325" s="42"/>
      <c r="M1325" s="42"/>
      <c r="N1325" s="42"/>
      <c r="O1325" s="42"/>
      <c r="P1325" s="42"/>
      <c r="Q1325" s="42"/>
      <c r="R1325" s="42"/>
      <c r="S1325" s="42"/>
      <c r="T1325" s="42"/>
      <c r="U1325" s="42"/>
      <c r="V1325" s="42"/>
      <c r="W1325" s="42"/>
      <c r="X1325" s="42"/>
      <c r="Y1325" s="42"/>
      <c r="Z1325" s="42"/>
      <c r="AA1325" s="42"/>
      <c r="AB1325" s="42"/>
    </row>
    <row r="1326" spans="7:28">
      <c r="G1326" s="44"/>
      <c r="H1326" s="42"/>
      <c r="I1326" s="42"/>
      <c r="J1326" s="42"/>
      <c r="K1326" s="42"/>
      <c r="L1326" s="42"/>
      <c r="M1326" s="42"/>
      <c r="N1326" s="42"/>
      <c r="O1326" s="42"/>
      <c r="P1326" s="42"/>
      <c r="Q1326" s="42"/>
      <c r="R1326" s="42"/>
      <c r="S1326" s="42"/>
      <c r="T1326" s="42"/>
      <c r="U1326" s="42"/>
      <c r="V1326" s="42"/>
      <c r="W1326" s="42"/>
      <c r="X1326" s="42"/>
      <c r="Y1326" s="42"/>
      <c r="Z1326" s="42"/>
      <c r="AA1326" s="42"/>
      <c r="AB1326" s="42"/>
    </row>
    <row r="1327" spans="7:28">
      <c r="G1327" s="44"/>
      <c r="H1327" s="42"/>
      <c r="I1327" s="42"/>
      <c r="J1327" s="42"/>
      <c r="K1327" s="42"/>
      <c r="L1327" s="42"/>
      <c r="M1327" s="42"/>
      <c r="N1327" s="42"/>
      <c r="O1327" s="42"/>
      <c r="P1327" s="42"/>
      <c r="Q1327" s="42"/>
      <c r="R1327" s="42"/>
      <c r="S1327" s="42"/>
      <c r="T1327" s="42"/>
      <c r="U1327" s="42"/>
      <c r="V1327" s="42"/>
      <c r="W1327" s="42"/>
      <c r="X1327" s="42"/>
      <c r="Y1327" s="42"/>
      <c r="Z1327" s="42"/>
      <c r="AA1327" s="42"/>
      <c r="AB1327" s="42"/>
    </row>
    <row r="1328" spans="7:28">
      <c r="G1328" s="44"/>
      <c r="H1328" s="42"/>
      <c r="I1328" s="42"/>
      <c r="J1328" s="42"/>
      <c r="K1328" s="42"/>
      <c r="L1328" s="42"/>
      <c r="M1328" s="42"/>
      <c r="N1328" s="42"/>
      <c r="O1328" s="42"/>
      <c r="P1328" s="42"/>
      <c r="Q1328" s="42"/>
      <c r="R1328" s="42"/>
      <c r="S1328" s="42"/>
      <c r="T1328" s="42"/>
      <c r="U1328" s="42"/>
      <c r="V1328" s="42"/>
      <c r="W1328" s="42"/>
      <c r="X1328" s="42"/>
      <c r="Y1328" s="42"/>
      <c r="Z1328" s="42"/>
      <c r="AA1328" s="42"/>
      <c r="AB1328" s="42"/>
    </row>
    <row r="1329" spans="7:28">
      <c r="G1329" s="44"/>
      <c r="H1329" s="42"/>
      <c r="I1329" s="42"/>
      <c r="J1329" s="42"/>
      <c r="K1329" s="42"/>
      <c r="L1329" s="42"/>
      <c r="M1329" s="42"/>
      <c r="N1329" s="42"/>
      <c r="O1329" s="42"/>
      <c r="P1329" s="42"/>
      <c r="Q1329" s="42"/>
      <c r="R1329" s="42"/>
      <c r="S1329" s="42"/>
      <c r="T1329" s="42"/>
      <c r="U1329" s="42"/>
      <c r="V1329" s="42"/>
      <c r="W1329" s="42"/>
      <c r="X1329" s="42"/>
      <c r="Y1329" s="42"/>
      <c r="Z1329" s="42"/>
      <c r="AA1329" s="42"/>
      <c r="AB1329" s="42"/>
    </row>
    <row r="1330" spans="7:28">
      <c r="G1330" s="44"/>
      <c r="H1330" s="42"/>
      <c r="I1330" s="42"/>
      <c r="J1330" s="42"/>
      <c r="K1330" s="42"/>
      <c r="L1330" s="42"/>
      <c r="M1330" s="42"/>
      <c r="N1330" s="42"/>
      <c r="O1330" s="42"/>
      <c r="P1330" s="42"/>
      <c r="Q1330" s="42"/>
      <c r="R1330" s="42"/>
      <c r="S1330" s="42"/>
      <c r="T1330" s="42"/>
      <c r="U1330" s="42"/>
      <c r="V1330" s="42"/>
      <c r="W1330" s="42"/>
      <c r="X1330" s="42"/>
      <c r="Y1330" s="42"/>
      <c r="Z1330" s="42"/>
      <c r="AA1330" s="42"/>
      <c r="AB1330" s="42"/>
    </row>
    <row r="1331" spans="7:28">
      <c r="G1331" s="44"/>
      <c r="H1331" s="42"/>
      <c r="I1331" s="42"/>
      <c r="J1331" s="42"/>
      <c r="K1331" s="42"/>
      <c r="L1331" s="42"/>
      <c r="M1331" s="42"/>
      <c r="N1331" s="42"/>
      <c r="O1331" s="42"/>
      <c r="P1331" s="42"/>
      <c r="Q1331" s="42"/>
      <c r="R1331" s="42"/>
      <c r="S1331" s="42"/>
      <c r="T1331" s="42"/>
      <c r="U1331" s="42"/>
      <c r="V1331" s="42"/>
      <c r="W1331" s="42"/>
      <c r="X1331" s="42"/>
      <c r="Y1331" s="42"/>
      <c r="Z1331" s="42"/>
      <c r="AA1331" s="42"/>
      <c r="AB1331" s="42"/>
    </row>
    <row r="1332" spans="7:28">
      <c r="G1332" s="44"/>
      <c r="H1332" s="42"/>
      <c r="I1332" s="42"/>
      <c r="J1332" s="42"/>
      <c r="K1332" s="42"/>
      <c r="L1332" s="42"/>
      <c r="M1332" s="42"/>
      <c r="N1332" s="42"/>
      <c r="O1332" s="42"/>
      <c r="P1332" s="42"/>
      <c r="Q1332" s="42"/>
      <c r="R1332" s="42"/>
      <c r="S1332" s="42"/>
      <c r="T1332" s="42"/>
      <c r="U1332" s="42"/>
      <c r="V1332" s="42"/>
      <c r="W1332" s="42"/>
      <c r="X1332" s="42"/>
      <c r="Y1332" s="42"/>
      <c r="Z1332" s="42"/>
      <c r="AA1332" s="42"/>
      <c r="AB1332" s="42"/>
    </row>
    <row r="1333" spans="7:28">
      <c r="G1333" s="44"/>
      <c r="H1333" s="42"/>
      <c r="I1333" s="42"/>
      <c r="J1333" s="42"/>
      <c r="K1333" s="42"/>
      <c r="L1333" s="42"/>
      <c r="M1333" s="42"/>
      <c r="N1333" s="42"/>
      <c r="O1333" s="42"/>
      <c r="P1333" s="42"/>
      <c r="Q1333" s="42"/>
      <c r="R1333" s="42"/>
      <c r="S1333" s="42"/>
      <c r="T1333" s="42"/>
      <c r="U1333" s="42"/>
      <c r="V1333" s="42"/>
      <c r="W1333" s="42"/>
      <c r="X1333" s="42"/>
      <c r="Y1333" s="42"/>
      <c r="Z1333" s="42"/>
      <c r="AA1333" s="42"/>
      <c r="AB1333" s="42"/>
    </row>
    <row r="1334" spans="7:28">
      <c r="G1334" s="44"/>
      <c r="H1334" s="42"/>
      <c r="I1334" s="42"/>
      <c r="J1334" s="42"/>
      <c r="K1334" s="42"/>
      <c r="L1334" s="42"/>
      <c r="M1334" s="42"/>
      <c r="N1334" s="42"/>
      <c r="O1334" s="42"/>
      <c r="P1334" s="42"/>
      <c r="Q1334" s="42"/>
      <c r="R1334" s="42"/>
      <c r="S1334" s="42"/>
      <c r="T1334" s="42"/>
      <c r="U1334" s="42"/>
      <c r="V1334" s="42"/>
      <c r="W1334" s="42"/>
      <c r="X1334" s="42"/>
      <c r="Y1334" s="42"/>
      <c r="Z1334" s="42"/>
      <c r="AA1334" s="42"/>
      <c r="AB1334" s="42"/>
    </row>
    <row r="1335" spans="7:28">
      <c r="G1335" s="44"/>
      <c r="H1335" s="42"/>
      <c r="I1335" s="42"/>
      <c r="J1335" s="42"/>
      <c r="K1335" s="42"/>
      <c r="L1335" s="42"/>
      <c r="M1335" s="42"/>
      <c r="N1335" s="42"/>
      <c r="O1335" s="42"/>
      <c r="P1335" s="42"/>
      <c r="Q1335" s="42"/>
      <c r="R1335" s="42"/>
      <c r="S1335" s="42"/>
      <c r="T1335" s="42"/>
      <c r="U1335" s="42"/>
      <c r="V1335" s="42"/>
      <c r="W1335" s="42"/>
      <c r="X1335" s="42"/>
      <c r="Y1335" s="42"/>
      <c r="Z1335" s="42"/>
      <c r="AA1335" s="42"/>
      <c r="AB1335" s="42"/>
    </row>
    <row r="1336" spans="7:28">
      <c r="G1336" s="44"/>
      <c r="H1336" s="42"/>
      <c r="I1336" s="42"/>
      <c r="J1336" s="42"/>
      <c r="K1336" s="42"/>
      <c r="L1336" s="42"/>
      <c r="M1336" s="42"/>
      <c r="N1336" s="42"/>
      <c r="O1336" s="42"/>
      <c r="P1336" s="42"/>
      <c r="Q1336" s="42"/>
      <c r="R1336" s="42"/>
      <c r="S1336" s="42"/>
      <c r="T1336" s="42"/>
      <c r="U1336" s="42"/>
      <c r="V1336" s="42"/>
      <c r="W1336" s="42"/>
      <c r="X1336" s="42"/>
      <c r="Y1336" s="42"/>
      <c r="Z1336" s="42"/>
      <c r="AA1336" s="42"/>
      <c r="AB1336" s="42"/>
    </row>
    <row r="1337" spans="7:28">
      <c r="G1337" s="44"/>
      <c r="H1337" s="42"/>
      <c r="I1337" s="42"/>
      <c r="J1337" s="42"/>
      <c r="K1337" s="42"/>
      <c r="L1337" s="42"/>
      <c r="M1337" s="42"/>
      <c r="N1337" s="42"/>
      <c r="O1337" s="42"/>
      <c r="P1337" s="42"/>
      <c r="Q1337" s="42"/>
      <c r="R1337" s="42"/>
      <c r="S1337" s="42"/>
      <c r="T1337" s="42"/>
      <c r="U1337" s="42"/>
      <c r="V1337" s="42"/>
      <c r="W1337" s="42"/>
      <c r="X1337" s="42"/>
      <c r="Y1337" s="42"/>
      <c r="Z1337" s="42"/>
      <c r="AA1337" s="42"/>
      <c r="AB1337" s="42"/>
    </row>
    <row r="1338" spans="7:28">
      <c r="G1338" s="44"/>
      <c r="H1338" s="42"/>
      <c r="I1338" s="42"/>
      <c r="J1338" s="42"/>
      <c r="K1338" s="42"/>
      <c r="L1338" s="42"/>
      <c r="M1338" s="42"/>
      <c r="N1338" s="42"/>
      <c r="O1338" s="42"/>
      <c r="P1338" s="42"/>
      <c r="Q1338" s="42"/>
      <c r="R1338" s="42"/>
      <c r="S1338" s="42"/>
      <c r="T1338" s="42"/>
      <c r="U1338" s="42"/>
      <c r="V1338" s="42"/>
      <c r="W1338" s="42"/>
      <c r="X1338" s="42"/>
      <c r="Y1338" s="42"/>
      <c r="Z1338" s="42"/>
      <c r="AA1338" s="42"/>
      <c r="AB1338" s="42"/>
    </row>
    <row r="1339" spans="7:28">
      <c r="G1339" s="44"/>
      <c r="H1339" s="42"/>
      <c r="I1339" s="42"/>
      <c r="J1339" s="42"/>
      <c r="K1339" s="42"/>
      <c r="L1339" s="42"/>
      <c r="M1339" s="42"/>
      <c r="N1339" s="42"/>
      <c r="O1339" s="42"/>
      <c r="P1339" s="42"/>
      <c r="Q1339" s="42"/>
      <c r="R1339" s="42"/>
      <c r="S1339" s="42"/>
      <c r="T1339" s="42"/>
      <c r="U1339" s="42"/>
      <c r="V1339" s="42"/>
      <c r="W1339" s="42"/>
      <c r="X1339" s="42"/>
      <c r="Y1339" s="42"/>
      <c r="Z1339" s="42"/>
      <c r="AA1339" s="42"/>
      <c r="AB1339" s="42"/>
    </row>
    <row r="1340" spans="7:28">
      <c r="G1340" s="44"/>
      <c r="H1340" s="42"/>
      <c r="I1340" s="42"/>
      <c r="J1340" s="42"/>
      <c r="K1340" s="42"/>
      <c r="L1340" s="42"/>
      <c r="M1340" s="42"/>
      <c r="N1340" s="42"/>
      <c r="O1340" s="42"/>
      <c r="P1340" s="42"/>
      <c r="Q1340" s="42"/>
      <c r="R1340" s="42"/>
      <c r="S1340" s="42"/>
      <c r="T1340" s="42"/>
      <c r="U1340" s="42"/>
      <c r="V1340" s="42"/>
      <c r="W1340" s="42"/>
      <c r="X1340" s="42"/>
      <c r="Y1340" s="42"/>
      <c r="Z1340" s="42"/>
      <c r="AA1340" s="42"/>
      <c r="AB1340" s="42"/>
    </row>
    <row r="1341" spans="7:28">
      <c r="G1341" s="44"/>
      <c r="H1341" s="42"/>
      <c r="I1341" s="42"/>
      <c r="J1341" s="42"/>
      <c r="K1341" s="42"/>
      <c r="L1341" s="42"/>
      <c r="M1341" s="42"/>
      <c r="N1341" s="42"/>
      <c r="O1341" s="42"/>
      <c r="P1341" s="42"/>
      <c r="Q1341" s="42"/>
      <c r="R1341" s="42"/>
      <c r="S1341" s="42"/>
      <c r="T1341" s="42"/>
      <c r="U1341" s="42"/>
      <c r="V1341" s="42"/>
      <c r="W1341" s="42"/>
      <c r="X1341" s="42"/>
      <c r="Y1341" s="42"/>
      <c r="Z1341" s="42"/>
      <c r="AA1341" s="42"/>
      <c r="AB1341" s="42"/>
    </row>
    <row r="1342" spans="7:28">
      <c r="G1342" s="44"/>
      <c r="H1342" s="42"/>
      <c r="I1342" s="42"/>
      <c r="J1342" s="42"/>
      <c r="K1342" s="42"/>
      <c r="L1342" s="42"/>
      <c r="M1342" s="42"/>
      <c r="N1342" s="42"/>
      <c r="O1342" s="42"/>
      <c r="P1342" s="42"/>
      <c r="Q1342" s="42"/>
      <c r="R1342" s="42"/>
      <c r="S1342" s="42"/>
      <c r="T1342" s="42"/>
      <c r="U1342" s="42"/>
      <c r="V1342" s="42"/>
      <c r="W1342" s="42"/>
      <c r="X1342" s="42"/>
      <c r="Y1342" s="42"/>
      <c r="Z1342" s="42"/>
      <c r="AA1342" s="42"/>
      <c r="AB1342" s="42"/>
    </row>
    <row r="1343" spans="7:28">
      <c r="G1343" s="44"/>
      <c r="H1343" s="42"/>
      <c r="I1343" s="42"/>
      <c r="J1343" s="42"/>
      <c r="K1343" s="42"/>
      <c r="L1343" s="42"/>
      <c r="M1343" s="42"/>
      <c r="N1343" s="42"/>
      <c r="O1343" s="42"/>
      <c r="P1343" s="42"/>
      <c r="Q1343" s="42"/>
      <c r="R1343" s="42"/>
      <c r="S1343" s="42"/>
      <c r="T1343" s="42"/>
      <c r="U1343" s="42"/>
      <c r="V1343" s="42"/>
      <c r="W1343" s="42"/>
      <c r="X1343" s="42"/>
      <c r="Y1343" s="42"/>
      <c r="Z1343" s="42"/>
      <c r="AA1343" s="42"/>
      <c r="AB1343" s="42"/>
    </row>
    <row r="1344" spans="7:28">
      <c r="G1344" s="44"/>
      <c r="H1344" s="42"/>
      <c r="I1344" s="42"/>
      <c r="J1344" s="42"/>
      <c r="K1344" s="42"/>
      <c r="L1344" s="42"/>
      <c r="M1344" s="42"/>
      <c r="N1344" s="42"/>
      <c r="O1344" s="42"/>
      <c r="P1344" s="42"/>
      <c r="Q1344" s="42"/>
      <c r="R1344" s="42"/>
      <c r="S1344" s="42"/>
      <c r="T1344" s="42"/>
      <c r="U1344" s="42"/>
      <c r="V1344" s="42"/>
      <c r="W1344" s="42"/>
      <c r="X1344" s="42"/>
      <c r="Y1344" s="42"/>
      <c r="Z1344" s="42"/>
      <c r="AA1344" s="42"/>
      <c r="AB1344" s="42"/>
    </row>
    <row r="1345" spans="7:28">
      <c r="G1345" s="44"/>
      <c r="H1345" s="42"/>
      <c r="I1345" s="42"/>
      <c r="J1345" s="42"/>
      <c r="K1345" s="42"/>
      <c r="L1345" s="42"/>
      <c r="M1345" s="42"/>
      <c r="N1345" s="42"/>
      <c r="O1345" s="42"/>
      <c r="P1345" s="42"/>
      <c r="Q1345" s="42"/>
      <c r="R1345" s="42"/>
      <c r="S1345" s="42"/>
      <c r="T1345" s="42"/>
      <c r="U1345" s="42"/>
      <c r="V1345" s="42"/>
      <c r="W1345" s="42"/>
      <c r="X1345" s="42"/>
      <c r="Y1345" s="42"/>
      <c r="Z1345" s="42"/>
      <c r="AA1345" s="42"/>
      <c r="AB1345" s="42"/>
    </row>
    <row r="1346" spans="7:28">
      <c r="G1346" s="44"/>
      <c r="H1346" s="42"/>
      <c r="I1346" s="42"/>
      <c r="J1346" s="42"/>
      <c r="K1346" s="42"/>
      <c r="L1346" s="42"/>
      <c r="M1346" s="42"/>
      <c r="N1346" s="42"/>
      <c r="O1346" s="42"/>
      <c r="P1346" s="42"/>
      <c r="Q1346" s="42"/>
      <c r="R1346" s="42"/>
      <c r="S1346" s="42"/>
      <c r="T1346" s="42"/>
      <c r="U1346" s="42"/>
      <c r="V1346" s="42"/>
      <c r="W1346" s="42"/>
      <c r="X1346" s="42"/>
      <c r="Y1346" s="42"/>
      <c r="Z1346" s="42"/>
      <c r="AA1346" s="42"/>
      <c r="AB1346" s="42"/>
    </row>
    <row r="1347" spans="7:28">
      <c r="G1347" s="44"/>
      <c r="H1347" s="42"/>
      <c r="I1347" s="42"/>
      <c r="J1347" s="42"/>
      <c r="K1347" s="42"/>
      <c r="L1347" s="42"/>
      <c r="M1347" s="42"/>
      <c r="N1347" s="42"/>
      <c r="O1347" s="42"/>
      <c r="P1347" s="42"/>
      <c r="Q1347" s="42"/>
      <c r="R1347" s="42"/>
      <c r="S1347" s="42"/>
      <c r="T1347" s="42"/>
      <c r="U1347" s="42"/>
      <c r="V1347" s="42"/>
      <c r="W1347" s="42"/>
      <c r="X1347" s="42"/>
      <c r="Y1347" s="42"/>
      <c r="Z1347" s="42"/>
      <c r="AA1347" s="42"/>
      <c r="AB1347" s="42"/>
    </row>
    <row r="1348" spans="7:28">
      <c r="G1348" s="44"/>
      <c r="H1348" s="42"/>
      <c r="I1348" s="42"/>
      <c r="J1348" s="42"/>
      <c r="K1348" s="42"/>
      <c r="L1348" s="42"/>
      <c r="M1348" s="42"/>
      <c r="N1348" s="42"/>
      <c r="O1348" s="42"/>
      <c r="P1348" s="42"/>
      <c r="Q1348" s="42"/>
      <c r="R1348" s="42"/>
      <c r="S1348" s="42"/>
      <c r="T1348" s="42"/>
      <c r="U1348" s="42"/>
      <c r="V1348" s="42"/>
      <c r="W1348" s="42"/>
      <c r="X1348" s="42"/>
      <c r="Y1348" s="42"/>
      <c r="Z1348" s="42"/>
      <c r="AA1348" s="42"/>
      <c r="AB1348" s="42"/>
    </row>
    <row r="1349" spans="7:28">
      <c r="G1349" s="44"/>
      <c r="H1349" s="42"/>
      <c r="I1349" s="42"/>
      <c r="J1349" s="42"/>
      <c r="K1349" s="42"/>
      <c r="L1349" s="42"/>
      <c r="M1349" s="42"/>
      <c r="N1349" s="42"/>
      <c r="O1349" s="42"/>
      <c r="P1349" s="42"/>
      <c r="Q1349" s="42"/>
      <c r="R1349" s="42"/>
      <c r="S1349" s="42"/>
      <c r="T1349" s="42"/>
      <c r="U1349" s="42"/>
      <c r="V1349" s="42"/>
      <c r="W1349" s="42"/>
      <c r="X1349" s="42"/>
      <c r="Y1349" s="42"/>
      <c r="Z1349" s="42"/>
      <c r="AA1349" s="42"/>
      <c r="AB1349" s="42"/>
    </row>
    <row r="1350" spans="7:28">
      <c r="G1350" s="44"/>
      <c r="H1350" s="42"/>
      <c r="I1350" s="42"/>
      <c r="J1350" s="42"/>
      <c r="K1350" s="42"/>
      <c r="L1350" s="42"/>
      <c r="M1350" s="42"/>
      <c r="N1350" s="42"/>
      <c r="O1350" s="42"/>
      <c r="P1350" s="42"/>
      <c r="Q1350" s="42"/>
      <c r="R1350" s="42"/>
      <c r="S1350" s="42"/>
      <c r="T1350" s="42"/>
      <c r="U1350" s="42"/>
      <c r="V1350" s="42"/>
      <c r="W1350" s="42"/>
      <c r="X1350" s="42"/>
      <c r="Y1350" s="42"/>
      <c r="Z1350" s="42"/>
      <c r="AA1350" s="42"/>
      <c r="AB1350" s="42"/>
    </row>
    <row r="1351" spans="7:28">
      <c r="G1351" s="44"/>
      <c r="H1351" s="42"/>
      <c r="I1351" s="42"/>
      <c r="J1351" s="42"/>
      <c r="K1351" s="42"/>
      <c r="L1351" s="42"/>
      <c r="M1351" s="42"/>
      <c r="N1351" s="42"/>
      <c r="O1351" s="42"/>
      <c r="P1351" s="42"/>
      <c r="Q1351" s="42"/>
      <c r="R1351" s="42"/>
      <c r="S1351" s="42"/>
      <c r="T1351" s="42"/>
      <c r="U1351" s="42"/>
      <c r="V1351" s="42"/>
      <c r="W1351" s="42"/>
      <c r="X1351" s="42"/>
      <c r="Y1351" s="42"/>
      <c r="Z1351" s="42"/>
      <c r="AA1351" s="42"/>
      <c r="AB1351" s="42"/>
    </row>
    <row r="1352" spans="7:28">
      <c r="G1352" s="44"/>
      <c r="H1352" s="42"/>
      <c r="I1352" s="42"/>
      <c r="J1352" s="42"/>
      <c r="K1352" s="42"/>
      <c r="L1352" s="42"/>
      <c r="M1352" s="42"/>
      <c r="N1352" s="42"/>
      <c r="O1352" s="42"/>
      <c r="P1352" s="42"/>
      <c r="Q1352" s="42"/>
      <c r="R1352" s="42"/>
      <c r="S1352" s="42"/>
      <c r="T1352" s="42"/>
      <c r="U1352" s="42"/>
      <c r="V1352" s="42"/>
      <c r="W1352" s="42"/>
      <c r="X1352" s="42"/>
      <c r="Y1352" s="42"/>
      <c r="Z1352" s="42"/>
      <c r="AA1352" s="42"/>
      <c r="AB1352" s="42"/>
    </row>
    <row r="1353" spans="7:28">
      <c r="G1353" s="44"/>
      <c r="H1353" s="42"/>
      <c r="I1353" s="42"/>
      <c r="J1353" s="42"/>
      <c r="K1353" s="42"/>
      <c r="L1353" s="42"/>
      <c r="M1353" s="42"/>
      <c r="N1353" s="42"/>
      <c r="O1353" s="42"/>
      <c r="P1353" s="42"/>
      <c r="Q1353" s="42"/>
      <c r="R1353" s="42"/>
      <c r="S1353" s="42"/>
      <c r="T1353" s="42"/>
      <c r="U1353" s="42"/>
      <c r="V1353" s="42"/>
      <c r="W1353" s="42"/>
      <c r="X1353" s="42"/>
      <c r="Y1353" s="42"/>
      <c r="Z1353" s="42"/>
      <c r="AA1353" s="42"/>
      <c r="AB1353" s="42"/>
    </row>
    <row r="1354" spans="7:28">
      <c r="G1354" s="44"/>
      <c r="H1354" s="42"/>
      <c r="I1354" s="42"/>
      <c r="J1354" s="42"/>
      <c r="K1354" s="42"/>
      <c r="L1354" s="42"/>
      <c r="M1354" s="42"/>
      <c r="N1354" s="42"/>
      <c r="O1354" s="42"/>
      <c r="P1354" s="42"/>
      <c r="Q1354" s="42"/>
      <c r="R1354" s="42"/>
      <c r="S1354" s="42"/>
      <c r="T1354" s="42"/>
      <c r="U1354" s="42"/>
      <c r="V1354" s="42"/>
      <c r="W1354" s="42"/>
      <c r="X1354" s="42"/>
      <c r="Y1354" s="42"/>
      <c r="Z1354" s="42"/>
      <c r="AA1354" s="42"/>
      <c r="AB1354" s="42"/>
    </row>
    <row r="1355" spans="7:28">
      <c r="G1355" s="44"/>
      <c r="H1355" s="42"/>
      <c r="I1355" s="42"/>
      <c r="J1355" s="42"/>
      <c r="K1355" s="42"/>
      <c r="L1355" s="42"/>
      <c r="M1355" s="42"/>
      <c r="N1355" s="42"/>
      <c r="O1355" s="42"/>
      <c r="P1355" s="42"/>
      <c r="Q1355" s="42"/>
      <c r="R1355" s="42"/>
      <c r="S1355" s="42"/>
      <c r="T1355" s="42"/>
      <c r="U1355" s="42"/>
      <c r="V1355" s="42"/>
      <c r="W1355" s="42"/>
      <c r="X1355" s="42"/>
      <c r="Y1355" s="42"/>
      <c r="Z1355" s="42"/>
      <c r="AA1355" s="42"/>
      <c r="AB1355" s="42"/>
    </row>
    <row r="1356" spans="7:28">
      <c r="G1356" s="44"/>
      <c r="H1356" s="42"/>
      <c r="I1356" s="42"/>
      <c r="J1356" s="42"/>
      <c r="K1356" s="42"/>
      <c r="L1356" s="42"/>
      <c r="M1356" s="42"/>
      <c r="N1356" s="42"/>
      <c r="O1356" s="42"/>
      <c r="P1356" s="42"/>
      <c r="Q1356" s="42"/>
      <c r="R1356" s="42"/>
      <c r="S1356" s="42"/>
      <c r="T1356" s="42"/>
      <c r="U1356" s="42"/>
      <c r="V1356" s="42"/>
      <c r="W1356" s="42"/>
      <c r="X1356" s="42"/>
      <c r="Y1356" s="42"/>
      <c r="Z1356" s="42"/>
      <c r="AA1356" s="42"/>
      <c r="AB1356" s="42"/>
    </row>
    <row r="1357" spans="7:28">
      <c r="G1357" s="44"/>
      <c r="H1357" s="42"/>
      <c r="I1357" s="42"/>
      <c r="J1357" s="42"/>
      <c r="K1357" s="42"/>
      <c r="L1357" s="42"/>
      <c r="M1357" s="42"/>
      <c r="N1357" s="42"/>
      <c r="O1357" s="42"/>
      <c r="P1357" s="42"/>
      <c r="Q1357" s="42"/>
      <c r="R1357" s="42"/>
      <c r="S1357" s="42"/>
      <c r="T1357" s="42"/>
      <c r="U1357" s="42"/>
      <c r="V1357" s="42"/>
      <c r="W1357" s="42"/>
      <c r="X1357" s="42"/>
      <c r="Y1357" s="42"/>
      <c r="Z1357" s="42"/>
      <c r="AA1357" s="42"/>
      <c r="AB1357" s="42"/>
    </row>
    <row r="1358" spans="7:28">
      <c r="G1358" s="44"/>
      <c r="H1358" s="42"/>
      <c r="I1358" s="42"/>
      <c r="J1358" s="42"/>
      <c r="K1358" s="42"/>
      <c r="L1358" s="42"/>
      <c r="M1358" s="42"/>
      <c r="N1358" s="42"/>
      <c r="O1358" s="42"/>
      <c r="P1358" s="42"/>
      <c r="Q1358" s="42"/>
      <c r="R1358" s="42"/>
      <c r="S1358" s="42"/>
      <c r="T1358" s="42"/>
      <c r="U1358" s="42"/>
      <c r="V1358" s="42"/>
      <c r="W1358" s="42"/>
      <c r="X1358" s="42"/>
      <c r="Y1358" s="42"/>
      <c r="Z1358" s="42"/>
      <c r="AA1358" s="42"/>
      <c r="AB1358" s="42"/>
    </row>
    <row r="1359" spans="7:28">
      <c r="G1359" s="44"/>
      <c r="H1359" s="42"/>
      <c r="I1359" s="42"/>
      <c r="J1359" s="42"/>
      <c r="K1359" s="42"/>
      <c r="L1359" s="42"/>
      <c r="M1359" s="42"/>
      <c r="N1359" s="42"/>
      <c r="O1359" s="42"/>
      <c r="P1359" s="42"/>
      <c r="Q1359" s="42"/>
      <c r="R1359" s="42"/>
      <c r="S1359" s="42"/>
      <c r="T1359" s="42"/>
      <c r="U1359" s="42"/>
      <c r="V1359" s="42"/>
      <c r="W1359" s="42"/>
      <c r="X1359" s="42"/>
      <c r="Y1359" s="42"/>
      <c r="Z1359" s="42"/>
      <c r="AA1359" s="42"/>
      <c r="AB1359" s="42"/>
    </row>
    <row r="1360" spans="7:28">
      <c r="G1360" s="44"/>
      <c r="H1360" s="42"/>
      <c r="I1360" s="42"/>
      <c r="J1360" s="42"/>
      <c r="K1360" s="42"/>
      <c r="L1360" s="42"/>
      <c r="M1360" s="42"/>
      <c r="N1360" s="42"/>
      <c r="O1360" s="42"/>
      <c r="P1360" s="42"/>
      <c r="Q1360" s="42"/>
      <c r="R1360" s="42"/>
      <c r="S1360" s="42"/>
      <c r="T1360" s="42"/>
      <c r="U1360" s="42"/>
      <c r="V1360" s="42"/>
      <c r="W1360" s="42"/>
      <c r="X1360" s="42"/>
      <c r="Y1360" s="42"/>
      <c r="Z1360" s="42"/>
      <c r="AA1360" s="42"/>
      <c r="AB1360" s="42"/>
    </row>
    <row r="1361" spans="7:28">
      <c r="G1361" s="44"/>
      <c r="H1361" s="42"/>
      <c r="I1361" s="42"/>
      <c r="J1361" s="42"/>
      <c r="K1361" s="42"/>
      <c r="L1361" s="42"/>
      <c r="M1361" s="42"/>
      <c r="N1361" s="42"/>
      <c r="O1361" s="42"/>
      <c r="P1361" s="42"/>
      <c r="Q1361" s="42"/>
      <c r="R1361" s="42"/>
      <c r="S1361" s="42"/>
      <c r="T1361" s="42"/>
      <c r="U1361" s="42"/>
      <c r="V1361" s="42"/>
      <c r="W1361" s="42"/>
      <c r="X1361" s="42"/>
      <c r="Y1361" s="42"/>
      <c r="Z1361" s="42"/>
      <c r="AA1361" s="42"/>
      <c r="AB1361" s="42"/>
    </row>
    <row r="1362" spans="7:28">
      <c r="G1362" s="44"/>
      <c r="H1362" s="42"/>
      <c r="I1362" s="42"/>
      <c r="J1362" s="42"/>
      <c r="K1362" s="42"/>
      <c r="L1362" s="42"/>
      <c r="M1362" s="42"/>
      <c r="N1362" s="42"/>
      <c r="O1362" s="42"/>
      <c r="P1362" s="42"/>
      <c r="Q1362" s="42"/>
      <c r="R1362" s="42"/>
      <c r="S1362" s="42"/>
      <c r="T1362" s="42"/>
      <c r="U1362" s="42"/>
      <c r="V1362" s="42"/>
      <c r="W1362" s="42"/>
      <c r="X1362" s="42"/>
      <c r="Y1362" s="42"/>
      <c r="Z1362" s="42"/>
      <c r="AA1362" s="42"/>
      <c r="AB1362" s="42"/>
    </row>
    <row r="1363" spans="7:28">
      <c r="G1363" s="44"/>
      <c r="H1363" s="42"/>
      <c r="I1363" s="42"/>
      <c r="J1363" s="42"/>
      <c r="K1363" s="42"/>
      <c r="L1363" s="42"/>
      <c r="M1363" s="42"/>
      <c r="N1363" s="42"/>
      <c r="O1363" s="42"/>
      <c r="P1363" s="42"/>
      <c r="Q1363" s="42"/>
      <c r="R1363" s="42"/>
      <c r="S1363" s="42"/>
      <c r="T1363" s="42"/>
      <c r="U1363" s="42"/>
      <c r="V1363" s="42"/>
      <c r="W1363" s="42"/>
      <c r="X1363" s="42"/>
      <c r="Y1363" s="42"/>
      <c r="Z1363" s="42"/>
      <c r="AA1363" s="42"/>
      <c r="AB1363" s="42"/>
    </row>
    <row r="1364" spans="7:28">
      <c r="G1364" s="44"/>
      <c r="H1364" s="42"/>
      <c r="I1364" s="42"/>
      <c r="J1364" s="42"/>
      <c r="K1364" s="42"/>
      <c r="L1364" s="42"/>
      <c r="M1364" s="42"/>
      <c r="N1364" s="42"/>
      <c r="O1364" s="42"/>
      <c r="P1364" s="42"/>
      <c r="Q1364" s="42"/>
      <c r="R1364" s="42"/>
      <c r="S1364" s="42"/>
      <c r="T1364" s="42"/>
      <c r="U1364" s="42"/>
      <c r="V1364" s="42"/>
      <c r="W1364" s="42"/>
      <c r="X1364" s="42"/>
      <c r="Y1364" s="42"/>
      <c r="Z1364" s="42"/>
      <c r="AA1364" s="42"/>
      <c r="AB1364" s="42"/>
    </row>
    <row r="1365" spans="7:28">
      <c r="G1365" s="44"/>
      <c r="H1365" s="42"/>
      <c r="I1365" s="42"/>
      <c r="J1365" s="42"/>
      <c r="K1365" s="42"/>
      <c r="L1365" s="42"/>
      <c r="M1365" s="42"/>
      <c r="N1365" s="42"/>
      <c r="O1365" s="42"/>
      <c r="P1365" s="42"/>
      <c r="Q1365" s="42"/>
      <c r="R1365" s="42"/>
      <c r="S1365" s="42"/>
      <c r="T1365" s="42"/>
      <c r="U1365" s="42"/>
      <c r="V1365" s="42"/>
      <c r="W1365" s="42"/>
      <c r="X1365" s="42"/>
      <c r="Y1365" s="42"/>
      <c r="Z1365" s="42"/>
      <c r="AA1365" s="42"/>
      <c r="AB1365" s="42"/>
    </row>
    <row r="1366" spans="7:28">
      <c r="G1366" s="44"/>
      <c r="H1366" s="42"/>
      <c r="I1366" s="42"/>
      <c r="J1366" s="42"/>
      <c r="K1366" s="42"/>
      <c r="L1366" s="42"/>
      <c r="M1366" s="42"/>
      <c r="N1366" s="42"/>
      <c r="O1366" s="42"/>
      <c r="P1366" s="42"/>
      <c r="Q1366" s="42"/>
      <c r="R1366" s="42"/>
      <c r="S1366" s="42"/>
      <c r="T1366" s="42"/>
      <c r="U1366" s="42"/>
      <c r="V1366" s="42"/>
      <c r="W1366" s="42"/>
      <c r="X1366" s="42"/>
      <c r="Y1366" s="42"/>
      <c r="Z1366" s="42"/>
      <c r="AA1366" s="42"/>
      <c r="AB1366" s="42"/>
    </row>
    <row r="1367" spans="7:28">
      <c r="G1367" s="44"/>
      <c r="H1367" s="42"/>
      <c r="I1367" s="42"/>
      <c r="J1367" s="42"/>
      <c r="K1367" s="42"/>
      <c r="L1367" s="42"/>
      <c r="M1367" s="42"/>
      <c r="N1367" s="42"/>
      <c r="O1367" s="42"/>
      <c r="P1367" s="42"/>
      <c r="Q1367" s="42"/>
      <c r="R1367" s="42"/>
      <c r="S1367" s="42"/>
      <c r="T1367" s="42"/>
      <c r="U1367" s="42"/>
      <c r="V1367" s="42"/>
      <c r="W1367" s="42"/>
      <c r="X1367" s="42"/>
      <c r="Y1367" s="42"/>
      <c r="Z1367" s="42"/>
      <c r="AA1367" s="42"/>
      <c r="AB1367" s="42"/>
    </row>
    <row r="1368" spans="7:28">
      <c r="G1368" s="44"/>
      <c r="H1368" s="42"/>
      <c r="I1368" s="42"/>
      <c r="J1368" s="42"/>
      <c r="K1368" s="42"/>
      <c r="L1368" s="42"/>
      <c r="M1368" s="42"/>
      <c r="N1368" s="42"/>
      <c r="O1368" s="42"/>
      <c r="P1368" s="42"/>
      <c r="Q1368" s="42"/>
      <c r="R1368" s="42"/>
      <c r="S1368" s="42"/>
      <c r="T1368" s="42"/>
      <c r="U1368" s="42"/>
      <c r="V1368" s="42"/>
      <c r="W1368" s="42"/>
      <c r="X1368" s="42"/>
      <c r="Y1368" s="42"/>
      <c r="Z1368" s="42"/>
      <c r="AA1368" s="42"/>
      <c r="AB1368" s="42"/>
    </row>
    <row r="1369" spans="7:28">
      <c r="G1369" s="44"/>
      <c r="H1369" s="42"/>
      <c r="I1369" s="42"/>
      <c r="J1369" s="42"/>
      <c r="K1369" s="42"/>
      <c r="L1369" s="42"/>
      <c r="M1369" s="42"/>
      <c r="N1369" s="42"/>
      <c r="O1369" s="42"/>
      <c r="P1369" s="42"/>
      <c r="Q1369" s="42"/>
      <c r="R1369" s="42"/>
      <c r="S1369" s="42"/>
      <c r="T1369" s="42"/>
      <c r="U1369" s="42"/>
      <c r="V1369" s="42"/>
      <c r="W1369" s="42"/>
      <c r="X1369" s="42"/>
      <c r="Y1369" s="42"/>
      <c r="Z1369" s="42"/>
      <c r="AA1369" s="42"/>
      <c r="AB1369" s="42"/>
    </row>
    <row r="1370" spans="7:28">
      <c r="G1370" s="44"/>
      <c r="H1370" s="42"/>
      <c r="I1370" s="42"/>
      <c r="J1370" s="42"/>
      <c r="K1370" s="42"/>
      <c r="L1370" s="42"/>
      <c r="M1370" s="42"/>
      <c r="N1370" s="42"/>
      <c r="O1370" s="42"/>
      <c r="P1370" s="42"/>
      <c r="Q1370" s="42"/>
      <c r="R1370" s="42"/>
      <c r="S1370" s="42"/>
      <c r="T1370" s="42"/>
      <c r="U1370" s="42"/>
      <c r="V1370" s="42"/>
      <c r="W1370" s="42"/>
      <c r="X1370" s="42"/>
      <c r="Y1370" s="42"/>
      <c r="Z1370" s="42"/>
      <c r="AA1370" s="42"/>
      <c r="AB1370" s="42"/>
    </row>
    <row r="1371" spans="7:28">
      <c r="G1371" s="44"/>
      <c r="H1371" s="42"/>
      <c r="I1371" s="42"/>
      <c r="J1371" s="42"/>
      <c r="K1371" s="42"/>
      <c r="L1371" s="42"/>
      <c r="M1371" s="42"/>
      <c r="N1371" s="42"/>
      <c r="O1371" s="42"/>
      <c r="P1371" s="42"/>
      <c r="Q1371" s="42"/>
      <c r="R1371" s="42"/>
      <c r="S1371" s="42"/>
      <c r="T1371" s="42"/>
      <c r="U1371" s="42"/>
      <c r="V1371" s="42"/>
      <c r="W1371" s="42"/>
      <c r="X1371" s="42"/>
      <c r="Y1371" s="42"/>
      <c r="Z1371" s="42"/>
      <c r="AA1371" s="42"/>
      <c r="AB1371" s="42"/>
    </row>
    <row r="1372" spans="7:28">
      <c r="G1372" s="44"/>
      <c r="H1372" s="42"/>
      <c r="I1372" s="42"/>
      <c r="J1372" s="42"/>
      <c r="K1372" s="42"/>
      <c r="L1372" s="42"/>
      <c r="M1372" s="42"/>
      <c r="N1372" s="42"/>
      <c r="O1372" s="42"/>
      <c r="P1372" s="42"/>
      <c r="Q1372" s="42"/>
      <c r="R1372" s="42"/>
      <c r="S1372" s="42"/>
      <c r="T1372" s="42"/>
      <c r="U1372" s="42"/>
      <c r="V1372" s="42"/>
      <c r="W1372" s="42"/>
      <c r="X1372" s="42"/>
      <c r="Y1372" s="42"/>
      <c r="Z1372" s="42"/>
      <c r="AA1372" s="42"/>
      <c r="AB1372" s="42"/>
    </row>
    <row r="1373" spans="7:28">
      <c r="G1373" s="44"/>
      <c r="H1373" s="42"/>
      <c r="I1373" s="42"/>
      <c r="J1373" s="42"/>
      <c r="K1373" s="42"/>
      <c r="L1373" s="42"/>
      <c r="M1373" s="42"/>
      <c r="N1373" s="42"/>
      <c r="O1373" s="42"/>
      <c r="P1373" s="42"/>
      <c r="Q1373" s="42"/>
      <c r="R1373" s="42"/>
      <c r="S1373" s="42"/>
      <c r="T1373" s="42"/>
      <c r="U1373" s="42"/>
      <c r="V1373" s="42"/>
      <c r="W1373" s="42"/>
      <c r="X1373" s="42"/>
      <c r="Y1373" s="42"/>
      <c r="Z1373" s="42"/>
      <c r="AA1373" s="42"/>
      <c r="AB1373" s="42"/>
    </row>
    <row r="1374" spans="7:28">
      <c r="G1374" s="44"/>
      <c r="H1374" s="42"/>
      <c r="I1374" s="42"/>
      <c r="J1374" s="42"/>
      <c r="K1374" s="42"/>
      <c r="L1374" s="42"/>
      <c r="M1374" s="42"/>
      <c r="N1374" s="42"/>
      <c r="O1374" s="42"/>
      <c r="P1374" s="42"/>
      <c r="Q1374" s="42"/>
      <c r="R1374" s="42"/>
      <c r="S1374" s="42"/>
      <c r="T1374" s="42"/>
      <c r="U1374" s="42"/>
      <c r="V1374" s="42"/>
      <c r="W1374" s="42"/>
      <c r="X1374" s="42"/>
      <c r="Y1374" s="42"/>
      <c r="Z1374" s="42"/>
      <c r="AA1374" s="42"/>
      <c r="AB1374" s="42"/>
    </row>
    <row r="1375" spans="7:28">
      <c r="G1375" s="44"/>
      <c r="H1375" s="42"/>
      <c r="I1375" s="42"/>
      <c r="J1375" s="42"/>
      <c r="K1375" s="42"/>
      <c r="L1375" s="42"/>
      <c r="M1375" s="42"/>
      <c r="N1375" s="42"/>
      <c r="O1375" s="42"/>
      <c r="P1375" s="42"/>
      <c r="Q1375" s="42"/>
      <c r="R1375" s="42"/>
      <c r="S1375" s="42"/>
      <c r="T1375" s="42"/>
      <c r="U1375" s="42"/>
      <c r="V1375" s="42"/>
      <c r="W1375" s="42"/>
      <c r="X1375" s="42"/>
      <c r="Y1375" s="42"/>
      <c r="Z1375" s="42"/>
      <c r="AA1375" s="42"/>
      <c r="AB1375" s="42"/>
    </row>
    <row r="1376" spans="7:28">
      <c r="G1376" s="44"/>
      <c r="H1376" s="42"/>
      <c r="I1376" s="42"/>
      <c r="J1376" s="42"/>
      <c r="K1376" s="42"/>
      <c r="L1376" s="42"/>
      <c r="M1376" s="42"/>
      <c r="N1376" s="42"/>
      <c r="O1376" s="42"/>
      <c r="P1376" s="42"/>
      <c r="Q1376" s="42"/>
      <c r="R1376" s="42"/>
      <c r="S1376" s="42"/>
      <c r="T1376" s="42"/>
      <c r="U1376" s="42"/>
      <c r="V1376" s="42"/>
      <c r="W1376" s="42"/>
      <c r="X1376" s="42"/>
      <c r="Y1376" s="42"/>
      <c r="Z1376" s="42"/>
      <c r="AA1376" s="42"/>
      <c r="AB1376" s="42"/>
    </row>
    <row r="1377" spans="7:28">
      <c r="G1377" s="44"/>
      <c r="H1377" s="42"/>
      <c r="I1377" s="42"/>
      <c r="J1377" s="42"/>
      <c r="K1377" s="42"/>
      <c r="L1377" s="42"/>
      <c r="M1377" s="42"/>
      <c r="N1377" s="42"/>
      <c r="O1377" s="42"/>
      <c r="P1377" s="42"/>
      <c r="Q1377" s="42"/>
      <c r="R1377" s="42"/>
      <c r="S1377" s="42"/>
      <c r="T1377" s="42"/>
      <c r="U1377" s="42"/>
      <c r="V1377" s="42"/>
      <c r="W1377" s="42"/>
      <c r="X1377" s="42"/>
      <c r="Y1377" s="42"/>
      <c r="Z1377" s="42"/>
      <c r="AA1377" s="42"/>
      <c r="AB1377" s="42"/>
    </row>
    <row r="1378" spans="7:28">
      <c r="G1378" s="44"/>
      <c r="H1378" s="42"/>
      <c r="I1378" s="42"/>
      <c r="J1378" s="42"/>
      <c r="K1378" s="42"/>
      <c r="L1378" s="42"/>
      <c r="M1378" s="42"/>
      <c r="N1378" s="42"/>
      <c r="O1378" s="42"/>
      <c r="P1378" s="42"/>
      <c r="Q1378" s="42"/>
      <c r="R1378" s="42"/>
      <c r="S1378" s="42"/>
      <c r="T1378" s="42"/>
      <c r="U1378" s="42"/>
      <c r="V1378" s="42"/>
      <c r="W1378" s="42"/>
      <c r="X1378" s="42"/>
      <c r="Y1378" s="42"/>
      <c r="Z1378" s="42"/>
      <c r="AA1378" s="42"/>
      <c r="AB1378" s="42"/>
    </row>
    <row r="1379" spans="7:28">
      <c r="G1379" s="44"/>
      <c r="H1379" s="42"/>
      <c r="I1379" s="42"/>
      <c r="J1379" s="42"/>
      <c r="K1379" s="42"/>
      <c r="L1379" s="42"/>
      <c r="M1379" s="42"/>
      <c r="N1379" s="42"/>
      <c r="O1379" s="42"/>
      <c r="P1379" s="42"/>
      <c r="Q1379" s="42"/>
      <c r="R1379" s="42"/>
      <c r="S1379" s="42"/>
      <c r="T1379" s="42"/>
      <c r="U1379" s="42"/>
      <c r="V1379" s="42"/>
      <c r="W1379" s="42"/>
      <c r="X1379" s="42"/>
      <c r="Y1379" s="42"/>
      <c r="Z1379" s="42"/>
      <c r="AA1379" s="42"/>
      <c r="AB1379" s="42"/>
    </row>
    <row r="1380" spans="7:28">
      <c r="G1380" s="44"/>
      <c r="H1380" s="42"/>
      <c r="I1380" s="42"/>
      <c r="J1380" s="42"/>
      <c r="K1380" s="42"/>
      <c r="L1380" s="42"/>
      <c r="M1380" s="42"/>
      <c r="N1380" s="42"/>
      <c r="O1380" s="42"/>
      <c r="P1380" s="42"/>
      <c r="Q1380" s="42"/>
      <c r="R1380" s="42"/>
      <c r="S1380" s="42"/>
      <c r="T1380" s="42"/>
      <c r="U1380" s="42"/>
      <c r="V1380" s="42"/>
      <c r="W1380" s="42"/>
      <c r="X1380" s="42"/>
      <c r="Y1380" s="42"/>
      <c r="Z1380" s="42"/>
      <c r="AA1380" s="42"/>
      <c r="AB1380" s="42"/>
    </row>
    <row r="1381" spans="7:28">
      <c r="G1381" s="44"/>
      <c r="H1381" s="42"/>
      <c r="I1381" s="42"/>
      <c r="J1381" s="42"/>
      <c r="K1381" s="42"/>
      <c r="L1381" s="42"/>
      <c r="M1381" s="42"/>
      <c r="N1381" s="42"/>
      <c r="O1381" s="42"/>
      <c r="P1381" s="42"/>
      <c r="Q1381" s="42"/>
      <c r="R1381" s="42"/>
      <c r="S1381" s="42"/>
      <c r="T1381" s="42"/>
      <c r="U1381" s="42"/>
      <c r="V1381" s="42"/>
      <c r="W1381" s="42"/>
      <c r="X1381" s="42"/>
      <c r="Y1381" s="42"/>
      <c r="Z1381" s="42"/>
      <c r="AA1381" s="42"/>
      <c r="AB1381" s="42"/>
    </row>
    <row r="1382" spans="7:28">
      <c r="G1382" s="44"/>
      <c r="H1382" s="42"/>
      <c r="I1382" s="42"/>
      <c r="J1382" s="42"/>
      <c r="K1382" s="42"/>
      <c r="L1382" s="42"/>
      <c r="M1382" s="42"/>
      <c r="N1382" s="42"/>
      <c r="O1382" s="42"/>
      <c r="P1382" s="42"/>
      <c r="Q1382" s="42"/>
      <c r="R1382" s="42"/>
      <c r="S1382" s="42"/>
      <c r="T1382" s="42"/>
      <c r="U1382" s="42"/>
      <c r="V1382" s="42"/>
      <c r="W1382" s="42"/>
      <c r="X1382" s="42"/>
      <c r="Y1382" s="42"/>
      <c r="Z1382" s="42"/>
      <c r="AA1382" s="42"/>
      <c r="AB1382" s="42"/>
    </row>
    <row r="1383" spans="7:28">
      <c r="G1383" s="44"/>
      <c r="H1383" s="42"/>
      <c r="I1383" s="42"/>
      <c r="J1383" s="42"/>
      <c r="K1383" s="42"/>
      <c r="L1383" s="42"/>
      <c r="M1383" s="42"/>
      <c r="N1383" s="42"/>
      <c r="O1383" s="42"/>
      <c r="P1383" s="42"/>
      <c r="Q1383" s="42"/>
      <c r="R1383" s="42"/>
      <c r="S1383" s="42"/>
      <c r="T1383" s="42"/>
      <c r="U1383" s="42"/>
      <c r="V1383" s="42"/>
      <c r="W1383" s="42"/>
      <c r="X1383" s="42"/>
      <c r="Y1383" s="42"/>
      <c r="Z1383" s="42"/>
      <c r="AA1383" s="42"/>
      <c r="AB1383" s="42"/>
    </row>
    <row r="1384" spans="7:28">
      <c r="G1384" s="44"/>
      <c r="H1384" s="42"/>
      <c r="I1384" s="42"/>
      <c r="J1384" s="42"/>
      <c r="K1384" s="42"/>
      <c r="L1384" s="42"/>
      <c r="M1384" s="42"/>
      <c r="N1384" s="42"/>
      <c r="O1384" s="42"/>
      <c r="P1384" s="42"/>
      <c r="Q1384" s="42"/>
      <c r="R1384" s="42"/>
      <c r="S1384" s="42"/>
      <c r="T1384" s="42"/>
      <c r="U1384" s="42"/>
      <c r="V1384" s="42"/>
      <c r="W1384" s="42"/>
      <c r="X1384" s="42"/>
      <c r="Y1384" s="42"/>
      <c r="Z1384" s="42"/>
      <c r="AA1384" s="42"/>
      <c r="AB1384" s="42"/>
    </row>
    <row r="1385" spans="7:28">
      <c r="G1385" s="44"/>
      <c r="H1385" s="42"/>
      <c r="I1385" s="42"/>
      <c r="J1385" s="42"/>
      <c r="K1385" s="42"/>
      <c r="L1385" s="42"/>
      <c r="M1385" s="42"/>
      <c r="N1385" s="42"/>
      <c r="O1385" s="42"/>
      <c r="P1385" s="42"/>
      <c r="Q1385" s="42"/>
      <c r="R1385" s="42"/>
      <c r="S1385" s="42"/>
      <c r="T1385" s="42"/>
      <c r="U1385" s="42"/>
      <c r="V1385" s="42"/>
      <c r="W1385" s="42"/>
      <c r="X1385" s="42"/>
      <c r="Y1385" s="42"/>
      <c r="Z1385" s="42"/>
      <c r="AA1385" s="42"/>
      <c r="AB1385" s="42"/>
    </row>
    <row r="1386" spans="7:28">
      <c r="G1386" s="44"/>
      <c r="H1386" s="42"/>
      <c r="I1386" s="42"/>
      <c r="J1386" s="42"/>
      <c r="K1386" s="42"/>
      <c r="L1386" s="42"/>
      <c r="M1386" s="42"/>
      <c r="N1386" s="42"/>
      <c r="O1386" s="42"/>
      <c r="P1386" s="42"/>
      <c r="Q1386" s="42"/>
      <c r="R1386" s="42"/>
      <c r="S1386" s="42"/>
      <c r="T1386" s="42"/>
      <c r="U1386" s="42"/>
      <c r="V1386" s="42"/>
      <c r="W1386" s="42"/>
      <c r="X1386" s="42"/>
      <c r="Y1386" s="42"/>
      <c r="Z1386" s="42"/>
      <c r="AA1386" s="42"/>
      <c r="AB1386" s="42"/>
    </row>
    <row r="1387" spans="7:28">
      <c r="G1387" s="44"/>
      <c r="H1387" s="42"/>
      <c r="I1387" s="42"/>
      <c r="J1387" s="42"/>
      <c r="K1387" s="42"/>
      <c r="L1387" s="42"/>
      <c r="M1387" s="42"/>
      <c r="N1387" s="42"/>
      <c r="O1387" s="42"/>
      <c r="P1387" s="42"/>
      <c r="Q1387" s="42"/>
      <c r="R1387" s="42"/>
      <c r="S1387" s="42"/>
      <c r="T1387" s="42"/>
      <c r="U1387" s="42"/>
      <c r="V1387" s="42"/>
      <c r="W1387" s="42"/>
      <c r="X1387" s="42"/>
      <c r="Y1387" s="42"/>
      <c r="Z1387" s="42"/>
      <c r="AA1387" s="42"/>
      <c r="AB1387" s="42"/>
    </row>
    <row r="1388" spans="7:28">
      <c r="G1388" s="44"/>
      <c r="H1388" s="42"/>
      <c r="I1388" s="42"/>
      <c r="J1388" s="42"/>
      <c r="K1388" s="42"/>
      <c r="L1388" s="42"/>
      <c r="M1388" s="42"/>
      <c r="N1388" s="42"/>
      <c r="O1388" s="42"/>
      <c r="P1388" s="42"/>
      <c r="Q1388" s="42"/>
      <c r="R1388" s="42"/>
      <c r="S1388" s="42"/>
      <c r="T1388" s="42"/>
      <c r="U1388" s="42"/>
      <c r="V1388" s="42"/>
      <c r="W1388" s="42"/>
      <c r="X1388" s="42"/>
      <c r="Y1388" s="42"/>
      <c r="Z1388" s="42"/>
      <c r="AA1388" s="42"/>
      <c r="AB1388" s="42"/>
    </row>
    <row r="1389" spans="7:28">
      <c r="G1389" s="44"/>
      <c r="H1389" s="42"/>
      <c r="I1389" s="42"/>
      <c r="J1389" s="42"/>
      <c r="K1389" s="42"/>
      <c r="L1389" s="42"/>
      <c r="M1389" s="42"/>
      <c r="N1389" s="42"/>
      <c r="O1389" s="42"/>
      <c r="P1389" s="42"/>
      <c r="Q1389" s="42"/>
      <c r="R1389" s="42"/>
      <c r="S1389" s="42"/>
      <c r="T1389" s="42"/>
      <c r="U1389" s="42"/>
      <c r="V1389" s="42"/>
      <c r="W1389" s="42"/>
      <c r="X1389" s="42"/>
      <c r="Y1389" s="42"/>
      <c r="Z1389" s="42"/>
      <c r="AA1389" s="42"/>
      <c r="AB1389" s="42"/>
    </row>
    <row r="1390" spans="7:28">
      <c r="G1390" s="44"/>
      <c r="H1390" s="42"/>
      <c r="I1390" s="42"/>
      <c r="J1390" s="42"/>
      <c r="K1390" s="42"/>
      <c r="L1390" s="42"/>
      <c r="M1390" s="42"/>
      <c r="N1390" s="42"/>
      <c r="O1390" s="42"/>
      <c r="P1390" s="42"/>
      <c r="Q1390" s="42"/>
      <c r="R1390" s="42"/>
      <c r="S1390" s="42"/>
      <c r="T1390" s="42"/>
      <c r="U1390" s="42"/>
      <c r="V1390" s="42"/>
      <c r="W1390" s="42"/>
      <c r="X1390" s="42"/>
      <c r="Y1390" s="42"/>
      <c r="Z1390" s="42"/>
      <c r="AA1390" s="42"/>
      <c r="AB1390" s="42"/>
    </row>
    <row r="1391" spans="7:28">
      <c r="G1391" s="44"/>
      <c r="H1391" s="42"/>
      <c r="I1391" s="42"/>
      <c r="J1391" s="42"/>
      <c r="K1391" s="42"/>
      <c r="L1391" s="42"/>
      <c r="M1391" s="42"/>
      <c r="N1391" s="42"/>
      <c r="O1391" s="42"/>
      <c r="P1391" s="42"/>
      <c r="Q1391" s="42"/>
      <c r="R1391" s="42"/>
      <c r="S1391" s="42"/>
      <c r="T1391" s="42"/>
      <c r="U1391" s="42"/>
      <c r="V1391" s="42"/>
      <c r="W1391" s="42"/>
      <c r="X1391" s="42"/>
      <c r="Y1391" s="42"/>
      <c r="Z1391" s="42"/>
      <c r="AA1391" s="42"/>
      <c r="AB1391" s="42"/>
    </row>
    <row r="1392" spans="7:28">
      <c r="G1392" s="44"/>
      <c r="H1392" s="42"/>
      <c r="I1392" s="42"/>
      <c r="J1392" s="42"/>
      <c r="K1392" s="42"/>
      <c r="L1392" s="42"/>
      <c r="M1392" s="42"/>
      <c r="N1392" s="42"/>
      <c r="O1392" s="42"/>
      <c r="P1392" s="42"/>
      <c r="Q1392" s="42"/>
      <c r="R1392" s="42"/>
      <c r="S1392" s="42"/>
      <c r="T1392" s="42"/>
      <c r="U1392" s="42"/>
      <c r="V1392" s="42"/>
      <c r="W1392" s="42"/>
      <c r="X1392" s="42"/>
      <c r="Y1392" s="42"/>
      <c r="Z1392" s="42"/>
      <c r="AA1392" s="42"/>
      <c r="AB1392" s="42"/>
    </row>
    <row r="1393" spans="7:28">
      <c r="G1393" s="44"/>
      <c r="H1393" s="42"/>
      <c r="I1393" s="42"/>
      <c r="J1393" s="42"/>
      <c r="K1393" s="42"/>
      <c r="L1393" s="42"/>
      <c r="M1393" s="42"/>
      <c r="N1393" s="42"/>
      <c r="O1393" s="42"/>
      <c r="P1393" s="42"/>
      <c r="Q1393" s="42"/>
      <c r="R1393" s="42"/>
      <c r="S1393" s="42"/>
      <c r="T1393" s="42"/>
      <c r="U1393" s="42"/>
      <c r="V1393" s="42"/>
      <c r="W1393" s="42"/>
      <c r="X1393" s="42"/>
      <c r="Y1393" s="42"/>
      <c r="Z1393" s="42"/>
      <c r="AA1393" s="42"/>
      <c r="AB1393" s="42"/>
    </row>
    <row r="1394" spans="7:28">
      <c r="G1394" s="44"/>
      <c r="H1394" s="42"/>
      <c r="I1394" s="42"/>
      <c r="J1394" s="42"/>
      <c r="K1394" s="42"/>
      <c r="L1394" s="42"/>
      <c r="M1394" s="42"/>
      <c r="N1394" s="42"/>
      <c r="O1394" s="42"/>
      <c r="P1394" s="42"/>
      <c r="Q1394" s="42"/>
      <c r="R1394" s="42"/>
      <c r="S1394" s="42"/>
      <c r="T1394" s="42"/>
      <c r="U1394" s="42"/>
      <c r="V1394" s="42"/>
      <c r="W1394" s="42"/>
      <c r="X1394" s="42"/>
      <c r="Y1394" s="42"/>
      <c r="Z1394" s="42"/>
      <c r="AA1394" s="42"/>
      <c r="AB1394" s="42"/>
    </row>
    <row r="1395" spans="7:28">
      <c r="G1395" s="44"/>
      <c r="H1395" s="42"/>
      <c r="I1395" s="42"/>
      <c r="J1395" s="42"/>
      <c r="K1395" s="42"/>
      <c r="L1395" s="42"/>
      <c r="M1395" s="42"/>
      <c r="N1395" s="42"/>
      <c r="O1395" s="42"/>
      <c r="P1395" s="42"/>
      <c r="Q1395" s="42"/>
      <c r="R1395" s="42"/>
      <c r="S1395" s="42"/>
      <c r="T1395" s="42"/>
      <c r="U1395" s="42"/>
      <c r="V1395" s="42"/>
      <c r="W1395" s="42"/>
      <c r="X1395" s="42"/>
      <c r="Y1395" s="42"/>
      <c r="Z1395" s="42"/>
      <c r="AA1395" s="42"/>
      <c r="AB1395" s="42"/>
    </row>
    <row r="1396" spans="7:28">
      <c r="G1396" s="44"/>
      <c r="H1396" s="42"/>
      <c r="I1396" s="42"/>
      <c r="J1396" s="42"/>
      <c r="K1396" s="42"/>
      <c r="L1396" s="42"/>
      <c r="M1396" s="42"/>
      <c r="N1396" s="42"/>
      <c r="O1396" s="42"/>
      <c r="P1396" s="42"/>
      <c r="Q1396" s="42"/>
      <c r="R1396" s="42"/>
      <c r="S1396" s="42"/>
      <c r="T1396" s="42"/>
      <c r="U1396" s="42"/>
      <c r="V1396" s="42"/>
      <c r="W1396" s="42"/>
      <c r="X1396" s="42"/>
      <c r="Y1396" s="42"/>
      <c r="Z1396" s="42"/>
      <c r="AA1396" s="42"/>
      <c r="AB1396" s="42"/>
    </row>
    <row r="1397" spans="7:28">
      <c r="G1397" s="44"/>
      <c r="H1397" s="42"/>
      <c r="I1397" s="42"/>
      <c r="J1397" s="42"/>
      <c r="K1397" s="42"/>
      <c r="L1397" s="42"/>
      <c r="M1397" s="42"/>
      <c r="N1397" s="42"/>
      <c r="O1397" s="42"/>
      <c r="P1397" s="42"/>
      <c r="Q1397" s="42"/>
      <c r="R1397" s="42"/>
      <c r="S1397" s="42"/>
      <c r="T1397" s="42"/>
      <c r="U1397" s="42"/>
      <c r="V1397" s="42"/>
      <c r="W1397" s="42"/>
      <c r="X1397" s="42"/>
      <c r="Y1397" s="42"/>
      <c r="Z1397" s="42"/>
      <c r="AA1397" s="42"/>
      <c r="AB1397" s="42"/>
    </row>
    <row r="1398" spans="7:28">
      <c r="G1398" s="44"/>
      <c r="H1398" s="42"/>
      <c r="I1398" s="42"/>
      <c r="J1398" s="42"/>
      <c r="K1398" s="42"/>
      <c r="L1398" s="42"/>
      <c r="M1398" s="42"/>
      <c r="N1398" s="42"/>
      <c r="O1398" s="42"/>
      <c r="P1398" s="42"/>
      <c r="Q1398" s="42"/>
      <c r="R1398" s="42"/>
      <c r="S1398" s="42"/>
      <c r="T1398" s="42"/>
      <c r="U1398" s="42"/>
      <c r="V1398" s="42"/>
      <c r="W1398" s="42"/>
      <c r="X1398" s="42"/>
      <c r="Y1398" s="42"/>
      <c r="Z1398" s="42"/>
      <c r="AA1398" s="42"/>
      <c r="AB1398" s="42"/>
    </row>
    <row r="1399" spans="7:28">
      <c r="G1399" s="44"/>
      <c r="H1399" s="42"/>
      <c r="I1399" s="42"/>
      <c r="J1399" s="42"/>
      <c r="K1399" s="42"/>
      <c r="L1399" s="42"/>
      <c r="M1399" s="42"/>
      <c r="N1399" s="42"/>
      <c r="O1399" s="42"/>
      <c r="P1399" s="42"/>
      <c r="Q1399" s="42"/>
      <c r="R1399" s="42"/>
      <c r="S1399" s="42"/>
      <c r="T1399" s="42"/>
      <c r="U1399" s="42"/>
      <c r="V1399" s="42"/>
      <c r="W1399" s="42"/>
      <c r="X1399" s="42"/>
      <c r="Y1399" s="42"/>
      <c r="Z1399" s="42"/>
      <c r="AA1399" s="42"/>
      <c r="AB1399" s="42"/>
    </row>
    <row r="1400" spans="7:28">
      <c r="G1400" s="44"/>
      <c r="H1400" s="42"/>
      <c r="I1400" s="42"/>
      <c r="J1400" s="42"/>
      <c r="K1400" s="42"/>
      <c r="L1400" s="42"/>
      <c r="M1400" s="42"/>
      <c r="N1400" s="42"/>
      <c r="O1400" s="42"/>
      <c r="P1400" s="42"/>
      <c r="Q1400" s="42"/>
      <c r="R1400" s="42"/>
      <c r="S1400" s="42"/>
      <c r="T1400" s="42"/>
      <c r="U1400" s="42"/>
      <c r="V1400" s="42"/>
      <c r="W1400" s="42"/>
      <c r="X1400" s="42"/>
      <c r="Y1400" s="42"/>
      <c r="Z1400" s="42"/>
      <c r="AA1400" s="42"/>
      <c r="AB1400" s="42"/>
    </row>
    <row r="1401" spans="7:28">
      <c r="G1401" s="44"/>
      <c r="H1401" s="42"/>
      <c r="I1401" s="42"/>
      <c r="J1401" s="42"/>
      <c r="K1401" s="42"/>
      <c r="L1401" s="42"/>
      <c r="M1401" s="42"/>
      <c r="N1401" s="42"/>
      <c r="O1401" s="42"/>
      <c r="P1401" s="42"/>
      <c r="Q1401" s="42"/>
      <c r="R1401" s="42"/>
      <c r="S1401" s="42"/>
      <c r="T1401" s="42"/>
      <c r="U1401" s="42"/>
      <c r="V1401" s="42"/>
      <c r="W1401" s="42"/>
      <c r="X1401" s="42"/>
      <c r="Y1401" s="42"/>
      <c r="Z1401" s="42"/>
      <c r="AA1401" s="42"/>
      <c r="AB1401" s="42"/>
    </row>
    <row r="1402" spans="7:28">
      <c r="G1402" s="44"/>
      <c r="H1402" s="42"/>
      <c r="I1402" s="42"/>
      <c r="J1402" s="42"/>
      <c r="K1402" s="42"/>
      <c r="L1402" s="42"/>
      <c r="M1402" s="42"/>
      <c r="N1402" s="42"/>
      <c r="O1402" s="42"/>
      <c r="P1402" s="42"/>
      <c r="Q1402" s="42"/>
      <c r="R1402" s="42"/>
      <c r="S1402" s="42"/>
      <c r="T1402" s="42"/>
      <c r="U1402" s="42"/>
      <c r="V1402" s="42"/>
      <c r="W1402" s="42"/>
      <c r="X1402" s="42"/>
      <c r="Y1402" s="42"/>
      <c r="Z1402" s="42"/>
      <c r="AA1402" s="42"/>
      <c r="AB1402" s="42"/>
    </row>
    <row r="1403" spans="7:28">
      <c r="G1403" s="44"/>
      <c r="H1403" s="42"/>
      <c r="I1403" s="42"/>
      <c r="J1403" s="42"/>
      <c r="K1403" s="42"/>
      <c r="L1403" s="42"/>
      <c r="M1403" s="42"/>
      <c r="N1403" s="42"/>
      <c r="O1403" s="42"/>
      <c r="P1403" s="42"/>
      <c r="Q1403" s="42"/>
      <c r="R1403" s="42"/>
      <c r="S1403" s="42"/>
      <c r="T1403" s="42"/>
      <c r="U1403" s="42"/>
      <c r="V1403" s="42"/>
      <c r="W1403" s="42"/>
      <c r="X1403" s="42"/>
      <c r="Y1403" s="42"/>
      <c r="Z1403" s="42"/>
      <c r="AA1403" s="42"/>
      <c r="AB1403" s="42"/>
    </row>
    <row r="1404" spans="7:28">
      <c r="G1404" s="44"/>
      <c r="H1404" s="42"/>
      <c r="I1404" s="42"/>
      <c r="J1404" s="42"/>
      <c r="K1404" s="42"/>
      <c r="L1404" s="42"/>
      <c r="M1404" s="42"/>
      <c r="N1404" s="42"/>
      <c r="O1404" s="42"/>
      <c r="P1404" s="42"/>
      <c r="Q1404" s="42"/>
      <c r="R1404" s="42"/>
      <c r="S1404" s="42"/>
      <c r="T1404" s="42"/>
      <c r="U1404" s="42"/>
      <c r="V1404" s="42"/>
      <c r="W1404" s="42"/>
      <c r="X1404" s="42"/>
      <c r="Y1404" s="42"/>
      <c r="Z1404" s="42"/>
      <c r="AA1404" s="42"/>
      <c r="AB1404" s="42"/>
    </row>
    <row r="1405" spans="7:28">
      <c r="G1405" s="44"/>
      <c r="H1405" s="42"/>
      <c r="I1405" s="42"/>
      <c r="J1405" s="42"/>
      <c r="K1405" s="42"/>
      <c r="L1405" s="42"/>
      <c r="M1405" s="42"/>
      <c r="N1405" s="42"/>
      <c r="O1405" s="42"/>
      <c r="P1405" s="42"/>
      <c r="Q1405" s="42"/>
      <c r="R1405" s="42"/>
      <c r="S1405" s="42"/>
      <c r="T1405" s="42"/>
      <c r="U1405" s="42"/>
      <c r="V1405" s="42"/>
      <c r="W1405" s="42"/>
      <c r="X1405" s="42"/>
      <c r="Y1405" s="42"/>
      <c r="Z1405" s="42"/>
      <c r="AA1405" s="42"/>
      <c r="AB1405" s="42"/>
    </row>
    <row r="1406" spans="7:28">
      <c r="G1406" s="44"/>
      <c r="H1406" s="42"/>
      <c r="I1406" s="42"/>
      <c r="J1406" s="42"/>
      <c r="K1406" s="42"/>
      <c r="L1406" s="42"/>
      <c r="M1406" s="42"/>
      <c r="N1406" s="42"/>
      <c r="O1406" s="42"/>
      <c r="P1406" s="42"/>
      <c r="Q1406" s="42"/>
      <c r="R1406" s="42"/>
      <c r="S1406" s="42"/>
      <c r="T1406" s="42"/>
      <c r="U1406" s="42"/>
      <c r="V1406" s="42"/>
      <c r="W1406" s="42"/>
      <c r="X1406" s="42"/>
      <c r="Y1406" s="42"/>
      <c r="Z1406" s="42"/>
      <c r="AA1406" s="42"/>
      <c r="AB1406" s="42"/>
    </row>
    <row r="1407" spans="7:28">
      <c r="G1407" s="44"/>
      <c r="H1407" s="42"/>
      <c r="I1407" s="42"/>
      <c r="J1407" s="42"/>
      <c r="K1407" s="42"/>
      <c r="L1407" s="42"/>
      <c r="M1407" s="42"/>
      <c r="N1407" s="42"/>
      <c r="O1407" s="42"/>
      <c r="P1407" s="42"/>
      <c r="Q1407" s="42"/>
      <c r="R1407" s="42"/>
      <c r="S1407" s="42"/>
      <c r="T1407" s="42"/>
      <c r="U1407" s="42"/>
      <c r="V1407" s="42"/>
      <c r="W1407" s="42"/>
      <c r="X1407" s="42"/>
      <c r="Y1407" s="42"/>
      <c r="Z1407" s="42"/>
      <c r="AA1407" s="42"/>
      <c r="AB1407" s="42"/>
    </row>
    <row r="1408" spans="7:28">
      <c r="G1408" s="44"/>
      <c r="H1408" s="42"/>
      <c r="I1408" s="42"/>
      <c r="J1408" s="42"/>
      <c r="K1408" s="42"/>
      <c r="L1408" s="42"/>
      <c r="M1408" s="42"/>
      <c r="N1408" s="42"/>
      <c r="O1408" s="42"/>
      <c r="P1408" s="42"/>
      <c r="Q1408" s="42"/>
      <c r="R1408" s="42"/>
      <c r="S1408" s="42"/>
      <c r="T1408" s="42"/>
      <c r="U1408" s="42"/>
      <c r="V1408" s="42"/>
      <c r="W1408" s="42"/>
      <c r="X1408" s="42"/>
      <c r="Y1408" s="42"/>
      <c r="Z1408" s="42"/>
      <c r="AA1408" s="42"/>
      <c r="AB1408" s="42"/>
    </row>
    <row r="1409" spans="7:28">
      <c r="G1409" s="44"/>
      <c r="H1409" s="42"/>
      <c r="I1409" s="42"/>
      <c r="J1409" s="42"/>
      <c r="K1409" s="42"/>
      <c r="L1409" s="42"/>
      <c r="M1409" s="42"/>
      <c r="N1409" s="42"/>
      <c r="O1409" s="42"/>
      <c r="P1409" s="42"/>
      <c r="Q1409" s="42"/>
      <c r="R1409" s="42"/>
      <c r="S1409" s="42"/>
      <c r="T1409" s="42"/>
      <c r="U1409" s="42"/>
      <c r="V1409" s="42"/>
      <c r="W1409" s="42"/>
      <c r="X1409" s="42"/>
      <c r="Y1409" s="42"/>
      <c r="Z1409" s="42"/>
      <c r="AA1409" s="42"/>
      <c r="AB1409" s="42"/>
    </row>
    <row r="1410" spans="7:28">
      <c r="G1410" s="44"/>
      <c r="H1410" s="42"/>
      <c r="I1410" s="42"/>
      <c r="J1410" s="42"/>
      <c r="K1410" s="42"/>
      <c r="L1410" s="42"/>
      <c r="M1410" s="42"/>
      <c r="N1410" s="42"/>
      <c r="O1410" s="42"/>
      <c r="P1410" s="42"/>
      <c r="Q1410" s="42"/>
      <c r="R1410" s="42"/>
      <c r="S1410" s="42"/>
      <c r="T1410" s="42"/>
      <c r="U1410" s="42"/>
      <c r="V1410" s="42"/>
      <c r="W1410" s="42"/>
      <c r="X1410" s="42"/>
      <c r="Y1410" s="42"/>
      <c r="Z1410" s="42"/>
      <c r="AA1410" s="42"/>
      <c r="AB1410" s="42"/>
    </row>
    <row r="1411" spans="7:28">
      <c r="G1411" s="44"/>
      <c r="H1411" s="42"/>
      <c r="I1411" s="42"/>
      <c r="J1411" s="42"/>
      <c r="K1411" s="42"/>
      <c r="L1411" s="42"/>
      <c r="M1411" s="42"/>
      <c r="N1411" s="42"/>
      <c r="O1411" s="42"/>
      <c r="P1411" s="42"/>
      <c r="Q1411" s="42"/>
      <c r="R1411" s="42"/>
      <c r="S1411" s="42"/>
      <c r="T1411" s="42"/>
      <c r="U1411" s="42"/>
      <c r="V1411" s="42"/>
      <c r="W1411" s="42"/>
      <c r="X1411" s="42"/>
      <c r="Y1411" s="42"/>
      <c r="Z1411" s="42"/>
      <c r="AA1411" s="42"/>
      <c r="AB1411" s="42"/>
    </row>
    <row r="1412" spans="7:28">
      <c r="G1412" s="44"/>
      <c r="H1412" s="42"/>
      <c r="I1412" s="42"/>
      <c r="J1412" s="42"/>
      <c r="K1412" s="42"/>
      <c r="L1412" s="42"/>
      <c r="M1412" s="42"/>
      <c r="N1412" s="42"/>
      <c r="O1412" s="42"/>
      <c r="P1412" s="42"/>
      <c r="Q1412" s="42"/>
      <c r="R1412" s="42"/>
      <c r="S1412" s="42"/>
      <c r="T1412" s="42"/>
      <c r="U1412" s="42"/>
      <c r="V1412" s="42"/>
      <c r="W1412" s="42"/>
      <c r="X1412" s="42"/>
      <c r="Y1412" s="42"/>
      <c r="Z1412" s="42"/>
      <c r="AA1412" s="42"/>
      <c r="AB1412" s="42"/>
    </row>
    <row r="1413" spans="7:28">
      <c r="G1413" s="44"/>
      <c r="H1413" s="42"/>
      <c r="I1413" s="42"/>
      <c r="J1413" s="42"/>
      <c r="K1413" s="42"/>
      <c r="L1413" s="42"/>
      <c r="M1413" s="42"/>
      <c r="N1413" s="42"/>
      <c r="O1413" s="42"/>
      <c r="P1413" s="42"/>
      <c r="Q1413" s="42"/>
      <c r="R1413" s="42"/>
      <c r="S1413" s="42"/>
      <c r="T1413" s="42"/>
      <c r="U1413" s="42"/>
      <c r="V1413" s="42"/>
      <c r="W1413" s="42"/>
      <c r="X1413" s="42"/>
      <c r="Y1413" s="42"/>
      <c r="Z1413" s="42"/>
      <c r="AA1413" s="42"/>
      <c r="AB1413" s="42"/>
    </row>
    <row r="1414" spans="7:28">
      <c r="G1414" s="44"/>
      <c r="H1414" s="42"/>
      <c r="I1414" s="42"/>
      <c r="J1414" s="42"/>
      <c r="K1414" s="42"/>
      <c r="L1414" s="42"/>
      <c r="M1414" s="42"/>
      <c r="N1414" s="42"/>
      <c r="O1414" s="42"/>
      <c r="P1414" s="42"/>
      <c r="Q1414" s="42"/>
      <c r="R1414" s="42"/>
      <c r="S1414" s="42"/>
      <c r="T1414" s="42"/>
      <c r="U1414" s="42"/>
      <c r="V1414" s="42"/>
      <c r="W1414" s="42"/>
      <c r="X1414" s="42"/>
      <c r="Y1414" s="42"/>
      <c r="Z1414" s="42"/>
      <c r="AA1414" s="42"/>
      <c r="AB1414" s="42"/>
    </row>
    <row r="1415" spans="7:28">
      <c r="G1415" s="44"/>
      <c r="H1415" s="42"/>
      <c r="I1415" s="42"/>
      <c r="J1415" s="42"/>
      <c r="K1415" s="42"/>
      <c r="L1415" s="42"/>
      <c r="M1415" s="42"/>
      <c r="N1415" s="42"/>
      <c r="O1415" s="42"/>
      <c r="P1415" s="42"/>
      <c r="Q1415" s="42"/>
      <c r="R1415" s="42"/>
      <c r="S1415" s="42"/>
      <c r="T1415" s="42"/>
      <c r="U1415" s="42"/>
      <c r="V1415" s="42"/>
      <c r="W1415" s="42"/>
      <c r="X1415" s="42"/>
      <c r="Y1415" s="42"/>
      <c r="Z1415" s="42"/>
      <c r="AA1415" s="42"/>
      <c r="AB1415" s="42"/>
    </row>
    <row r="1416" spans="7:28">
      <c r="G1416" s="44"/>
      <c r="H1416" s="42"/>
      <c r="I1416" s="42"/>
      <c r="J1416" s="42"/>
      <c r="K1416" s="42"/>
      <c r="L1416" s="42"/>
      <c r="M1416" s="42"/>
      <c r="N1416" s="42"/>
      <c r="O1416" s="42"/>
      <c r="P1416" s="42"/>
      <c r="Q1416" s="42"/>
      <c r="R1416" s="42"/>
      <c r="S1416" s="42"/>
      <c r="T1416" s="42"/>
      <c r="U1416" s="42"/>
      <c r="V1416" s="42"/>
      <c r="W1416" s="42"/>
      <c r="X1416" s="42"/>
      <c r="Y1416" s="42"/>
      <c r="Z1416" s="42"/>
      <c r="AA1416" s="42"/>
      <c r="AB1416" s="42"/>
    </row>
    <row r="1417" spans="7:28">
      <c r="G1417" s="44"/>
      <c r="H1417" s="42"/>
      <c r="I1417" s="42"/>
      <c r="J1417" s="42"/>
      <c r="K1417" s="42"/>
      <c r="L1417" s="42"/>
      <c r="M1417" s="42"/>
      <c r="N1417" s="42"/>
      <c r="O1417" s="42"/>
      <c r="P1417" s="42"/>
      <c r="Q1417" s="42"/>
      <c r="R1417" s="42"/>
      <c r="S1417" s="42"/>
      <c r="T1417" s="42"/>
      <c r="U1417" s="42"/>
      <c r="V1417" s="42"/>
      <c r="W1417" s="42"/>
      <c r="X1417" s="42"/>
      <c r="Y1417" s="42"/>
      <c r="Z1417" s="42"/>
      <c r="AA1417" s="42"/>
      <c r="AB1417" s="42"/>
    </row>
    <row r="1418" spans="7:28">
      <c r="G1418" s="44"/>
      <c r="H1418" s="42"/>
      <c r="I1418" s="42"/>
      <c r="J1418" s="42"/>
      <c r="K1418" s="42"/>
      <c r="L1418" s="42"/>
      <c r="M1418" s="42"/>
      <c r="N1418" s="42"/>
      <c r="O1418" s="42"/>
      <c r="P1418" s="42"/>
      <c r="Q1418" s="42"/>
      <c r="R1418" s="42"/>
      <c r="S1418" s="42"/>
      <c r="T1418" s="42"/>
      <c r="U1418" s="42"/>
      <c r="V1418" s="42"/>
      <c r="W1418" s="42"/>
      <c r="X1418" s="42"/>
      <c r="Y1418" s="42"/>
      <c r="Z1418" s="42"/>
      <c r="AA1418" s="42"/>
      <c r="AB1418" s="42"/>
    </row>
    <row r="1419" spans="7:28">
      <c r="G1419" s="44"/>
      <c r="H1419" s="42"/>
      <c r="I1419" s="42"/>
      <c r="J1419" s="42"/>
      <c r="K1419" s="42"/>
      <c r="L1419" s="42"/>
      <c r="M1419" s="42"/>
      <c r="N1419" s="42"/>
      <c r="O1419" s="42"/>
      <c r="P1419" s="42"/>
      <c r="Q1419" s="42"/>
      <c r="R1419" s="42"/>
      <c r="S1419" s="42"/>
      <c r="T1419" s="42"/>
      <c r="U1419" s="42"/>
      <c r="V1419" s="42"/>
      <c r="W1419" s="42"/>
      <c r="X1419" s="42"/>
      <c r="Y1419" s="42"/>
      <c r="Z1419" s="42"/>
      <c r="AA1419" s="42"/>
      <c r="AB1419" s="42"/>
    </row>
    <row r="1420" spans="7:28">
      <c r="G1420" s="44"/>
      <c r="H1420" s="42"/>
      <c r="I1420" s="42"/>
      <c r="J1420" s="42"/>
      <c r="K1420" s="42"/>
      <c r="L1420" s="42"/>
      <c r="M1420" s="42"/>
      <c r="N1420" s="42"/>
      <c r="O1420" s="42"/>
      <c r="P1420" s="42"/>
      <c r="Q1420" s="42"/>
      <c r="R1420" s="42"/>
      <c r="S1420" s="42"/>
      <c r="T1420" s="42"/>
      <c r="U1420" s="42"/>
      <c r="V1420" s="42"/>
      <c r="W1420" s="42"/>
      <c r="X1420" s="42"/>
      <c r="Y1420" s="42"/>
      <c r="Z1420" s="42"/>
      <c r="AA1420" s="42"/>
      <c r="AB1420" s="42"/>
    </row>
    <row r="1421" spans="7:28">
      <c r="G1421" s="44"/>
      <c r="H1421" s="42"/>
      <c r="I1421" s="42"/>
      <c r="J1421" s="42"/>
      <c r="K1421" s="42"/>
      <c r="L1421" s="42"/>
      <c r="M1421" s="42"/>
      <c r="N1421" s="42"/>
      <c r="O1421" s="42"/>
      <c r="P1421" s="42"/>
      <c r="Q1421" s="42"/>
      <c r="R1421" s="42"/>
      <c r="S1421" s="42"/>
      <c r="T1421" s="42"/>
      <c r="U1421" s="42"/>
      <c r="V1421" s="42"/>
      <c r="W1421" s="42"/>
      <c r="X1421" s="42"/>
      <c r="Y1421" s="42"/>
      <c r="Z1421" s="42"/>
      <c r="AA1421" s="42"/>
      <c r="AB1421" s="42"/>
    </row>
    <row r="1422" spans="7:28">
      <c r="G1422" s="44"/>
      <c r="H1422" s="42"/>
      <c r="I1422" s="42"/>
      <c r="J1422" s="42"/>
      <c r="K1422" s="42"/>
      <c r="L1422" s="42"/>
      <c r="M1422" s="42"/>
      <c r="N1422" s="42"/>
      <c r="O1422" s="42"/>
      <c r="P1422" s="42"/>
      <c r="Q1422" s="42"/>
      <c r="R1422" s="42"/>
      <c r="S1422" s="42"/>
      <c r="T1422" s="42"/>
      <c r="U1422" s="42"/>
      <c r="V1422" s="42"/>
      <c r="W1422" s="42"/>
      <c r="X1422" s="42"/>
      <c r="Y1422" s="42"/>
      <c r="Z1422" s="42"/>
      <c r="AA1422" s="42"/>
      <c r="AB1422" s="42"/>
    </row>
    <row r="1423" spans="7:28">
      <c r="G1423" s="44"/>
      <c r="H1423" s="42"/>
      <c r="I1423" s="42"/>
      <c r="J1423" s="42"/>
      <c r="K1423" s="42"/>
      <c r="L1423" s="42"/>
      <c r="M1423" s="42"/>
      <c r="N1423" s="42"/>
      <c r="O1423" s="42"/>
      <c r="P1423" s="42"/>
      <c r="Q1423" s="42"/>
      <c r="R1423" s="42"/>
      <c r="S1423" s="42"/>
      <c r="T1423" s="42"/>
      <c r="U1423" s="42"/>
      <c r="V1423" s="42"/>
      <c r="W1423" s="42"/>
      <c r="X1423" s="42"/>
      <c r="Y1423" s="42"/>
      <c r="Z1423" s="42"/>
      <c r="AA1423" s="42"/>
      <c r="AB1423" s="42"/>
    </row>
    <row r="1424" spans="7:28">
      <c r="G1424" s="44"/>
      <c r="H1424" s="42"/>
      <c r="I1424" s="42"/>
      <c r="J1424" s="42"/>
      <c r="K1424" s="42"/>
      <c r="L1424" s="42"/>
      <c r="M1424" s="42"/>
      <c r="N1424" s="42"/>
      <c r="O1424" s="42"/>
      <c r="P1424" s="42"/>
      <c r="Q1424" s="42"/>
      <c r="R1424" s="42"/>
      <c r="S1424" s="42"/>
      <c r="T1424" s="42"/>
      <c r="U1424" s="42"/>
      <c r="V1424" s="42"/>
      <c r="W1424" s="42"/>
      <c r="X1424" s="42"/>
      <c r="Y1424" s="42"/>
      <c r="Z1424" s="42"/>
      <c r="AA1424" s="42"/>
      <c r="AB1424" s="42"/>
    </row>
    <row r="1425" spans="7:28">
      <c r="G1425" s="44"/>
      <c r="H1425" s="42"/>
      <c r="I1425" s="42"/>
      <c r="J1425" s="42"/>
      <c r="K1425" s="42"/>
      <c r="L1425" s="42"/>
      <c r="M1425" s="42"/>
      <c r="N1425" s="42"/>
      <c r="O1425" s="42"/>
      <c r="P1425" s="42"/>
      <c r="Q1425" s="42"/>
      <c r="R1425" s="42"/>
      <c r="S1425" s="42"/>
      <c r="T1425" s="42"/>
      <c r="U1425" s="42"/>
      <c r="V1425" s="42"/>
      <c r="W1425" s="42"/>
      <c r="X1425" s="42"/>
      <c r="Y1425" s="42"/>
      <c r="Z1425" s="42"/>
      <c r="AA1425" s="42"/>
      <c r="AB1425" s="42"/>
    </row>
    <row r="1426" spans="7:28">
      <c r="G1426" s="44"/>
      <c r="H1426" s="42"/>
      <c r="I1426" s="42"/>
      <c r="J1426" s="42"/>
      <c r="K1426" s="42"/>
      <c r="L1426" s="42"/>
      <c r="M1426" s="42"/>
      <c r="N1426" s="42"/>
      <c r="O1426" s="42"/>
      <c r="P1426" s="42"/>
      <c r="Q1426" s="42"/>
      <c r="R1426" s="42"/>
      <c r="S1426" s="42"/>
      <c r="T1426" s="42"/>
      <c r="U1426" s="42"/>
      <c r="V1426" s="42"/>
      <c r="W1426" s="42"/>
      <c r="X1426" s="42"/>
      <c r="Y1426" s="42"/>
      <c r="Z1426" s="42"/>
      <c r="AA1426" s="42"/>
      <c r="AB1426" s="42"/>
    </row>
    <row r="1427" spans="7:28">
      <c r="G1427" s="44"/>
      <c r="H1427" s="42"/>
      <c r="I1427" s="42"/>
      <c r="J1427" s="42"/>
      <c r="K1427" s="42"/>
      <c r="L1427" s="42"/>
      <c r="M1427" s="42"/>
      <c r="N1427" s="42"/>
      <c r="O1427" s="42"/>
      <c r="P1427" s="42"/>
      <c r="Q1427" s="42"/>
      <c r="R1427" s="42"/>
      <c r="S1427" s="42"/>
      <c r="T1427" s="42"/>
      <c r="U1427" s="42"/>
      <c r="V1427" s="42"/>
      <c r="W1427" s="42"/>
      <c r="X1427" s="42"/>
      <c r="Y1427" s="42"/>
      <c r="Z1427" s="42"/>
      <c r="AA1427" s="42"/>
      <c r="AB1427" s="42"/>
    </row>
    <row r="1428" spans="7:28">
      <c r="G1428" s="44"/>
      <c r="H1428" s="42"/>
      <c r="I1428" s="42"/>
      <c r="J1428" s="42"/>
      <c r="K1428" s="42"/>
      <c r="L1428" s="42"/>
      <c r="M1428" s="42"/>
      <c r="N1428" s="42"/>
      <c r="O1428" s="42"/>
      <c r="P1428" s="42"/>
      <c r="Q1428" s="42"/>
      <c r="R1428" s="42"/>
      <c r="S1428" s="42"/>
      <c r="T1428" s="42"/>
      <c r="U1428" s="42"/>
      <c r="V1428" s="42"/>
      <c r="W1428" s="42"/>
      <c r="X1428" s="42"/>
      <c r="Y1428" s="42"/>
      <c r="Z1428" s="42"/>
      <c r="AA1428" s="42"/>
      <c r="AB1428" s="42"/>
    </row>
    <row r="1429" spans="7:28">
      <c r="G1429" s="44"/>
      <c r="H1429" s="42"/>
      <c r="I1429" s="42"/>
      <c r="J1429" s="42"/>
      <c r="K1429" s="42"/>
      <c r="L1429" s="42"/>
      <c r="M1429" s="42"/>
      <c r="N1429" s="42"/>
      <c r="O1429" s="42"/>
      <c r="P1429" s="42"/>
      <c r="Q1429" s="42"/>
      <c r="R1429" s="42"/>
      <c r="S1429" s="42"/>
      <c r="T1429" s="42"/>
      <c r="U1429" s="42"/>
      <c r="V1429" s="42"/>
      <c r="W1429" s="42"/>
      <c r="X1429" s="42"/>
      <c r="Y1429" s="42"/>
      <c r="Z1429" s="42"/>
      <c r="AA1429" s="42"/>
      <c r="AB1429" s="42"/>
    </row>
    <row r="1430" spans="7:28">
      <c r="G1430" s="44"/>
      <c r="H1430" s="42"/>
      <c r="I1430" s="42"/>
      <c r="J1430" s="42"/>
      <c r="K1430" s="42"/>
      <c r="L1430" s="42"/>
      <c r="M1430" s="42"/>
      <c r="N1430" s="42"/>
      <c r="O1430" s="42"/>
      <c r="P1430" s="42"/>
      <c r="Q1430" s="42"/>
      <c r="R1430" s="42"/>
      <c r="S1430" s="42"/>
      <c r="T1430" s="42"/>
      <c r="U1430" s="42"/>
      <c r="V1430" s="42"/>
      <c r="W1430" s="42"/>
      <c r="X1430" s="42"/>
      <c r="Y1430" s="42"/>
      <c r="Z1430" s="42"/>
      <c r="AA1430" s="42"/>
      <c r="AB1430" s="42"/>
    </row>
    <row r="1431" spans="7:28">
      <c r="G1431" s="44"/>
      <c r="H1431" s="42"/>
      <c r="I1431" s="42"/>
      <c r="J1431" s="42"/>
      <c r="K1431" s="42"/>
      <c r="L1431" s="42"/>
      <c r="M1431" s="42"/>
      <c r="N1431" s="42"/>
      <c r="O1431" s="42"/>
      <c r="P1431" s="42"/>
      <c r="Q1431" s="42"/>
      <c r="R1431" s="42"/>
      <c r="S1431" s="42"/>
      <c r="T1431" s="42"/>
      <c r="U1431" s="42"/>
      <c r="V1431" s="42"/>
      <c r="W1431" s="42"/>
      <c r="X1431" s="42"/>
      <c r="Y1431" s="42"/>
      <c r="Z1431" s="42"/>
      <c r="AA1431" s="42"/>
      <c r="AB1431" s="42"/>
    </row>
    <row r="1432" spans="7:28">
      <c r="G1432" s="44"/>
      <c r="H1432" s="42"/>
      <c r="I1432" s="42"/>
      <c r="J1432" s="42"/>
      <c r="K1432" s="42"/>
      <c r="L1432" s="42"/>
      <c r="M1432" s="42"/>
      <c r="N1432" s="42"/>
      <c r="O1432" s="42"/>
      <c r="P1432" s="42"/>
      <c r="Q1432" s="42"/>
      <c r="R1432" s="42"/>
      <c r="S1432" s="42"/>
      <c r="T1432" s="42"/>
      <c r="U1432" s="42"/>
      <c r="V1432" s="42"/>
      <c r="W1432" s="42"/>
      <c r="X1432" s="42"/>
      <c r="Y1432" s="42"/>
      <c r="Z1432" s="42"/>
      <c r="AA1432" s="42"/>
      <c r="AB1432" s="42"/>
    </row>
    <row r="1433" spans="7:28">
      <c r="G1433" s="44"/>
      <c r="H1433" s="42"/>
      <c r="I1433" s="42"/>
      <c r="J1433" s="42"/>
      <c r="K1433" s="42"/>
      <c r="L1433" s="42"/>
      <c r="M1433" s="42"/>
      <c r="N1433" s="42"/>
      <c r="O1433" s="42"/>
      <c r="P1433" s="42"/>
      <c r="Q1433" s="42"/>
      <c r="R1433" s="42"/>
      <c r="S1433" s="42"/>
      <c r="T1433" s="42"/>
      <c r="U1433" s="42"/>
      <c r="V1433" s="42"/>
      <c r="W1433" s="42"/>
      <c r="X1433" s="42"/>
      <c r="Y1433" s="42"/>
      <c r="Z1433" s="42"/>
      <c r="AA1433" s="42"/>
      <c r="AB1433" s="42"/>
    </row>
    <row r="1434" spans="7:28">
      <c r="G1434" s="44"/>
      <c r="H1434" s="42"/>
      <c r="I1434" s="42"/>
      <c r="J1434" s="42"/>
      <c r="K1434" s="42"/>
      <c r="L1434" s="42"/>
      <c r="M1434" s="42"/>
      <c r="N1434" s="42"/>
      <c r="O1434" s="42"/>
      <c r="P1434" s="42"/>
      <c r="Q1434" s="42"/>
      <c r="R1434" s="42"/>
      <c r="S1434" s="42"/>
      <c r="T1434" s="42"/>
      <c r="U1434" s="42"/>
      <c r="V1434" s="42"/>
      <c r="W1434" s="42"/>
      <c r="X1434" s="42"/>
      <c r="Y1434" s="42"/>
      <c r="Z1434" s="42"/>
      <c r="AA1434" s="42"/>
      <c r="AB1434" s="42"/>
    </row>
    <row r="1435" spans="7:28">
      <c r="G1435" s="44"/>
      <c r="H1435" s="42"/>
      <c r="I1435" s="42"/>
      <c r="J1435" s="42"/>
      <c r="K1435" s="42"/>
      <c r="L1435" s="42"/>
      <c r="M1435" s="42"/>
      <c r="N1435" s="42"/>
      <c r="O1435" s="42"/>
      <c r="P1435" s="42"/>
      <c r="Q1435" s="42"/>
      <c r="R1435" s="42"/>
      <c r="S1435" s="42"/>
      <c r="T1435" s="42"/>
      <c r="U1435" s="42"/>
      <c r="V1435" s="42"/>
      <c r="W1435" s="42"/>
      <c r="X1435" s="42"/>
      <c r="Y1435" s="42"/>
      <c r="Z1435" s="42"/>
      <c r="AA1435" s="42"/>
      <c r="AB1435" s="42"/>
    </row>
    <row r="1436" spans="7:28">
      <c r="G1436" s="44"/>
      <c r="H1436" s="42"/>
      <c r="I1436" s="42"/>
      <c r="J1436" s="42"/>
      <c r="K1436" s="42"/>
      <c r="L1436" s="42"/>
      <c r="M1436" s="42"/>
      <c r="N1436" s="42"/>
      <c r="O1436" s="42"/>
      <c r="P1436" s="42"/>
      <c r="Q1436" s="42"/>
      <c r="R1436" s="42"/>
      <c r="S1436" s="42"/>
      <c r="T1436" s="42"/>
      <c r="U1436" s="42"/>
      <c r="V1436" s="42"/>
      <c r="W1436" s="42"/>
      <c r="X1436" s="42"/>
      <c r="Y1436" s="42"/>
      <c r="Z1436" s="42"/>
      <c r="AA1436" s="42"/>
      <c r="AB1436" s="42"/>
    </row>
    <row r="1437" spans="7:28">
      <c r="G1437" s="44"/>
      <c r="H1437" s="42"/>
      <c r="I1437" s="42"/>
      <c r="J1437" s="42"/>
      <c r="K1437" s="42"/>
      <c r="L1437" s="42"/>
      <c r="M1437" s="42"/>
      <c r="N1437" s="42"/>
      <c r="O1437" s="42"/>
      <c r="P1437" s="42"/>
      <c r="Q1437" s="42"/>
      <c r="R1437" s="42"/>
      <c r="S1437" s="42"/>
      <c r="T1437" s="42"/>
      <c r="U1437" s="42"/>
      <c r="V1437" s="42"/>
      <c r="W1437" s="42"/>
      <c r="X1437" s="42"/>
      <c r="Y1437" s="42"/>
      <c r="Z1437" s="42"/>
      <c r="AA1437" s="42"/>
      <c r="AB1437" s="42"/>
    </row>
    <row r="1438" spans="7:28">
      <c r="G1438" s="44"/>
      <c r="H1438" s="42"/>
      <c r="I1438" s="42"/>
      <c r="J1438" s="42"/>
      <c r="K1438" s="42"/>
      <c r="L1438" s="42"/>
      <c r="M1438" s="42"/>
      <c r="N1438" s="42"/>
      <c r="O1438" s="42"/>
      <c r="P1438" s="42"/>
      <c r="Q1438" s="42"/>
      <c r="R1438" s="42"/>
      <c r="S1438" s="42"/>
      <c r="T1438" s="42"/>
      <c r="U1438" s="42"/>
      <c r="V1438" s="42"/>
      <c r="W1438" s="42"/>
      <c r="X1438" s="42"/>
      <c r="Y1438" s="42"/>
      <c r="Z1438" s="42"/>
      <c r="AA1438" s="42"/>
      <c r="AB1438" s="42"/>
    </row>
    <row r="1439" spans="7:28">
      <c r="G1439" s="44"/>
      <c r="H1439" s="42"/>
      <c r="I1439" s="42"/>
      <c r="J1439" s="42"/>
      <c r="K1439" s="42"/>
      <c r="L1439" s="42"/>
      <c r="M1439" s="42"/>
      <c r="N1439" s="42"/>
      <c r="O1439" s="42"/>
      <c r="P1439" s="42"/>
      <c r="Q1439" s="42"/>
      <c r="R1439" s="42"/>
      <c r="S1439" s="42"/>
      <c r="T1439" s="42"/>
      <c r="U1439" s="42"/>
      <c r="V1439" s="42"/>
      <c r="W1439" s="42"/>
      <c r="X1439" s="42"/>
      <c r="Y1439" s="42"/>
      <c r="Z1439" s="42"/>
      <c r="AA1439" s="42"/>
      <c r="AB1439" s="42"/>
    </row>
    <row r="1440" spans="7:28">
      <c r="G1440" s="44"/>
      <c r="H1440" s="42"/>
      <c r="I1440" s="42"/>
      <c r="J1440" s="42"/>
      <c r="K1440" s="42"/>
      <c r="L1440" s="42"/>
      <c r="M1440" s="42"/>
      <c r="N1440" s="42"/>
      <c r="O1440" s="42"/>
      <c r="P1440" s="42"/>
      <c r="Q1440" s="42"/>
      <c r="R1440" s="42"/>
      <c r="S1440" s="42"/>
      <c r="T1440" s="42"/>
      <c r="U1440" s="42"/>
      <c r="V1440" s="42"/>
      <c r="W1440" s="42"/>
      <c r="X1440" s="42"/>
      <c r="Y1440" s="42"/>
      <c r="Z1440" s="42"/>
      <c r="AA1440" s="42"/>
      <c r="AB1440" s="42"/>
    </row>
    <row r="1441" spans="7:28">
      <c r="G1441" s="44"/>
      <c r="H1441" s="42"/>
      <c r="I1441" s="42"/>
      <c r="J1441" s="42"/>
      <c r="K1441" s="42"/>
      <c r="L1441" s="42"/>
      <c r="M1441" s="42"/>
      <c r="N1441" s="42"/>
      <c r="O1441" s="42"/>
      <c r="P1441" s="42"/>
      <c r="Q1441" s="42"/>
      <c r="R1441" s="42"/>
      <c r="S1441" s="42"/>
      <c r="T1441" s="42"/>
      <c r="U1441" s="42"/>
      <c r="V1441" s="42"/>
      <c r="W1441" s="42"/>
      <c r="X1441" s="42"/>
      <c r="Y1441" s="42"/>
      <c r="Z1441" s="42"/>
      <c r="AA1441" s="42"/>
      <c r="AB1441" s="42"/>
    </row>
    <row r="1442" spans="7:28">
      <c r="G1442" s="44"/>
      <c r="H1442" s="42"/>
      <c r="I1442" s="42"/>
      <c r="J1442" s="42"/>
      <c r="K1442" s="42"/>
      <c r="L1442" s="42"/>
      <c r="M1442" s="42"/>
      <c r="N1442" s="42"/>
      <c r="O1442" s="42"/>
      <c r="P1442" s="42"/>
      <c r="Q1442" s="42"/>
      <c r="R1442" s="42"/>
      <c r="S1442" s="42"/>
      <c r="T1442" s="42"/>
      <c r="U1442" s="42"/>
      <c r="V1442" s="42"/>
      <c r="W1442" s="42"/>
      <c r="X1442" s="42"/>
      <c r="Y1442" s="42"/>
      <c r="Z1442" s="42"/>
      <c r="AA1442" s="42"/>
      <c r="AB1442" s="42"/>
    </row>
    <row r="1443" spans="7:28">
      <c r="G1443" s="44"/>
      <c r="H1443" s="42"/>
      <c r="I1443" s="42"/>
      <c r="J1443" s="42"/>
      <c r="K1443" s="42"/>
      <c r="L1443" s="42"/>
      <c r="M1443" s="42"/>
      <c r="N1443" s="42"/>
      <c r="O1443" s="42"/>
      <c r="P1443" s="42"/>
      <c r="Q1443" s="42"/>
      <c r="R1443" s="42"/>
      <c r="S1443" s="42"/>
      <c r="T1443" s="42"/>
      <c r="U1443" s="42"/>
      <c r="V1443" s="42"/>
      <c r="W1443" s="42"/>
      <c r="X1443" s="42"/>
      <c r="Y1443" s="42"/>
      <c r="Z1443" s="42"/>
      <c r="AA1443" s="42"/>
      <c r="AB1443" s="42"/>
    </row>
    <row r="1444" spans="7:28">
      <c r="G1444" s="44"/>
      <c r="H1444" s="42"/>
      <c r="I1444" s="42"/>
      <c r="J1444" s="42"/>
      <c r="K1444" s="42"/>
      <c r="L1444" s="42"/>
      <c r="M1444" s="42"/>
      <c r="N1444" s="42"/>
      <c r="O1444" s="42"/>
      <c r="P1444" s="42"/>
      <c r="Q1444" s="42"/>
      <c r="R1444" s="42"/>
      <c r="S1444" s="42"/>
      <c r="T1444" s="42"/>
      <c r="U1444" s="42"/>
      <c r="V1444" s="42"/>
      <c r="W1444" s="42"/>
      <c r="X1444" s="42"/>
      <c r="Y1444" s="42"/>
      <c r="Z1444" s="42"/>
      <c r="AA1444" s="42"/>
      <c r="AB1444" s="42"/>
    </row>
    <row r="1445" spans="7:28">
      <c r="G1445" s="44"/>
      <c r="H1445" s="42"/>
      <c r="I1445" s="42"/>
      <c r="J1445" s="42"/>
      <c r="K1445" s="42"/>
      <c r="L1445" s="42"/>
      <c r="M1445" s="42"/>
      <c r="N1445" s="42"/>
      <c r="O1445" s="42"/>
      <c r="P1445" s="42"/>
      <c r="Q1445" s="42"/>
      <c r="R1445" s="42"/>
      <c r="S1445" s="42"/>
      <c r="T1445" s="42"/>
      <c r="U1445" s="42"/>
      <c r="V1445" s="42"/>
      <c r="W1445" s="42"/>
      <c r="X1445" s="42"/>
      <c r="Y1445" s="42"/>
      <c r="Z1445" s="42"/>
      <c r="AA1445" s="42"/>
      <c r="AB1445" s="42"/>
    </row>
    <row r="1446" spans="7:28">
      <c r="G1446" s="44"/>
      <c r="H1446" s="42"/>
      <c r="I1446" s="42"/>
      <c r="J1446" s="42"/>
      <c r="K1446" s="42"/>
      <c r="L1446" s="42"/>
      <c r="M1446" s="42"/>
      <c r="N1446" s="42"/>
      <c r="O1446" s="42"/>
      <c r="P1446" s="42"/>
      <c r="Q1446" s="42"/>
      <c r="R1446" s="42"/>
      <c r="S1446" s="42"/>
      <c r="T1446" s="42"/>
      <c r="U1446" s="42"/>
      <c r="V1446" s="42"/>
      <c r="W1446" s="42"/>
      <c r="X1446" s="42"/>
      <c r="Y1446" s="42"/>
      <c r="Z1446" s="42"/>
      <c r="AA1446" s="42"/>
      <c r="AB1446" s="42"/>
    </row>
    <row r="1447" spans="7:28">
      <c r="G1447" s="44"/>
      <c r="H1447" s="42"/>
      <c r="I1447" s="42"/>
      <c r="J1447" s="42"/>
      <c r="K1447" s="42"/>
      <c r="L1447" s="42"/>
      <c r="M1447" s="42"/>
      <c r="N1447" s="42"/>
      <c r="O1447" s="42"/>
      <c r="P1447" s="42"/>
      <c r="Q1447" s="42"/>
      <c r="R1447" s="42"/>
      <c r="S1447" s="42"/>
      <c r="T1447" s="42"/>
      <c r="U1447" s="42"/>
      <c r="V1447" s="42"/>
      <c r="W1447" s="42"/>
      <c r="X1447" s="42"/>
      <c r="Y1447" s="42"/>
      <c r="Z1447" s="42"/>
      <c r="AA1447" s="42"/>
      <c r="AB1447" s="42"/>
    </row>
    <row r="1448" spans="7:28">
      <c r="G1448" s="44"/>
      <c r="H1448" s="42"/>
      <c r="I1448" s="42"/>
      <c r="J1448" s="42"/>
      <c r="K1448" s="42"/>
      <c r="L1448" s="42"/>
      <c r="M1448" s="42"/>
      <c r="N1448" s="42"/>
      <c r="O1448" s="42"/>
      <c r="P1448" s="42"/>
      <c r="Q1448" s="42"/>
      <c r="R1448" s="42"/>
      <c r="S1448" s="42"/>
      <c r="T1448" s="42"/>
      <c r="U1448" s="42"/>
      <c r="V1448" s="42"/>
      <c r="W1448" s="42"/>
      <c r="X1448" s="42"/>
      <c r="Y1448" s="42"/>
      <c r="Z1448" s="42"/>
      <c r="AA1448" s="42"/>
      <c r="AB1448" s="42"/>
    </row>
    <row r="1449" spans="7:28">
      <c r="G1449" s="44"/>
      <c r="H1449" s="42"/>
      <c r="I1449" s="42"/>
      <c r="J1449" s="42"/>
      <c r="K1449" s="42"/>
      <c r="L1449" s="42"/>
      <c r="M1449" s="42"/>
      <c r="N1449" s="42"/>
      <c r="O1449" s="42"/>
      <c r="P1449" s="42"/>
      <c r="Q1449" s="42"/>
      <c r="R1449" s="42"/>
      <c r="S1449" s="42"/>
      <c r="T1449" s="42"/>
      <c r="U1449" s="42"/>
      <c r="V1449" s="42"/>
      <c r="W1449" s="42"/>
      <c r="X1449" s="42"/>
      <c r="Y1449" s="42"/>
      <c r="Z1449" s="42"/>
      <c r="AA1449" s="42"/>
      <c r="AB1449" s="42"/>
    </row>
    <row r="1450" spans="7:28">
      <c r="G1450" s="44"/>
      <c r="H1450" s="42"/>
      <c r="I1450" s="42"/>
      <c r="J1450" s="42"/>
      <c r="K1450" s="42"/>
      <c r="L1450" s="42"/>
      <c r="M1450" s="42"/>
      <c r="N1450" s="42"/>
      <c r="O1450" s="42"/>
      <c r="P1450" s="42"/>
      <c r="Q1450" s="42"/>
      <c r="R1450" s="42"/>
      <c r="S1450" s="42"/>
      <c r="T1450" s="42"/>
      <c r="U1450" s="42"/>
      <c r="V1450" s="42"/>
      <c r="W1450" s="42"/>
      <c r="X1450" s="42"/>
      <c r="Y1450" s="42"/>
      <c r="Z1450" s="42"/>
      <c r="AA1450" s="42"/>
      <c r="AB1450" s="42"/>
    </row>
    <row r="1451" spans="7:28">
      <c r="G1451" s="44"/>
      <c r="H1451" s="42"/>
      <c r="I1451" s="42"/>
      <c r="J1451" s="42"/>
      <c r="K1451" s="42"/>
      <c r="L1451" s="42"/>
      <c r="M1451" s="42"/>
      <c r="N1451" s="42"/>
      <c r="O1451" s="42"/>
      <c r="P1451" s="42"/>
      <c r="Q1451" s="42"/>
      <c r="R1451" s="42"/>
      <c r="S1451" s="42"/>
      <c r="T1451" s="42"/>
      <c r="U1451" s="42"/>
      <c r="V1451" s="42"/>
      <c r="W1451" s="42"/>
      <c r="X1451" s="42"/>
      <c r="Y1451" s="42"/>
      <c r="Z1451" s="42"/>
      <c r="AA1451" s="42"/>
      <c r="AB1451" s="42"/>
    </row>
    <row r="1452" spans="7:28">
      <c r="G1452" s="44"/>
      <c r="H1452" s="42"/>
      <c r="I1452" s="42"/>
      <c r="J1452" s="42"/>
      <c r="K1452" s="42"/>
      <c r="L1452" s="42"/>
      <c r="M1452" s="42"/>
      <c r="N1452" s="42"/>
      <c r="O1452" s="42"/>
      <c r="P1452" s="42"/>
      <c r="Q1452" s="42"/>
      <c r="R1452" s="42"/>
      <c r="S1452" s="42"/>
      <c r="T1452" s="42"/>
      <c r="U1452" s="42"/>
      <c r="V1452" s="42"/>
      <c r="W1452" s="42"/>
      <c r="X1452" s="42"/>
      <c r="Y1452" s="42"/>
      <c r="Z1452" s="42"/>
      <c r="AA1452" s="42"/>
      <c r="AB1452" s="42"/>
    </row>
    <row r="1453" spans="7:28">
      <c r="G1453" s="44"/>
      <c r="H1453" s="42"/>
      <c r="I1453" s="42"/>
      <c r="J1453" s="42"/>
      <c r="K1453" s="42"/>
      <c r="L1453" s="42"/>
      <c r="M1453" s="42"/>
      <c r="N1453" s="42"/>
      <c r="O1453" s="42"/>
      <c r="P1453" s="42"/>
      <c r="Q1453" s="42"/>
      <c r="R1453" s="42"/>
      <c r="S1453" s="42"/>
      <c r="T1453" s="42"/>
      <c r="U1453" s="42"/>
      <c r="V1453" s="42"/>
      <c r="W1453" s="42"/>
      <c r="X1453" s="42"/>
      <c r="Y1453" s="42"/>
      <c r="Z1453" s="42"/>
      <c r="AA1453" s="42"/>
      <c r="AB1453" s="42"/>
    </row>
    <row r="1454" spans="7:28">
      <c r="G1454" s="44"/>
      <c r="H1454" s="42"/>
      <c r="I1454" s="42"/>
      <c r="J1454" s="42"/>
      <c r="K1454" s="42"/>
      <c r="L1454" s="42"/>
      <c r="M1454" s="42"/>
      <c r="N1454" s="42"/>
      <c r="O1454" s="42"/>
      <c r="P1454" s="42"/>
      <c r="Q1454" s="42"/>
      <c r="R1454" s="42"/>
      <c r="S1454" s="42"/>
      <c r="T1454" s="42"/>
      <c r="U1454" s="42"/>
      <c r="V1454" s="42"/>
      <c r="W1454" s="42"/>
      <c r="X1454" s="42"/>
      <c r="Y1454" s="42"/>
      <c r="Z1454" s="42"/>
      <c r="AA1454" s="42"/>
      <c r="AB1454" s="42"/>
    </row>
    <row r="1455" spans="7:28">
      <c r="G1455" s="44"/>
      <c r="H1455" s="42"/>
      <c r="I1455" s="42"/>
      <c r="J1455" s="42"/>
      <c r="K1455" s="42"/>
      <c r="L1455" s="42"/>
      <c r="M1455" s="42"/>
      <c r="N1455" s="42"/>
      <c r="O1455" s="42"/>
      <c r="P1455" s="42"/>
      <c r="Q1455" s="42"/>
      <c r="R1455" s="42"/>
      <c r="S1455" s="42"/>
      <c r="T1455" s="42"/>
      <c r="U1455" s="42"/>
      <c r="V1455" s="42"/>
      <c r="W1455" s="42"/>
      <c r="X1455" s="42"/>
      <c r="Y1455" s="42"/>
      <c r="Z1455" s="42"/>
      <c r="AA1455" s="42"/>
      <c r="AB1455" s="42"/>
    </row>
    <row r="1456" spans="7:28">
      <c r="G1456" s="44"/>
      <c r="H1456" s="42"/>
      <c r="I1456" s="42"/>
      <c r="J1456" s="42"/>
      <c r="K1456" s="42"/>
      <c r="L1456" s="42"/>
      <c r="M1456" s="42"/>
      <c r="N1456" s="42"/>
      <c r="O1456" s="42"/>
      <c r="P1456" s="42"/>
      <c r="Q1456" s="42"/>
      <c r="R1456" s="42"/>
      <c r="S1456" s="42"/>
      <c r="T1456" s="42"/>
      <c r="U1456" s="42"/>
      <c r="V1456" s="42"/>
      <c r="W1456" s="42"/>
      <c r="X1456" s="42"/>
      <c r="Y1456" s="42"/>
      <c r="Z1456" s="42"/>
      <c r="AA1456" s="42"/>
      <c r="AB1456" s="42"/>
    </row>
    <row r="1457" spans="7:28">
      <c r="G1457" s="44"/>
      <c r="H1457" s="42"/>
      <c r="I1457" s="42"/>
      <c r="J1457" s="42"/>
      <c r="K1457" s="42"/>
      <c r="L1457" s="42"/>
      <c r="M1457" s="42"/>
      <c r="N1457" s="42"/>
      <c r="O1457" s="42"/>
      <c r="P1457" s="42"/>
      <c r="Q1457" s="42"/>
      <c r="R1457" s="42"/>
      <c r="S1457" s="42"/>
      <c r="T1457" s="42"/>
      <c r="U1457" s="42"/>
      <c r="V1457" s="42"/>
      <c r="W1457" s="42"/>
      <c r="X1457" s="42"/>
      <c r="Y1457" s="42"/>
      <c r="Z1457" s="42"/>
      <c r="AA1457" s="42"/>
      <c r="AB1457" s="42"/>
    </row>
    <row r="1458" spans="7:28">
      <c r="G1458" s="44"/>
      <c r="H1458" s="42"/>
      <c r="I1458" s="42"/>
      <c r="J1458" s="42"/>
      <c r="K1458" s="42"/>
      <c r="L1458" s="42"/>
      <c r="M1458" s="42"/>
      <c r="N1458" s="42"/>
      <c r="O1458" s="42"/>
      <c r="P1458" s="42"/>
      <c r="Q1458" s="42"/>
      <c r="R1458" s="42"/>
      <c r="S1458" s="42"/>
      <c r="T1458" s="42"/>
      <c r="U1458" s="42"/>
      <c r="V1458" s="42"/>
      <c r="W1458" s="42"/>
      <c r="X1458" s="42"/>
      <c r="Y1458" s="42"/>
      <c r="Z1458" s="42"/>
      <c r="AA1458" s="42"/>
      <c r="AB1458" s="42"/>
    </row>
    <row r="1459" spans="7:28">
      <c r="G1459" s="44"/>
      <c r="H1459" s="42"/>
      <c r="I1459" s="42"/>
      <c r="J1459" s="42"/>
      <c r="K1459" s="42"/>
      <c r="L1459" s="42"/>
      <c r="M1459" s="42"/>
      <c r="N1459" s="42"/>
      <c r="O1459" s="42"/>
      <c r="P1459" s="42"/>
      <c r="Q1459" s="42"/>
      <c r="R1459" s="42"/>
      <c r="S1459" s="42"/>
      <c r="T1459" s="42"/>
      <c r="U1459" s="42"/>
      <c r="V1459" s="42"/>
      <c r="W1459" s="42"/>
      <c r="X1459" s="42"/>
      <c r="Y1459" s="42"/>
      <c r="Z1459" s="42"/>
      <c r="AA1459" s="42"/>
      <c r="AB1459" s="42"/>
    </row>
    <row r="1460" spans="7:28">
      <c r="G1460" s="44"/>
      <c r="H1460" s="42"/>
      <c r="I1460" s="42"/>
      <c r="J1460" s="42"/>
      <c r="K1460" s="42"/>
      <c r="L1460" s="42"/>
      <c r="M1460" s="42"/>
      <c r="N1460" s="42"/>
      <c r="O1460" s="42"/>
      <c r="P1460" s="42"/>
      <c r="Q1460" s="42"/>
      <c r="R1460" s="42"/>
      <c r="S1460" s="42"/>
      <c r="T1460" s="42"/>
      <c r="U1460" s="42"/>
      <c r="V1460" s="42"/>
      <c r="W1460" s="42"/>
      <c r="X1460" s="42"/>
      <c r="Y1460" s="42"/>
      <c r="Z1460" s="42"/>
      <c r="AA1460" s="42"/>
      <c r="AB1460" s="42"/>
    </row>
    <row r="1461" spans="7:28">
      <c r="G1461" s="44"/>
      <c r="H1461" s="42"/>
      <c r="I1461" s="42"/>
      <c r="J1461" s="42"/>
      <c r="K1461" s="42"/>
      <c r="L1461" s="42"/>
      <c r="M1461" s="42"/>
      <c r="N1461" s="42"/>
      <c r="O1461" s="42"/>
      <c r="P1461" s="42"/>
      <c r="Q1461" s="42"/>
      <c r="R1461" s="42"/>
      <c r="S1461" s="42"/>
      <c r="T1461" s="42"/>
      <c r="U1461" s="42"/>
      <c r="V1461" s="42"/>
      <c r="W1461" s="42"/>
      <c r="X1461" s="42"/>
      <c r="Y1461" s="42"/>
      <c r="Z1461" s="42"/>
      <c r="AA1461" s="42"/>
      <c r="AB1461" s="42"/>
    </row>
    <row r="1462" spans="7:28">
      <c r="G1462" s="44"/>
      <c r="H1462" s="42"/>
      <c r="I1462" s="42"/>
      <c r="J1462" s="42"/>
      <c r="K1462" s="42"/>
      <c r="L1462" s="42"/>
      <c r="M1462" s="42"/>
      <c r="N1462" s="42"/>
      <c r="O1462" s="42"/>
      <c r="P1462" s="42"/>
      <c r="Q1462" s="42"/>
      <c r="R1462" s="42"/>
      <c r="S1462" s="42"/>
      <c r="T1462" s="42"/>
      <c r="U1462" s="42"/>
      <c r="V1462" s="42"/>
      <c r="W1462" s="42"/>
      <c r="X1462" s="42"/>
      <c r="Y1462" s="42"/>
      <c r="Z1462" s="42"/>
      <c r="AA1462" s="42"/>
      <c r="AB1462" s="42"/>
    </row>
    <row r="1463" spans="7:28">
      <c r="G1463" s="44"/>
      <c r="H1463" s="42"/>
      <c r="I1463" s="42"/>
      <c r="J1463" s="42"/>
      <c r="K1463" s="42"/>
      <c r="L1463" s="42"/>
      <c r="M1463" s="42"/>
      <c r="N1463" s="42"/>
      <c r="O1463" s="42"/>
      <c r="P1463" s="42"/>
      <c r="Q1463" s="42"/>
      <c r="R1463" s="42"/>
      <c r="S1463" s="42"/>
      <c r="T1463" s="42"/>
      <c r="U1463" s="42"/>
      <c r="V1463" s="42"/>
      <c r="W1463" s="42"/>
      <c r="X1463" s="42"/>
      <c r="Y1463" s="42"/>
      <c r="Z1463" s="42"/>
      <c r="AA1463" s="42"/>
      <c r="AB1463" s="42"/>
    </row>
    <row r="1464" spans="7:28">
      <c r="G1464" s="44"/>
      <c r="H1464" s="42"/>
      <c r="I1464" s="42"/>
      <c r="J1464" s="42"/>
      <c r="K1464" s="42"/>
      <c r="L1464" s="42"/>
      <c r="M1464" s="42"/>
      <c r="N1464" s="42"/>
      <c r="O1464" s="42"/>
      <c r="P1464" s="42"/>
      <c r="Q1464" s="42"/>
      <c r="R1464" s="42"/>
      <c r="S1464" s="42"/>
      <c r="T1464" s="42"/>
      <c r="U1464" s="42"/>
      <c r="V1464" s="42"/>
      <c r="W1464" s="42"/>
      <c r="X1464" s="42"/>
      <c r="Y1464" s="42"/>
      <c r="Z1464" s="42"/>
      <c r="AA1464" s="42"/>
      <c r="AB1464" s="42"/>
    </row>
    <row r="1465" spans="7:28">
      <c r="G1465" s="44"/>
      <c r="H1465" s="42"/>
      <c r="I1465" s="42"/>
      <c r="J1465" s="42"/>
      <c r="K1465" s="42"/>
      <c r="L1465" s="42"/>
      <c r="M1465" s="42"/>
      <c r="N1465" s="42"/>
      <c r="O1465" s="42"/>
      <c r="P1465" s="42"/>
      <c r="Q1465" s="42"/>
      <c r="R1465" s="42"/>
      <c r="S1465" s="42"/>
      <c r="T1465" s="42"/>
      <c r="U1465" s="42"/>
      <c r="V1465" s="42"/>
      <c r="W1465" s="42"/>
      <c r="X1465" s="42"/>
      <c r="Y1465" s="42"/>
      <c r="Z1465" s="42"/>
      <c r="AA1465" s="42"/>
      <c r="AB1465" s="42"/>
    </row>
    <row r="1466" spans="7:28">
      <c r="G1466" s="44"/>
      <c r="H1466" s="42"/>
      <c r="I1466" s="42"/>
      <c r="J1466" s="42"/>
      <c r="K1466" s="42"/>
      <c r="L1466" s="42"/>
      <c r="M1466" s="42"/>
      <c r="N1466" s="42"/>
      <c r="O1466" s="42"/>
      <c r="P1466" s="42"/>
      <c r="Q1466" s="42"/>
      <c r="R1466" s="42"/>
      <c r="S1466" s="42"/>
      <c r="T1466" s="42"/>
      <c r="U1466" s="42"/>
      <c r="V1466" s="42"/>
      <c r="W1466" s="42"/>
      <c r="X1466" s="42"/>
      <c r="Y1466" s="42"/>
      <c r="Z1466" s="42"/>
      <c r="AA1466" s="42"/>
      <c r="AB1466" s="42"/>
    </row>
    <row r="1467" spans="7:28">
      <c r="G1467" s="44"/>
      <c r="H1467" s="42"/>
      <c r="I1467" s="42"/>
      <c r="J1467" s="42"/>
      <c r="K1467" s="42"/>
      <c r="L1467" s="42"/>
      <c r="M1467" s="42"/>
      <c r="N1467" s="42"/>
      <c r="O1467" s="42"/>
      <c r="P1467" s="42"/>
      <c r="Q1467" s="42"/>
      <c r="R1467" s="42"/>
      <c r="S1467" s="42"/>
      <c r="T1467" s="42"/>
      <c r="U1467" s="42"/>
      <c r="V1467" s="42"/>
      <c r="W1467" s="42"/>
      <c r="X1467" s="42"/>
      <c r="Y1467" s="42"/>
      <c r="Z1467" s="42"/>
      <c r="AA1467" s="42"/>
      <c r="AB1467" s="42"/>
    </row>
    <row r="1468" spans="7:28">
      <c r="G1468" s="44"/>
      <c r="H1468" s="42"/>
      <c r="I1468" s="42"/>
      <c r="J1468" s="42"/>
      <c r="K1468" s="42"/>
      <c r="L1468" s="42"/>
      <c r="M1468" s="42"/>
      <c r="N1468" s="42"/>
      <c r="O1468" s="42"/>
      <c r="P1468" s="42"/>
      <c r="Q1468" s="42"/>
      <c r="R1468" s="42"/>
      <c r="S1468" s="42"/>
      <c r="T1468" s="42"/>
      <c r="U1468" s="42"/>
      <c r="V1468" s="42"/>
      <c r="W1468" s="42"/>
      <c r="X1468" s="42"/>
      <c r="Y1468" s="42"/>
      <c r="Z1468" s="42"/>
      <c r="AA1468" s="42"/>
      <c r="AB1468" s="42"/>
    </row>
    <row r="1469" spans="7:28">
      <c r="G1469" s="44"/>
      <c r="H1469" s="42"/>
      <c r="I1469" s="42"/>
      <c r="J1469" s="42"/>
      <c r="K1469" s="42"/>
      <c r="L1469" s="42"/>
      <c r="M1469" s="42"/>
      <c r="N1469" s="42"/>
      <c r="O1469" s="42"/>
      <c r="P1469" s="42"/>
      <c r="Q1469" s="42"/>
      <c r="R1469" s="42"/>
      <c r="S1469" s="42"/>
      <c r="T1469" s="42"/>
      <c r="U1469" s="42"/>
      <c r="V1469" s="42"/>
      <c r="W1469" s="42"/>
      <c r="X1469" s="42"/>
      <c r="Y1469" s="42"/>
      <c r="Z1469" s="42"/>
      <c r="AA1469" s="42"/>
      <c r="AB1469" s="42"/>
    </row>
    <row r="1470" spans="7:28">
      <c r="G1470" s="44"/>
      <c r="H1470" s="42"/>
      <c r="I1470" s="42"/>
      <c r="J1470" s="42"/>
      <c r="K1470" s="42"/>
      <c r="L1470" s="42"/>
      <c r="M1470" s="42"/>
      <c r="N1470" s="42"/>
      <c r="O1470" s="42"/>
      <c r="P1470" s="42"/>
      <c r="Q1470" s="42"/>
      <c r="R1470" s="42"/>
      <c r="S1470" s="42"/>
      <c r="T1470" s="42"/>
      <c r="U1470" s="42"/>
      <c r="V1470" s="42"/>
      <c r="W1470" s="42"/>
      <c r="X1470" s="42"/>
      <c r="Y1470" s="42"/>
      <c r="Z1470" s="42"/>
      <c r="AA1470" s="42"/>
      <c r="AB1470" s="42"/>
    </row>
    <row r="1471" spans="7:28">
      <c r="G1471" s="44"/>
      <c r="H1471" s="42"/>
      <c r="I1471" s="42"/>
      <c r="J1471" s="42"/>
      <c r="K1471" s="42"/>
      <c r="L1471" s="42"/>
      <c r="M1471" s="42"/>
      <c r="N1471" s="42"/>
      <c r="O1471" s="42"/>
      <c r="P1471" s="42"/>
      <c r="Q1471" s="42"/>
      <c r="R1471" s="42"/>
      <c r="S1471" s="42"/>
      <c r="T1471" s="42"/>
      <c r="U1471" s="42"/>
      <c r="V1471" s="42"/>
      <c r="W1471" s="42"/>
      <c r="X1471" s="42"/>
      <c r="Y1471" s="42"/>
      <c r="Z1471" s="42"/>
      <c r="AA1471" s="42"/>
      <c r="AB1471" s="42"/>
    </row>
    <row r="1472" spans="7:28">
      <c r="G1472" s="44"/>
      <c r="H1472" s="42"/>
      <c r="I1472" s="42"/>
      <c r="J1472" s="42"/>
      <c r="K1472" s="42"/>
      <c r="L1472" s="42"/>
      <c r="M1472" s="42"/>
      <c r="N1472" s="42"/>
      <c r="O1472" s="42"/>
      <c r="P1472" s="42"/>
      <c r="Q1472" s="42"/>
      <c r="R1472" s="42"/>
      <c r="S1472" s="42"/>
      <c r="T1472" s="42"/>
      <c r="U1472" s="42"/>
      <c r="V1472" s="42"/>
      <c r="W1472" s="42"/>
      <c r="X1472" s="42"/>
      <c r="Y1472" s="42"/>
      <c r="Z1472" s="42"/>
      <c r="AA1472" s="42"/>
      <c r="AB1472" s="42"/>
    </row>
    <row r="1473" spans="7:28">
      <c r="G1473" s="44"/>
      <c r="H1473" s="42"/>
      <c r="I1473" s="42"/>
      <c r="J1473" s="42"/>
      <c r="K1473" s="42"/>
      <c r="L1473" s="42"/>
      <c r="M1473" s="42"/>
      <c r="N1473" s="42"/>
      <c r="O1473" s="42"/>
      <c r="P1473" s="42"/>
      <c r="Q1473" s="42"/>
      <c r="R1473" s="42"/>
      <c r="S1473" s="42"/>
      <c r="T1473" s="42"/>
      <c r="U1473" s="42"/>
      <c r="V1473" s="42"/>
      <c r="W1473" s="42"/>
      <c r="X1473" s="42"/>
      <c r="Y1473" s="42"/>
      <c r="Z1473" s="42"/>
      <c r="AA1473" s="42"/>
      <c r="AB1473" s="42"/>
    </row>
    <row r="1474" spans="7:28">
      <c r="G1474" s="44"/>
      <c r="H1474" s="42"/>
      <c r="I1474" s="42"/>
      <c r="J1474" s="42"/>
      <c r="K1474" s="42"/>
      <c r="L1474" s="42"/>
      <c r="M1474" s="42"/>
      <c r="N1474" s="42"/>
      <c r="O1474" s="42"/>
      <c r="P1474" s="42"/>
      <c r="Q1474" s="42"/>
      <c r="R1474" s="42"/>
      <c r="S1474" s="42"/>
      <c r="T1474" s="42"/>
      <c r="U1474" s="42"/>
      <c r="V1474" s="42"/>
      <c r="W1474" s="42"/>
      <c r="X1474" s="42"/>
      <c r="Y1474" s="42"/>
      <c r="Z1474" s="42"/>
      <c r="AA1474" s="42"/>
      <c r="AB1474" s="42"/>
    </row>
    <row r="1475" spans="7:28">
      <c r="G1475" s="44"/>
      <c r="H1475" s="42"/>
      <c r="I1475" s="42"/>
      <c r="J1475" s="42"/>
      <c r="K1475" s="42"/>
      <c r="L1475" s="42"/>
      <c r="M1475" s="42"/>
      <c r="N1475" s="42"/>
      <c r="O1475" s="42"/>
      <c r="P1475" s="42"/>
      <c r="Q1475" s="42"/>
      <c r="R1475" s="42"/>
      <c r="S1475" s="42"/>
      <c r="T1475" s="42"/>
      <c r="U1475" s="42"/>
      <c r="V1475" s="42"/>
      <c r="W1475" s="42"/>
      <c r="X1475" s="42"/>
      <c r="Y1475" s="42"/>
      <c r="Z1475" s="42"/>
      <c r="AA1475" s="42"/>
      <c r="AB1475" s="42"/>
    </row>
    <row r="1476" spans="7:28">
      <c r="G1476" s="44"/>
      <c r="H1476" s="42"/>
      <c r="I1476" s="42"/>
      <c r="J1476" s="42"/>
      <c r="K1476" s="42"/>
      <c r="L1476" s="42"/>
      <c r="M1476" s="42"/>
      <c r="N1476" s="42"/>
      <c r="O1476" s="42"/>
      <c r="P1476" s="42"/>
      <c r="Q1476" s="42"/>
      <c r="R1476" s="42"/>
      <c r="S1476" s="42"/>
      <c r="T1476" s="42"/>
      <c r="U1476" s="42"/>
      <c r="V1476" s="42"/>
      <c r="W1476" s="42"/>
      <c r="X1476" s="42"/>
      <c r="Y1476" s="42"/>
      <c r="Z1476" s="42"/>
      <c r="AA1476" s="42"/>
      <c r="AB1476" s="42"/>
    </row>
    <row r="1477" spans="7:28">
      <c r="G1477" s="44"/>
      <c r="H1477" s="42"/>
      <c r="I1477" s="42"/>
      <c r="J1477" s="42"/>
      <c r="K1477" s="42"/>
      <c r="L1477" s="42"/>
      <c r="M1477" s="42"/>
      <c r="N1477" s="42"/>
      <c r="O1477" s="42"/>
      <c r="P1477" s="42"/>
      <c r="Q1477" s="42"/>
      <c r="R1477" s="42"/>
      <c r="S1477" s="42"/>
      <c r="T1477" s="42"/>
      <c r="U1477" s="42"/>
      <c r="V1477" s="42"/>
      <c r="W1477" s="42"/>
      <c r="X1477" s="42"/>
      <c r="Y1477" s="42"/>
      <c r="Z1477" s="42"/>
      <c r="AA1477" s="42"/>
      <c r="AB1477" s="42"/>
    </row>
    <row r="1478" spans="7:28">
      <c r="G1478" s="44"/>
      <c r="H1478" s="42"/>
      <c r="I1478" s="42"/>
      <c r="J1478" s="42"/>
      <c r="K1478" s="42"/>
      <c r="L1478" s="42"/>
      <c r="M1478" s="42"/>
      <c r="N1478" s="42"/>
      <c r="O1478" s="42"/>
      <c r="P1478" s="42"/>
      <c r="Q1478" s="42"/>
      <c r="R1478" s="42"/>
      <c r="S1478" s="42"/>
      <c r="T1478" s="42"/>
      <c r="U1478" s="42"/>
      <c r="V1478" s="42"/>
      <c r="W1478" s="42"/>
      <c r="X1478" s="42"/>
      <c r="Y1478" s="42"/>
      <c r="Z1478" s="42"/>
      <c r="AA1478" s="42"/>
      <c r="AB1478" s="42"/>
    </row>
    <row r="1479" spans="7:28">
      <c r="G1479" s="44"/>
      <c r="H1479" s="42"/>
      <c r="I1479" s="42"/>
      <c r="J1479" s="42"/>
      <c r="K1479" s="42"/>
      <c r="L1479" s="42"/>
      <c r="M1479" s="42"/>
      <c r="N1479" s="42"/>
      <c r="O1479" s="42"/>
      <c r="P1479" s="42"/>
      <c r="Q1479" s="42"/>
      <c r="R1479" s="42"/>
      <c r="S1479" s="42"/>
      <c r="T1479" s="42"/>
      <c r="U1479" s="42"/>
      <c r="V1479" s="42"/>
      <c r="W1479" s="42"/>
      <c r="X1479" s="42"/>
      <c r="Y1479" s="42"/>
      <c r="Z1479" s="42"/>
      <c r="AA1479" s="42"/>
      <c r="AB1479" s="42"/>
    </row>
    <row r="1480" spans="7:28">
      <c r="G1480" s="44"/>
      <c r="H1480" s="42"/>
      <c r="I1480" s="42"/>
      <c r="J1480" s="42"/>
      <c r="K1480" s="42"/>
      <c r="L1480" s="42"/>
      <c r="M1480" s="42"/>
      <c r="N1480" s="42"/>
      <c r="O1480" s="42"/>
      <c r="P1480" s="42"/>
      <c r="Q1480" s="42"/>
      <c r="R1480" s="42"/>
      <c r="S1480" s="42"/>
      <c r="T1480" s="42"/>
      <c r="U1480" s="42"/>
      <c r="V1480" s="42"/>
      <c r="W1480" s="42"/>
      <c r="X1480" s="42"/>
      <c r="Y1480" s="42"/>
      <c r="Z1480" s="42"/>
      <c r="AA1480" s="42"/>
      <c r="AB1480" s="42"/>
    </row>
    <row r="1481" spans="7:28">
      <c r="G1481" s="44"/>
      <c r="H1481" s="42"/>
      <c r="I1481" s="42"/>
      <c r="J1481" s="42"/>
      <c r="K1481" s="42"/>
      <c r="L1481" s="42"/>
      <c r="M1481" s="42"/>
      <c r="N1481" s="42"/>
      <c r="O1481" s="42"/>
      <c r="P1481" s="42"/>
      <c r="Q1481" s="42"/>
      <c r="R1481" s="42"/>
      <c r="S1481" s="42"/>
      <c r="T1481" s="42"/>
      <c r="U1481" s="42"/>
      <c r="V1481" s="42"/>
      <c r="W1481" s="42"/>
      <c r="X1481" s="42"/>
      <c r="Y1481" s="42"/>
      <c r="Z1481" s="42"/>
      <c r="AA1481" s="42"/>
      <c r="AB1481" s="42"/>
    </row>
    <row r="1482" spans="7:28">
      <c r="G1482" s="44"/>
      <c r="H1482" s="42"/>
      <c r="I1482" s="42"/>
      <c r="J1482" s="42"/>
      <c r="K1482" s="42"/>
      <c r="L1482" s="42"/>
      <c r="M1482" s="42"/>
      <c r="N1482" s="42"/>
      <c r="O1482" s="42"/>
      <c r="P1482" s="42"/>
      <c r="Q1482" s="42"/>
      <c r="R1482" s="42"/>
      <c r="S1482" s="42"/>
      <c r="T1482" s="42"/>
      <c r="U1482" s="42"/>
      <c r="V1482" s="42"/>
      <c r="W1482" s="42"/>
      <c r="X1482" s="42"/>
      <c r="Y1482" s="42"/>
      <c r="Z1482" s="42"/>
      <c r="AA1482" s="42"/>
      <c r="AB1482" s="42"/>
    </row>
    <row r="1483" spans="7:28">
      <c r="G1483" s="44"/>
      <c r="H1483" s="42"/>
      <c r="I1483" s="42"/>
      <c r="J1483" s="42"/>
      <c r="K1483" s="42"/>
      <c r="L1483" s="42"/>
      <c r="M1483" s="42"/>
      <c r="N1483" s="42"/>
      <c r="O1483" s="42"/>
      <c r="P1483" s="42"/>
      <c r="Q1483" s="42"/>
      <c r="R1483" s="42"/>
      <c r="S1483" s="42"/>
      <c r="T1483" s="42"/>
      <c r="U1483" s="42"/>
      <c r="V1483" s="42"/>
      <c r="W1483" s="42"/>
      <c r="X1483" s="42"/>
      <c r="Y1483" s="42"/>
      <c r="Z1483" s="42"/>
      <c r="AA1483" s="42"/>
      <c r="AB1483" s="42"/>
    </row>
    <row r="1484" spans="7:28">
      <c r="G1484" s="44"/>
      <c r="H1484" s="42"/>
      <c r="I1484" s="42"/>
      <c r="J1484" s="42"/>
      <c r="K1484" s="42"/>
      <c r="L1484" s="42"/>
      <c r="M1484" s="42"/>
      <c r="N1484" s="42"/>
      <c r="O1484" s="42"/>
      <c r="P1484" s="42"/>
      <c r="Q1484" s="42"/>
      <c r="R1484" s="42"/>
      <c r="S1484" s="42"/>
      <c r="T1484" s="42"/>
      <c r="U1484" s="42"/>
      <c r="V1484" s="42"/>
      <c r="W1484" s="42"/>
      <c r="X1484" s="42"/>
      <c r="Y1484" s="42"/>
      <c r="Z1484" s="42"/>
      <c r="AA1484" s="42"/>
      <c r="AB1484" s="42"/>
    </row>
    <row r="1485" spans="7:28">
      <c r="G1485" s="44"/>
      <c r="H1485" s="42"/>
      <c r="I1485" s="42"/>
      <c r="J1485" s="42"/>
      <c r="K1485" s="42"/>
      <c r="L1485" s="42"/>
      <c r="M1485" s="42"/>
      <c r="N1485" s="42"/>
      <c r="O1485" s="42"/>
      <c r="P1485" s="42"/>
      <c r="Q1485" s="42"/>
      <c r="R1485" s="42"/>
      <c r="S1485" s="42"/>
      <c r="T1485" s="42"/>
      <c r="U1485" s="42"/>
      <c r="V1485" s="42"/>
      <c r="W1485" s="42"/>
      <c r="X1485" s="42"/>
      <c r="Y1485" s="42"/>
      <c r="Z1485" s="42"/>
      <c r="AA1485" s="42"/>
      <c r="AB1485" s="42"/>
    </row>
    <row r="1486" spans="7:28">
      <c r="G1486" s="44"/>
      <c r="H1486" s="42"/>
      <c r="I1486" s="42"/>
      <c r="J1486" s="42"/>
      <c r="K1486" s="42"/>
      <c r="L1486" s="42"/>
      <c r="M1486" s="42"/>
      <c r="N1486" s="42"/>
      <c r="O1486" s="42"/>
      <c r="P1486" s="42"/>
      <c r="Q1486" s="42"/>
      <c r="R1486" s="42"/>
      <c r="S1486" s="42"/>
      <c r="T1486" s="42"/>
      <c r="U1486" s="42"/>
      <c r="V1486" s="42"/>
      <c r="W1486" s="42"/>
      <c r="X1486" s="42"/>
      <c r="Y1486" s="42"/>
      <c r="Z1486" s="42"/>
      <c r="AA1486" s="42"/>
      <c r="AB1486" s="42"/>
    </row>
    <row r="1487" spans="7:28">
      <c r="G1487" s="44"/>
      <c r="H1487" s="42"/>
      <c r="I1487" s="42"/>
      <c r="J1487" s="42"/>
      <c r="K1487" s="42"/>
      <c r="L1487" s="42"/>
      <c r="M1487" s="42"/>
      <c r="N1487" s="42"/>
      <c r="O1487" s="42"/>
      <c r="P1487" s="42"/>
      <c r="Q1487" s="42"/>
      <c r="R1487" s="42"/>
      <c r="S1487" s="42"/>
      <c r="T1487" s="42"/>
      <c r="U1487" s="42"/>
      <c r="V1487" s="42"/>
      <c r="W1487" s="42"/>
      <c r="X1487" s="42"/>
      <c r="Y1487" s="42"/>
      <c r="Z1487" s="42"/>
      <c r="AA1487" s="42"/>
      <c r="AB1487" s="42"/>
    </row>
    <row r="1488" spans="7:28">
      <c r="G1488" s="44"/>
      <c r="H1488" s="42"/>
      <c r="I1488" s="42"/>
      <c r="J1488" s="42"/>
      <c r="K1488" s="42"/>
      <c r="L1488" s="42"/>
      <c r="M1488" s="42"/>
      <c r="N1488" s="42"/>
      <c r="O1488" s="42"/>
      <c r="P1488" s="42"/>
      <c r="Q1488" s="42"/>
      <c r="R1488" s="42"/>
      <c r="S1488" s="42"/>
      <c r="T1488" s="42"/>
      <c r="U1488" s="42"/>
      <c r="V1488" s="42"/>
      <c r="W1488" s="42"/>
      <c r="X1488" s="42"/>
      <c r="Y1488" s="42"/>
      <c r="Z1488" s="42"/>
      <c r="AA1488" s="42"/>
      <c r="AB1488" s="42"/>
    </row>
    <row r="1489" spans="7:28">
      <c r="G1489" s="44"/>
      <c r="H1489" s="42"/>
      <c r="I1489" s="42"/>
      <c r="J1489" s="42"/>
      <c r="K1489" s="42"/>
      <c r="L1489" s="42"/>
      <c r="M1489" s="42"/>
      <c r="N1489" s="42"/>
      <c r="O1489" s="42"/>
      <c r="P1489" s="42"/>
      <c r="Q1489" s="42"/>
      <c r="R1489" s="42"/>
      <c r="S1489" s="42"/>
      <c r="T1489" s="42"/>
      <c r="U1489" s="42"/>
      <c r="V1489" s="42"/>
      <c r="W1489" s="42"/>
      <c r="X1489" s="42"/>
      <c r="Y1489" s="42"/>
      <c r="Z1489" s="42"/>
      <c r="AA1489" s="42"/>
      <c r="AB1489" s="42"/>
    </row>
    <row r="1490" spans="7:28">
      <c r="G1490" s="44"/>
      <c r="H1490" s="42"/>
      <c r="I1490" s="42"/>
      <c r="J1490" s="42"/>
      <c r="K1490" s="42"/>
      <c r="L1490" s="42"/>
      <c r="M1490" s="42"/>
      <c r="N1490" s="42"/>
      <c r="O1490" s="42"/>
      <c r="P1490" s="42"/>
      <c r="Q1490" s="42"/>
      <c r="R1490" s="42"/>
      <c r="S1490" s="42"/>
      <c r="T1490" s="42"/>
      <c r="U1490" s="42"/>
      <c r="V1490" s="42"/>
      <c r="W1490" s="42"/>
      <c r="X1490" s="42"/>
      <c r="Y1490" s="42"/>
      <c r="Z1490" s="42"/>
      <c r="AA1490" s="42"/>
      <c r="AB1490" s="42"/>
    </row>
    <row r="1491" spans="7:28">
      <c r="G1491" s="44"/>
      <c r="H1491" s="42"/>
      <c r="I1491" s="42"/>
      <c r="J1491" s="42"/>
      <c r="K1491" s="42"/>
      <c r="L1491" s="42"/>
      <c r="M1491" s="42"/>
      <c r="N1491" s="42"/>
      <c r="O1491" s="42"/>
      <c r="P1491" s="42"/>
      <c r="Q1491" s="42"/>
      <c r="R1491" s="42"/>
      <c r="S1491" s="42"/>
      <c r="T1491" s="42"/>
      <c r="U1491" s="42"/>
      <c r="V1491" s="42"/>
      <c r="W1491" s="42"/>
      <c r="X1491" s="42"/>
      <c r="Y1491" s="42"/>
      <c r="Z1491" s="42"/>
      <c r="AA1491" s="42"/>
      <c r="AB1491" s="42"/>
    </row>
    <row r="1492" spans="7:28">
      <c r="G1492" s="44"/>
      <c r="H1492" s="42"/>
      <c r="I1492" s="42"/>
      <c r="J1492" s="42"/>
      <c r="K1492" s="42"/>
      <c r="L1492" s="42"/>
      <c r="M1492" s="42"/>
      <c r="N1492" s="42"/>
      <c r="O1492" s="42"/>
      <c r="P1492" s="42"/>
      <c r="Q1492" s="42"/>
      <c r="R1492" s="42"/>
      <c r="S1492" s="42"/>
      <c r="T1492" s="42"/>
      <c r="U1492" s="42"/>
      <c r="V1492" s="42"/>
      <c r="W1492" s="42"/>
      <c r="X1492" s="42"/>
      <c r="Y1492" s="42"/>
      <c r="Z1492" s="42"/>
      <c r="AA1492" s="42"/>
      <c r="AB1492" s="42"/>
    </row>
    <row r="1493" spans="7:28">
      <c r="G1493" s="44"/>
      <c r="H1493" s="42"/>
      <c r="I1493" s="42"/>
      <c r="J1493" s="42"/>
      <c r="K1493" s="42"/>
      <c r="L1493" s="42"/>
      <c r="M1493" s="42"/>
      <c r="N1493" s="42"/>
      <c r="O1493" s="42"/>
      <c r="P1493" s="42"/>
      <c r="Q1493" s="42"/>
      <c r="R1493" s="42"/>
      <c r="S1493" s="42"/>
      <c r="T1493" s="42"/>
      <c r="U1493" s="42"/>
      <c r="V1493" s="42"/>
      <c r="W1493" s="42"/>
      <c r="X1493" s="42"/>
      <c r="Y1493" s="42"/>
      <c r="Z1493" s="42"/>
      <c r="AA1493" s="42"/>
      <c r="AB1493" s="42"/>
    </row>
    <row r="1494" spans="7:28">
      <c r="G1494" s="44"/>
      <c r="H1494" s="42"/>
      <c r="I1494" s="42"/>
      <c r="J1494" s="42"/>
      <c r="K1494" s="42"/>
      <c r="L1494" s="42"/>
      <c r="M1494" s="42"/>
      <c r="N1494" s="42"/>
      <c r="O1494" s="42"/>
      <c r="P1494" s="42"/>
      <c r="Q1494" s="42"/>
      <c r="R1494" s="42"/>
      <c r="S1494" s="42"/>
      <c r="T1494" s="42"/>
      <c r="U1494" s="42"/>
      <c r="V1494" s="42"/>
      <c r="W1494" s="42"/>
      <c r="X1494" s="42"/>
      <c r="Y1494" s="42"/>
      <c r="Z1494" s="42"/>
      <c r="AA1494" s="42"/>
      <c r="AB1494" s="42"/>
    </row>
    <row r="1495" spans="7:28">
      <c r="G1495" s="44"/>
      <c r="H1495" s="42"/>
      <c r="I1495" s="42"/>
      <c r="J1495" s="42"/>
      <c r="K1495" s="42"/>
      <c r="L1495" s="42"/>
      <c r="M1495" s="42"/>
      <c r="N1495" s="42"/>
      <c r="O1495" s="42"/>
      <c r="P1495" s="42"/>
      <c r="Q1495" s="42"/>
      <c r="R1495" s="42"/>
      <c r="S1495" s="42"/>
      <c r="T1495" s="42"/>
      <c r="U1495" s="42"/>
      <c r="V1495" s="42"/>
      <c r="W1495" s="42"/>
      <c r="X1495" s="42"/>
      <c r="Y1495" s="42"/>
      <c r="Z1495" s="42"/>
      <c r="AA1495" s="42"/>
      <c r="AB1495" s="42"/>
    </row>
    <row r="1496" spans="7:28">
      <c r="G1496" s="44"/>
      <c r="H1496" s="42"/>
      <c r="I1496" s="42"/>
      <c r="J1496" s="42"/>
      <c r="K1496" s="42"/>
      <c r="L1496" s="42"/>
      <c r="M1496" s="42"/>
      <c r="N1496" s="42"/>
      <c r="O1496" s="42"/>
      <c r="P1496" s="42"/>
      <c r="Q1496" s="42"/>
      <c r="R1496" s="42"/>
      <c r="S1496" s="42"/>
      <c r="T1496" s="42"/>
      <c r="U1496" s="42"/>
      <c r="V1496" s="42"/>
      <c r="W1496" s="42"/>
      <c r="X1496" s="42"/>
      <c r="Y1496" s="42"/>
      <c r="Z1496" s="42"/>
      <c r="AA1496" s="42"/>
      <c r="AB1496" s="42"/>
    </row>
    <row r="1497" spans="7:28">
      <c r="G1497" s="44"/>
      <c r="H1497" s="42"/>
      <c r="I1497" s="42"/>
      <c r="J1497" s="42"/>
      <c r="K1497" s="42"/>
      <c r="L1497" s="42"/>
      <c r="M1497" s="42"/>
      <c r="N1497" s="42"/>
      <c r="O1497" s="42"/>
      <c r="P1497" s="42"/>
      <c r="Q1497" s="42"/>
      <c r="R1497" s="42"/>
      <c r="S1497" s="42"/>
      <c r="T1497" s="42"/>
      <c r="U1497" s="42"/>
      <c r="V1497" s="42"/>
      <c r="W1497" s="42"/>
      <c r="X1497" s="42"/>
      <c r="Y1497" s="42"/>
      <c r="Z1497" s="42"/>
      <c r="AA1497" s="42"/>
      <c r="AB1497" s="42"/>
    </row>
    <row r="1498" spans="7:28">
      <c r="G1498" s="44"/>
      <c r="H1498" s="42"/>
      <c r="I1498" s="42"/>
      <c r="J1498" s="42"/>
      <c r="K1498" s="42"/>
      <c r="L1498" s="42"/>
      <c r="M1498" s="42"/>
      <c r="N1498" s="42"/>
      <c r="O1498" s="42"/>
      <c r="P1498" s="42"/>
      <c r="Q1498" s="42"/>
      <c r="R1498" s="42"/>
      <c r="S1498" s="42"/>
      <c r="T1498" s="42"/>
      <c r="U1498" s="42"/>
      <c r="V1498" s="42"/>
      <c r="W1498" s="42"/>
      <c r="X1498" s="42"/>
      <c r="Y1498" s="42"/>
      <c r="Z1498" s="42"/>
      <c r="AA1498" s="42"/>
      <c r="AB1498" s="42"/>
    </row>
    <row r="1499" spans="7:28">
      <c r="G1499" s="44"/>
      <c r="H1499" s="42"/>
      <c r="I1499" s="42"/>
      <c r="J1499" s="42"/>
      <c r="K1499" s="42"/>
      <c r="L1499" s="42"/>
      <c r="M1499" s="42"/>
      <c r="N1499" s="42"/>
      <c r="O1499" s="42"/>
      <c r="P1499" s="42"/>
      <c r="Q1499" s="42"/>
      <c r="R1499" s="42"/>
      <c r="S1499" s="42"/>
      <c r="T1499" s="42"/>
      <c r="U1499" s="42"/>
      <c r="V1499" s="42"/>
      <c r="W1499" s="42"/>
      <c r="X1499" s="42"/>
      <c r="Y1499" s="42"/>
      <c r="Z1499" s="42"/>
      <c r="AA1499" s="42"/>
      <c r="AB1499" s="42"/>
    </row>
    <row r="1500" spans="7:28">
      <c r="G1500" s="44"/>
      <c r="H1500" s="42"/>
      <c r="I1500" s="42"/>
      <c r="J1500" s="42"/>
      <c r="K1500" s="42"/>
      <c r="L1500" s="42"/>
      <c r="M1500" s="42"/>
      <c r="N1500" s="42"/>
      <c r="O1500" s="42"/>
      <c r="P1500" s="42"/>
      <c r="Q1500" s="42"/>
      <c r="R1500" s="42"/>
      <c r="S1500" s="42"/>
      <c r="T1500" s="42"/>
      <c r="U1500" s="42"/>
      <c r="V1500" s="42"/>
      <c r="W1500" s="42"/>
      <c r="X1500" s="42"/>
      <c r="Y1500" s="42"/>
      <c r="Z1500" s="42"/>
      <c r="AA1500" s="42"/>
      <c r="AB1500" s="42"/>
    </row>
    <row r="1501" spans="7:28">
      <c r="G1501" s="44"/>
      <c r="H1501" s="42"/>
      <c r="I1501" s="42"/>
      <c r="J1501" s="42"/>
      <c r="K1501" s="42"/>
      <c r="L1501" s="42"/>
      <c r="M1501" s="42"/>
      <c r="N1501" s="42"/>
      <c r="O1501" s="42"/>
      <c r="P1501" s="42"/>
      <c r="Q1501" s="42"/>
      <c r="R1501" s="42"/>
      <c r="S1501" s="42"/>
      <c r="T1501" s="42"/>
      <c r="U1501" s="42"/>
      <c r="V1501" s="42"/>
      <c r="W1501" s="42"/>
      <c r="X1501" s="42"/>
      <c r="Y1501" s="42"/>
      <c r="Z1501" s="42"/>
      <c r="AA1501" s="42"/>
      <c r="AB1501" s="42"/>
    </row>
    <row r="1502" spans="7:28">
      <c r="G1502" s="44"/>
      <c r="H1502" s="42"/>
      <c r="I1502" s="42"/>
      <c r="J1502" s="42"/>
      <c r="K1502" s="42"/>
      <c r="L1502" s="42"/>
      <c r="M1502" s="42"/>
      <c r="N1502" s="42"/>
      <c r="O1502" s="42"/>
      <c r="P1502" s="42"/>
      <c r="Q1502" s="42"/>
      <c r="R1502" s="42"/>
      <c r="S1502" s="42"/>
      <c r="T1502" s="42"/>
      <c r="U1502" s="42"/>
      <c r="V1502" s="42"/>
      <c r="W1502" s="42"/>
      <c r="X1502" s="42"/>
      <c r="Y1502" s="42"/>
      <c r="Z1502" s="42"/>
      <c r="AA1502" s="42"/>
      <c r="AB1502" s="42"/>
    </row>
    <row r="1503" spans="7:28">
      <c r="G1503" s="44"/>
      <c r="H1503" s="42"/>
      <c r="I1503" s="42"/>
      <c r="J1503" s="42"/>
      <c r="K1503" s="42"/>
      <c r="L1503" s="42"/>
      <c r="M1503" s="42"/>
      <c r="N1503" s="42"/>
      <c r="O1503" s="42"/>
      <c r="P1503" s="42"/>
      <c r="Q1503" s="42"/>
      <c r="R1503" s="42"/>
      <c r="S1503" s="42"/>
      <c r="T1503" s="42"/>
      <c r="U1503" s="42"/>
      <c r="V1503" s="42"/>
      <c r="W1503" s="42"/>
      <c r="X1503" s="42"/>
      <c r="Y1503" s="42"/>
      <c r="Z1503" s="42"/>
      <c r="AA1503" s="42"/>
      <c r="AB1503" s="42"/>
    </row>
    <row r="1504" spans="7:28">
      <c r="G1504" s="44"/>
      <c r="H1504" s="42"/>
      <c r="I1504" s="42"/>
      <c r="J1504" s="42"/>
      <c r="K1504" s="42"/>
      <c r="L1504" s="42"/>
      <c r="M1504" s="42"/>
      <c r="N1504" s="42"/>
      <c r="O1504" s="42"/>
      <c r="P1504" s="42"/>
      <c r="Q1504" s="42"/>
      <c r="R1504" s="42"/>
      <c r="S1504" s="42"/>
      <c r="T1504" s="42"/>
      <c r="U1504" s="42"/>
      <c r="V1504" s="42"/>
      <c r="W1504" s="42"/>
      <c r="X1504" s="42"/>
      <c r="Y1504" s="42"/>
      <c r="Z1504" s="42"/>
      <c r="AA1504" s="42"/>
      <c r="AB1504" s="42"/>
    </row>
    <row r="1505" spans="7:28">
      <c r="G1505" s="44"/>
      <c r="H1505" s="42"/>
      <c r="I1505" s="42"/>
      <c r="J1505" s="42"/>
      <c r="K1505" s="42"/>
      <c r="L1505" s="42"/>
      <c r="M1505" s="42"/>
      <c r="N1505" s="42"/>
      <c r="O1505" s="42"/>
      <c r="P1505" s="42"/>
      <c r="Q1505" s="42"/>
      <c r="R1505" s="42"/>
      <c r="S1505" s="42"/>
      <c r="T1505" s="42"/>
      <c r="U1505" s="42"/>
      <c r="V1505" s="42"/>
      <c r="W1505" s="42"/>
      <c r="X1505" s="42"/>
      <c r="Y1505" s="42"/>
      <c r="Z1505" s="42"/>
      <c r="AA1505" s="42"/>
      <c r="AB1505" s="42"/>
    </row>
    <row r="1506" spans="7:28">
      <c r="G1506" s="44"/>
      <c r="H1506" s="42"/>
      <c r="I1506" s="42"/>
      <c r="J1506" s="42"/>
      <c r="K1506" s="42"/>
      <c r="L1506" s="42"/>
      <c r="M1506" s="42"/>
      <c r="N1506" s="42"/>
      <c r="O1506" s="42"/>
      <c r="P1506" s="42"/>
      <c r="Q1506" s="42"/>
      <c r="R1506" s="42"/>
      <c r="S1506" s="42"/>
      <c r="T1506" s="42"/>
      <c r="U1506" s="42"/>
      <c r="V1506" s="42"/>
      <c r="W1506" s="42"/>
      <c r="X1506" s="42"/>
      <c r="Y1506" s="42"/>
      <c r="Z1506" s="42"/>
      <c r="AA1506" s="42"/>
      <c r="AB1506" s="42"/>
    </row>
    <row r="1507" spans="7:28">
      <c r="G1507" s="44"/>
      <c r="H1507" s="42"/>
      <c r="I1507" s="42"/>
      <c r="J1507" s="42"/>
      <c r="K1507" s="42"/>
      <c r="L1507" s="42"/>
      <c r="M1507" s="42"/>
      <c r="N1507" s="42"/>
      <c r="O1507" s="42"/>
      <c r="P1507" s="42"/>
      <c r="Q1507" s="42"/>
      <c r="R1507" s="42"/>
      <c r="S1507" s="42"/>
      <c r="T1507" s="42"/>
      <c r="U1507" s="42"/>
      <c r="V1507" s="42"/>
      <c r="W1507" s="42"/>
      <c r="X1507" s="42"/>
      <c r="Y1507" s="42"/>
      <c r="Z1507" s="42"/>
      <c r="AA1507" s="42"/>
      <c r="AB1507" s="42"/>
    </row>
    <row r="1508" spans="7:28">
      <c r="G1508" s="44"/>
      <c r="H1508" s="42"/>
      <c r="I1508" s="42"/>
      <c r="J1508" s="42"/>
      <c r="K1508" s="42"/>
      <c r="L1508" s="42"/>
      <c r="M1508" s="42"/>
      <c r="N1508" s="42"/>
      <c r="O1508" s="42"/>
      <c r="P1508" s="42"/>
      <c r="Q1508" s="42"/>
      <c r="R1508" s="42"/>
      <c r="S1508" s="42"/>
      <c r="T1508" s="42"/>
      <c r="U1508" s="42"/>
      <c r="V1508" s="42"/>
      <c r="W1508" s="42"/>
      <c r="X1508" s="42"/>
      <c r="Y1508" s="42"/>
      <c r="Z1508" s="42"/>
      <c r="AA1508" s="42"/>
      <c r="AB1508" s="42"/>
    </row>
    <row r="1509" spans="7:28">
      <c r="G1509" s="44"/>
      <c r="H1509" s="42"/>
      <c r="I1509" s="42"/>
      <c r="J1509" s="42"/>
      <c r="K1509" s="42"/>
      <c r="L1509" s="42"/>
      <c r="M1509" s="42"/>
      <c r="N1509" s="42"/>
      <c r="O1509" s="42"/>
      <c r="P1509" s="42"/>
      <c r="Q1509" s="42"/>
      <c r="R1509" s="42"/>
      <c r="S1509" s="42"/>
      <c r="T1509" s="42"/>
      <c r="U1509" s="42"/>
      <c r="V1509" s="42"/>
      <c r="W1509" s="42"/>
      <c r="X1509" s="42"/>
      <c r="Y1509" s="42"/>
      <c r="Z1509" s="42"/>
      <c r="AA1509" s="42"/>
      <c r="AB1509" s="42"/>
    </row>
    <row r="1510" spans="7:28">
      <c r="G1510" s="44"/>
      <c r="H1510" s="42"/>
      <c r="I1510" s="42"/>
      <c r="J1510" s="42"/>
      <c r="K1510" s="42"/>
      <c r="L1510" s="42"/>
      <c r="M1510" s="42"/>
      <c r="N1510" s="42"/>
      <c r="O1510" s="42"/>
      <c r="P1510" s="42"/>
      <c r="Q1510" s="42"/>
      <c r="R1510" s="42"/>
      <c r="S1510" s="42"/>
      <c r="T1510" s="42"/>
      <c r="U1510" s="42"/>
      <c r="V1510" s="42"/>
      <c r="W1510" s="42"/>
      <c r="X1510" s="42"/>
      <c r="Y1510" s="42"/>
      <c r="Z1510" s="42"/>
      <c r="AA1510" s="42"/>
      <c r="AB1510" s="42"/>
    </row>
    <row r="1511" spans="7:28">
      <c r="G1511" s="44"/>
      <c r="H1511" s="42"/>
      <c r="I1511" s="42"/>
      <c r="J1511" s="42"/>
      <c r="K1511" s="42"/>
      <c r="L1511" s="42"/>
      <c r="M1511" s="42"/>
      <c r="N1511" s="42"/>
      <c r="O1511" s="42"/>
      <c r="P1511" s="42"/>
      <c r="Q1511" s="42"/>
      <c r="R1511" s="42"/>
      <c r="S1511" s="42"/>
      <c r="T1511" s="42"/>
      <c r="U1511" s="42"/>
      <c r="V1511" s="42"/>
      <c r="W1511" s="42"/>
      <c r="X1511" s="42"/>
      <c r="Y1511" s="42"/>
      <c r="Z1511" s="42"/>
      <c r="AA1511" s="42"/>
      <c r="AB1511" s="42"/>
    </row>
    <row r="1512" spans="7:28">
      <c r="G1512" s="44"/>
      <c r="H1512" s="42"/>
      <c r="I1512" s="42"/>
      <c r="J1512" s="42"/>
      <c r="K1512" s="42"/>
      <c r="L1512" s="42"/>
      <c r="M1512" s="42"/>
      <c r="N1512" s="42"/>
      <c r="O1512" s="42"/>
      <c r="P1512" s="42"/>
      <c r="Q1512" s="42"/>
      <c r="R1512" s="42"/>
      <c r="S1512" s="42"/>
      <c r="T1512" s="42"/>
      <c r="U1512" s="42"/>
      <c r="V1512" s="42"/>
      <c r="W1512" s="42"/>
      <c r="X1512" s="42"/>
      <c r="Y1512" s="42"/>
      <c r="Z1512" s="42"/>
      <c r="AA1512" s="42"/>
      <c r="AB1512" s="42"/>
    </row>
    <row r="1513" spans="7:28">
      <c r="G1513" s="44"/>
      <c r="H1513" s="42"/>
      <c r="I1513" s="42"/>
      <c r="J1513" s="42"/>
      <c r="K1513" s="42"/>
      <c r="L1513" s="42"/>
      <c r="M1513" s="42"/>
      <c r="N1513" s="42"/>
      <c r="O1513" s="42"/>
      <c r="P1513" s="42"/>
      <c r="Q1513" s="42"/>
      <c r="R1513" s="42"/>
      <c r="S1513" s="42"/>
      <c r="T1513" s="42"/>
      <c r="U1513" s="42"/>
      <c r="V1513" s="42"/>
      <c r="W1513" s="42"/>
      <c r="X1513" s="42"/>
      <c r="Y1513" s="42"/>
      <c r="Z1513" s="42"/>
      <c r="AA1513" s="42"/>
      <c r="AB1513" s="42"/>
    </row>
    <row r="1514" spans="7:28">
      <c r="G1514" s="44"/>
      <c r="H1514" s="42"/>
      <c r="I1514" s="42"/>
      <c r="J1514" s="42"/>
      <c r="K1514" s="42"/>
      <c r="L1514" s="42"/>
      <c r="M1514" s="42"/>
      <c r="N1514" s="42"/>
      <c r="O1514" s="42"/>
      <c r="P1514" s="42"/>
      <c r="Q1514" s="42"/>
      <c r="R1514" s="42"/>
      <c r="S1514" s="42"/>
      <c r="T1514" s="42"/>
      <c r="U1514" s="42"/>
      <c r="V1514" s="42"/>
      <c r="W1514" s="42"/>
      <c r="X1514" s="42"/>
      <c r="Y1514" s="42"/>
      <c r="Z1514" s="42"/>
      <c r="AA1514" s="42"/>
      <c r="AB1514" s="42"/>
    </row>
    <row r="1515" spans="7:28">
      <c r="G1515" s="44"/>
      <c r="H1515" s="42"/>
      <c r="I1515" s="42"/>
      <c r="J1515" s="42"/>
      <c r="K1515" s="42"/>
      <c r="L1515" s="42"/>
      <c r="M1515" s="42"/>
      <c r="N1515" s="42"/>
      <c r="O1515" s="42"/>
      <c r="P1515" s="42"/>
      <c r="Q1515" s="42"/>
      <c r="R1515" s="42"/>
      <c r="S1515" s="42"/>
      <c r="T1515" s="42"/>
      <c r="U1515" s="42"/>
      <c r="V1515" s="42"/>
      <c r="W1515" s="42"/>
      <c r="X1515" s="42"/>
      <c r="Y1515" s="42"/>
      <c r="Z1515" s="42"/>
      <c r="AA1515" s="42"/>
      <c r="AB1515" s="42"/>
    </row>
    <row r="1516" spans="7:28">
      <c r="G1516" s="44"/>
      <c r="H1516" s="42"/>
      <c r="I1516" s="42"/>
      <c r="J1516" s="42"/>
      <c r="K1516" s="42"/>
      <c r="L1516" s="42"/>
      <c r="M1516" s="42"/>
      <c r="N1516" s="42"/>
      <c r="O1516" s="42"/>
      <c r="P1516" s="42"/>
      <c r="Q1516" s="42"/>
      <c r="R1516" s="42"/>
      <c r="S1516" s="42"/>
      <c r="T1516" s="42"/>
      <c r="U1516" s="42"/>
      <c r="V1516" s="42"/>
      <c r="W1516" s="42"/>
      <c r="X1516" s="42"/>
      <c r="Y1516" s="42"/>
      <c r="Z1516" s="42"/>
      <c r="AA1516" s="42"/>
      <c r="AB1516" s="42"/>
    </row>
    <row r="1517" spans="7:28">
      <c r="G1517" s="44"/>
      <c r="H1517" s="42"/>
      <c r="I1517" s="42"/>
      <c r="J1517" s="42"/>
      <c r="K1517" s="42"/>
      <c r="L1517" s="42"/>
      <c r="M1517" s="42"/>
      <c r="N1517" s="42"/>
      <c r="O1517" s="42"/>
      <c r="P1517" s="42"/>
      <c r="Q1517" s="42"/>
      <c r="R1517" s="42"/>
      <c r="S1517" s="42"/>
      <c r="T1517" s="42"/>
      <c r="U1517" s="42"/>
      <c r="V1517" s="42"/>
      <c r="W1517" s="42"/>
      <c r="X1517" s="42"/>
      <c r="Y1517" s="42"/>
      <c r="Z1517" s="42"/>
      <c r="AA1517" s="42"/>
      <c r="AB1517" s="42"/>
    </row>
    <row r="1518" spans="7:28">
      <c r="G1518" s="44"/>
      <c r="H1518" s="42"/>
      <c r="I1518" s="42"/>
      <c r="J1518" s="42"/>
      <c r="K1518" s="42"/>
      <c r="L1518" s="42"/>
      <c r="M1518" s="42"/>
      <c r="N1518" s="42"/>
      <c r="O1518" s="42"/>
      <c r="P1518" s="42"/>
      <c r="Q1518" s="42"/>
      <c r="R1518" s="42"/>
      <c r="S1518" s="42"/>
      <c r="T1518" s="42"/>
      <c r="U1518" s="42"/>
      <c r="V1518" s="42"/>
      <c r="W1518" s="42"/>
      <c r="X1518" s="42"/>
      <c r="Y1518" s="42"/>
      <c r="Z1518" s="42"/>
      <c r="AA1518" s="42"/>
      <c r="AB1518" s="42"/>
    </row>
    <row r="1519" spans="7:28">
      <c r="G1519" s="44"/>
      <c r="H1519" s="42"/>
      <c r="I1519" s="42"/>
      <c r="J1519" s="42"/>
      <c r="K1519" s="42"/>
      <c r="L1519" s="42"/>
      <c r="M1519" s="42"/>
      <c r="N1519" s="42"/>
      <c r="O1519" s="42"/>
      <c r="P1519" s="42"/>
      <c r="Q1519" s="42"/>
      <c r="R1519" s="42"/>
      <c r="S1519" s="42"/>
      <c r="T1519" s="42"/>
      <c r="U1519" s="42"/>
      <c r="V1519" s="42"/>
      <c r="W1519" s="42"/>
      <c r="X1519" s="42"/>
      <c r="Y1519" s="42"/>
      <c r="Z1519" s="42"/>
      <c r="AA1519" s="42"/>
      <c r="AB1519" s="42"/>
    </row>
    <row r="1520" spans="7:28">
      <c r="G1520" s="44"/>
      <c r="H1520" s="42"/>
      <c r="I1520" s="42"/>
      <c r="J1520" s="42"/>
      <c r="K1520" s="42"/>
      <c r="L1520" s="42"/>
      <c r="M1520" s="42"/>
      <c r="N1520" s="42"/>
      <c r="O1520" s="42"/>
      <c r="P1520" s="42"/>
      <c r="Q1520" s="42"/>
      <c r="R1520" s="42"/>
      <c r="S1520" s="42"/>
      <c r="T1520" s="42"/>
      <c r="U1520" s="42"/>
      <c r="V1520" s="42"/>
      <c r="W1520" s="42"/>
      <c r="X1520" s="42"/>
      <c r="Y1520" s="42"/>
      <c r="Z1520" s="42"/>
      <c r="AA1520" s="42"/>
      <c r="AB1520" s="42"/>
    </row>
    <row r="1521" spans="7:28">
      <c r="G1521" s="44"/>
      <c r="H1521" s="42"/>
      <c r="I1521" s="42"/>
      <c r="J1521" s="42"/>
      <c r="K1521" s="42"/>
      <c r="L1521" s="42"/>
      <c r="M1521" s="42"/>
      <c r="N1521" s="42"/>
      <c r="O1521" s="42"/>
      <c r="P1521" s="42"/>
      <c r="Q1521" s="42"/>
      <c r="R1521" s="42"/>
      <c r="S1521" s="42"/>
      <c r="T1521" s="42"/>
      <c r="U1521" s="42"/>
      <c r="V1521" s="42"/>
      <c r="W1521" s="42"/>
      <c r="X1521" s="42"/>
      <c r="Y1521" s="42"/>
      <c r="Z1521" s="42"/>
      <c r="AA1521" s="42"/>
      <c r="AB1521" s="42"/>
    </row>
    <row r="1522" spans="7:28">
      <c r="G1522" s="44"/>
      <c r="H1522" s="42"/>
      <c r="I1522" s="42"/>
      <c r="J1522" s="42"/>
      <c r="K1522" s="42"/>
      <c r="L1522" s="42"/>
      <c r="M1522" s="42"/>
      <c r="N1522" s="42"/>
      <c r="O1522" s="42"/>
      <c r="P1522" s="42"/>
      <c r="Q1522" s="42"/>
      <c r="R1522" s="42"/>
      <c r="S1522" s="42"/>
      <c r="T1522" s="42"/>
      <c r="U1522" s="42"/>
      <c r="V1522" s="42"/>
      <c r="W1522" s="42"/>
      <c r="X1522" s="42"/>
      <c r="Y1522" s="42"/>
      <c r="Z1522" s="42"/>
      <c r="AA1522" s="42"/>
      <c r="AB1522" s="42"/>
    </row>
    <row r="1523" spans="7:28">
      <c r="G1523" s="44"/>
      <c r="H1523" s="42"/>
      <c r="I1523" s="42"/>
      <c r="J1523" s="42"/>
      <c r="K1523" s="42"/>
      <c r="L1523" s="42"/>
      <c r="M1523" s="42"/>
      <c r="N1523" s="42"/>
      <c r="O1523" s="42"/>
      <c r="P1523" s="42"/>
      <c r="Q1523" s="42"/>
      <c r="R1523" s="42"/>
      <c r="S1523" s="42"/>
      <c r="T1523" s="42"/>
      <c r="U1523" s="42"/>
      <c r="V1523" s="42"/>
      <c r="W1523" s="42"/>
      <c r="X1523" s="42"/>
      <c r="Y1523" s="42"/>
      <c r="Z1523" s="42"/>
      <c r="AA1523" s="42"/>
      <c r="AB1523" s="42"/>
    </row>
    <row r="1524" spans="7:28">
      <c r="G1524" s="44"/>
      <c r="H1524" s="42"/>
      <c r="I1524" s="42"/>
      <c r="J1524" s="42"/>
      <c r="K1524" s="42"/>
      <c r="L1524" s="42"/>
      <c r="M1524" s="42"/>
      <c r="N1524" s="42"/>
      <c r="O1524" s="42"/>
      <c r="P1524" s="42"/>
      <c r="Q1524" s="42"/>
      <c r="R1524" s="42"/>
      <c r="S1524" s="42"/>
      <c r="T1524" s="42"/>
      <c r="U1524" s="42"/>
      <c r="V1524" s="42"/>
      <c r="W1524" s="42"/>
      <c r="X1524" s="42"/>
      <c r="Y1524" s="42"/>
      <c r="Z1524" s="42"/>
      <c r="AA1524" s="42"/>
      <c r="AB1524" s="42"/>
    </row>
    <row r="1525" spans="7:28">
      <c r="G1525" s="44"/>
      <c r="H1525" s="42"/>
      <c r="I1525" s="42"/>
      <c r="J1525" s="42"/>
      <c r="K1525" s="42"/>
      <c r="L1525" s="42"/>
      <c r="M1525" s="42"/>
      <c r="N1525" s="42"/>
      <c r="O1525" s="42"/>
      <c r="P1525" s="42"/>
      <c r="Q1525" s="42"/>
      <c r="R1525" s="42"/>
      <c r="S1525" s="42"/>
      <c r="T1525" s="42"/>
      <c r="U1525" s="42"/>
      <c r="V1525" s="42"/>
      <c r="W1525" s="42"/>
      <c r="X1525" s="42"/>
      <c r="Y1525" s="42"/>
      <c r="Z1525" s="42"/>
      <c r="AA1525" s="42"/>
      <c r="AB1525" s="42"/>
    </row>
    <row r="1526" spans="7:28">
      <c r="G1526" s="44"/>
      <c r="H1526" s="42"/>
      <c r="I1526" s="42"/>
      <c r="J1526" s="42"/>
      <c r="K1526" s="42"/>
      <c r="L1526" s="42"/>
      <c r="M1526" s="42"/>
      <c r="N1526" s="42"/>
      <c r="O1526" s="42"/>
      <c r="P1526" s="42"/>
      <c r="Q1526" s="42"/>
      <c r="R1526" s="42"/>
      <c r="S1526" s="42"/>
      <c r="T1526" s="42"/>
      <c r="U1526" s="42"/>
      <c r="V1526" s="42"/>
      <c r="W1526" s="42"/>
      <c r="X1526" s="42"/>
      <c r="Y1526" s="42"/>
      <c r="Z1526" s="42"/>
      <c r="AA1526" s="42"/>
      <c r="AB1526" s="42"/>
    </row>
    <row r="1527" spans="7:28">
      <c r="G1527" s="44"/>
      <c r="H1527" s="42"/>
      <c r="I1527" s="42"/>
      <c r="J1527" s="42"/>
      <c r="K1527" s="42"/>
      <c r="L1527" s="42"/>
      <c r="M1527" s="42"/>
      <c r="N1527" s="42"/>
      <c r="O1527" s="42"/>
      <c r="P1527" s="42"/>
      <c r="Q1527" s="42"/>
      <c r="R1527" s="42"/>
      <c r="S1527" s="42"/>
      <c r="T1527" s="42"/>
      <c r="U1527" s="42"/>
      <c r="V1527" s="42"/>
      <c r="W1527" s="42"/>
      <c r="X1527" s="42"/>
      <c r="Y1527" s="42"/>
      <c r="Z1527" s="42"/>
      <c r="AA1527" s="42"/>
      <c r="AB1527" s="42"/>
    </row>
    <row r="1528" spans="7:28">
      <c r="G1528" s="44"/>
      <c r="H1528" s="42"/>
      <c r="I1528" s="42"/>
      <c r="J1528" s="42"/>
      <c r="K1528" s="42"/>
      <c r="L1528" s="42"/>
      <c r="M1528" s="42"/>
      <c r="N1528" s="42"/>
      <c r="O1528" s="42"/>
      <c r="P1528" s="42"/>
      <c r="Q1528" s="42"/>
      <c r="R1528" s="42"/>
      <c r="S1528" s="42"/>
      <c r="T1528" s="42"/>
      <c r="U1528" s="42"/>
      <c r="V1528" s="42"/>
      <c r="W1528" s="42"/>
      <c r="X1528" s="42"/>
      <c r="Y1528" s="42"/>
      <c r="Z1528" s="42"/>
      <c r="AA1528" s="42"/>
      <c r="AB1528" s="42"/>
    </row>
    <row r="1529" spans="7:28">
      <c r="G1529" s="44"/>
      <c r="H1529" s="42"/>
      <c r="I1529" s="42"/>
      <c r="J1529" s="42"/>
      <c r="K1529" s="42"/>
      <c r="L1529" s="42"/>
      <c r="M1529" s="42"/>
      <c r="N1529" s="42"/>
      <c r="O1529" s="42"/>
      <c r="P1529" s="42"/>
      <c r="Q1529" s="42"/>
      <c r="R1529" s="42"/>
      <c r="S1529" s="42"/>
      <c r="T1529" s="42"/>
      <c r="U1529" s="42"/>
      <c r="V1529" s="42"/>
      <c r="W1529" s="42"/>
      <c r="X1529" s="42"/>
      <c r="Y1529" s="42"/>
      <c r="Z1529" s="42"/>
      <c r="AA1529" s="42"/>
      <c r="AB1529" s="42"/>
    </row>
    <row r="1530" spans="7:28">
      <c r="G1530" s="44"/>
      <c r="H1530" s="42"/>
      <c r="I1530" s="42"/>
      <c r="J1530" s="42"/>
      <c r="K1530" s="42"/>
      <c r="L1530" s="42"/>
      <c r="M1530" s="42"/>
      <c r="N1530" s="42"/>
      <c r="O1530" s="42"/>
      <c r="P1530" s="42"/>
      <c r="Q1530" s="42"/>
      <c r="R1530" s="42"/>
      <c r="S1530" s="42"/>
      <c r="T1530" s="42"/>
      <c r="U1530" s="42"/>
      <c r="V1530" s="42"/>
      <c r="W1530" s="42"/>
      <c r="X1530" s="42"/>
      <c r="Y1530" s="42"/>
      <c r="Z1530" s="42"/>
      <c r="AA1530" s="42"/>
      <c r="AB1530" s="42"/>
    </row>
    <row r="1531" spans="7:28">
      <c r="G1531" s="44"/>
      <c r="H1531" s="42"/>
      <c r="I1531" s="42"/>
      <c r="J1531" s="42"/>
      <c r="K1531" s="42"/>
      <c r="L1531" s="42"/>
      <c r="M1531" s="42"/>
      <c r="N1531" s="42"/>
      <c r="O1531" s="42"/>
      <c r="P1531" s="42"/>
      <c r="Q1531" s="42"/>
      <c r="R1531" s="42"/>
      <c r="S1531" s="42"/>
      <c r="T1531" s="42"/>
      <c r="U1531" s="42"/>
      <c r="V1531" s="42"/>
      <c r="W1531" s="42"/>
      <c r="X1531" s="42"/>
      <c r="Y1531" s="42"/>
      <c r="Z1531" s="42"/>
      <c r="AA1531" s="42"/>
      <c r="AB1531" s="42"/>
    </row>
    <row r="1532" spans="7:28">
      <c r="G1532" s="44"/>
      <c r="H1532" s="42"/>
      <c r="I1532" s="42"/>
      <c r="J1532" s="42"/>
      <c r="K1532" s="42"/>
      <c r="L1532" s="42"/>
      <c r="M1532" s="42"/>
      <c r="N1532" s="42"/>
      <c r="O1532" s="42"/>
      <c r="P1532" s="42"/>
      <c r="Q1532" s="42"/>
      <c r="R1532" s="42"/>
      <c r="S1532" s="42"/>
      <c r="T1532" s="42"/>
      <c r="U1532" s="42"/>
      <c r="V1532" s="42"/>
      <c r="W1532" s="42"/>
      <c r="X1532" s="42"/>
      <c r="Y1532" s="42"/>
      <c r="Z1532" s="42"/>
      <c r="AA1532" s="42"/>
      <c r="AB1532" s="42"/>
    </row>
    <row r="1533" spans="7:28">
      <c r="G1533" s="44"/>
      <c r="H1533" s="42"/>
      <c r="I1533" s="42"/>
      <c r="J1533" s="42"/>
      <c r="K1533" s="42"/>
      <c r="L1533" s="42"/>
      <c r="M1533" s="42"/>
      <c r="N1533" s="42"/>
      <c r="O1533" s="42"/>
      <c r="P1533" s="42"/>
      <c r="Q1533" s="42"/>
      <c r="R1533" s="42"/>
      <c r="S1533" s="42"/>
      <c r="T1533" s="42"/>
      <c r="U1533" s="42"/>
      <c r="V1533" s="42"/>
      <c r="W1533" s="42"/>
      <c r="X1533" s="42"/>
      <c r="Y1533" s="42"/>
      <c r="Z1533" s="42"/>
      <c r="AA1533" s="42"/>
      <c r="AB1533" s="42"/>
    </row>
    <row r="1534" spans="7:28">
      <c r="G1534" s="44"/>
      <c r="H1534" s="42"/>
      <c r="I1534" s="42"/>
      <c r="J1534" s="42"/>
      <c r="K1534" s="42"/>
      <c r="L1534" s="42"/>
      <c r="M1534" s="42"/>
      <c r="N1534" s="42"/>
      <c r="O1534" s="42"/>
      <c r="P1534" s="42"/>
      <c r="Q1534" s="42"/>
      <c r="R1534" s="42"/>
      <c r="S1534" s="42"/>
      <c r="T1534" s="42"/>
      <c r="U1534" s="42"/>
      <c r="V1534" s="42"/>
      <c r="W1534" s="42"/>
      <c r="X1534" s="42"/>
      <c r="Y1534" s="42"/>
      <c r="Z1534" s="42"/>
      <c r="AA1534" s="42"/>
      <c r="AB1534" s="42"/>
    </row>
    <row r="1535" spans="7:28">
      <c r="G1535" s="44"/>
      <c r="H1535" s="42"/>
      <c r="I1535" s="42"/>
      <c r="J1535" s="42"/>
      <c r="K1535" s="42"/>
      <c r="L1535" s="42"/>
      <c r="M1535" s="42"/>
      <c r="N1535" s="42"/>
      <c r="O1535" s="42"/>
      <c r="P1535" s="42"/>
      <c r="Q1535" s="42"/>
      <c r="R1535" s="42"/>
      <c r="S1535" s="42"/>
      <c r="T1535" s="42"/>
      <c r="U1535" s="42"/>
      <c r="V1535" s="42"/>
      <c r="W1535" s="42"/>
      <c r="X1535" s="42"/>
      <c r="Y1535" s="42"/>
      <c r="Z1535" s="42"/>
      <c r="AA1535" s="42"/>
      <c r="AB1535" s="42"/>
    </row>
    <row r="1536" spans="7:28">
      <c r="G1536" s="44"/>
      <c r="H1536" s="42"/>
      <c r="I1536" s="42"/>
      <c r="J1536" s="42"/>
      <c r="K1536" s="42"/>
      <c r="L1536" s="42"/>
      <c r="M1536" s="42"/>
      <c r="N1536" s="42"/>
      <c r="O1536" s="42"/>
      <c r="P1536" s="42"/>
      <c r="Q1536" s="42"/>
      <c r="R1536" s="42"/>
      <c r="S1536" s="42"/>
      <c r="T1536" s="42"/>
      <c r="U1536" s="42"/>
      <c r="V1536" s="42"/>
      <c r="W1536" s="42"/>
      <c r="X1536" s="42"/>
      <c r="Y1536" s="42"/>
      <c r="Z1536" s="42"/>
      <c r="AA1536" s="42"/>
      <c r="AB1536" s="42"/>
    </row>
    <row r="1537" spans="7:28">
      <c r="G1537" s="44"/>
      <c r="H1537" s="42"/>
      <c r="I1537" s="42"/>
      <c r="J1537" s="42"/>
      <c r="K1537" s="42"/>
      <c r="L1537" s="42"/>
      <c r="M1537" s="42"/>
      <c r="N1537" s="42"/>
      <c r="O1537" s="42"/>
      <c r="P1537" s="42"/>
      <c r="Q1537" s="42"/>
      <c r="R1537" s="42"/>
      <c r="S1537" s="42"/>
      <c r="T1537" s="42"/>
      <c r="U1537" s="42"/>
      <c r="V1537" s="42"/>
      <c r="W1537" s="42"/>
      <c r="X1537" s="42"/>
      <c r="Y1537" s="42"/>
      <c r="Z1537" s="42"/>
      <c r="AA1537" s="42"/>
      <c r="AB1537" s="42"/>
    </row>
    <row r="1538" spans="7:28">
      <c r="G1538" s="44"/>
      <c r="H1538" s="42"/>
      <c r="I1538" s="42"/>
      <c r="J1538" s="42"/>
      <c r="K1538" s="42"/>
      <c r="L1538" s="42"/>
      <c r="M1538" s="42"/>
      <c r="N1538" s="42"/>
      <c r="O1538" s="42"/>
      <c r="P1538" s="42"/>
      <c r="Q1538" s="42"/>
      <c r="R1538" s="42"/>
      <c r="S1538" s="42"/>
      <c r="T1538" s="42"/>
      <c r="U1538" s="42"/>
      <c r="V1538" s="42"/>
      <c r="W1538" s="42"/>
      <c r="X1538" s="42"/>
      <c r="Y1538" s="42"/>
      <c r="Z1538" s="42"/>
      <c r="AA1538" s="42"/>
      <c r="AB1538" s="42"/>
    </row>
    <row r="1539" spans="7:28">
      <c r="G1539" s="44"/>
      <c r="H1539" s="42"/>
      <c r="I1539" s="42"/>
      <c r="J1539" s="42"/>
      <c r="K1539" s="42"/>
      <c r="L1539" s="42"/>
      <c r="M1539" s="42"/>
      <c r="N1539" s="42"/>
      <c r="O1539" s="42"/>
      <c r="P1539" s="42"/>
      <c r="Q1539" s="42"/>
      <c r="R1539" s="42"/>
      <c r="S1539" s="42"/>
      <c r="T1539" s="42"/>
      <c r="U1539" s="42"/>
      <c r="V1539" s="42"/>
      <c r="W1539" s="42"/>
      <c r="X1539" s="42"/>
      <c r="Y1539" s="42"/>
      <c r="Z1539" s="42"/>
      <c r="AA1539" s="42"/>
      <c r="AB1539" s="42"/>
    </row>
    <row r="1540" spans="7:28">
      <c r="G1540" s="44"/>
      <c r="H1540" s="42"/>
      <c r="I1540" s="42"/>
      <c r="J1540" s="42"/>
      <c r="K1540" s="42"/>
      <c r="L1540" s="42"/>
      <c r="M1540" s="42"/>
      <c r="N1540" s="42"/>
      <c r="O1540" s="42"/>
      <c r="P1540" s="42"/>
      <c r="Q1540" s="42"/>
      <c r="R1540" s="42"/>
      <c r="S1540" s="42"/>
      <c r="T1540" s="42"/>
      <c r="U1540" s="42"/>
      <c r="V1540" s="42"/>
      <c r="W1540" s="42"/>
      <c r="X1540" s="42"/>
      <c r="Y1540" s="42"/>
      <c r="Z1540" s="42"/>
      <c r="AA1540" s="42"/>
      <c r="AB1540" s="42"/>
    </row>
    <row r="1541" spans="7:28">
      <c r="G1541" s="44"/>
      <c r="H1541" s="42"/>
      <c r="I1541" s="42"/>
      <c r="J1541" s="42"/>
      <c r="K1541" s="42"/>
      <c r="L1541" s="42"/>
      <c r="M1541" s="42"/>
      <c r="N1541" s="42"/>
      <c r="O1541" s="42"/>
      <c r="P1541" s="42"/>
      <c r="Q1541" s="42"/>
      <c r="R1541" s="42"/>
      <c r="S1541" s="42"/>
      <c r="T1541" s="42"/>
      <c r="U1541" s="42"/>
      <c r="V1541" s="42"/>
      <c r="W1541" s="42"/>
      <c r="X1541" s="42"/>
      <c r="Y1541" s="42"/>
      <c r="Z1541" s="42"/>
      <c r="AA1541" s="42"/>
      <c r="AB1541" s="42"/>
    </row>
    <row r="1542" spans="7:28">
      <c r="G1542" s="44"/>
      <c r="H1542" s="42"/>
      <c r="I1542" s="42"/>
      <c r="J1542" s="42"/>
      <c r="K1542" s="42"/>
      <c r="L1542" s="42"/>
      <c r="M1542" s="42"/>
      <c r="N1542" s="42"/>
      <c r="O1542" s="42"/>
      <c r="P1542" s="42"/>
      <c r="Q1542" s="42"/>
      <c r="R1542" s="42"/>
      <c r="S1542" s="42"/>
      <c r="T1542" s="42"/>
      <c r="U1542" s="42"/>
      <c r="V1542" s="42"/>
      <c r="W1542" s="42"/>
      <c r="X1542" s="42"/>
      <c r="Y1542" s="42"/>
      <c r="Z1542" s="42"/>
      <c r="AA1542" s="42"/>
      <c r="AB1542" s="42"/>
    </row>
    <row r="1543" spans="7:28">
      <c r="G1543" s="44"/>
      <c r="H1543" s="42"/>
      <c r="I1543" s="42"/>
      <c r="J1543" s="42"/>
      <c r="K1543" s="42"/>
      <c r="L1543" s="42"/>
      <c r="M1543" s="42"/>
      <c r="N1543" s="42"/>
      <c r="O1543" s="42"/>
      <c r="P1543" s="42"/>
      <c r="Q1543" s="42"/>
      <c r="R1543" s="42"/>
      <c r="S1543" s="42"/>
      <c r="T1543" s="42"/>
      <c r="U1543" s="42"/>
      <c r="V1543" s="42"/>
      <c r="W1543" s="42"/>
      <c r="X1543" s="42"/>
      <c r="Y1543" s="42"/>
      <c r="Z1543" s="42"/>
      <c r="AA1543" s="42"/>
      <c r="AB1543" s="42"/>
    </row>
    <row r="1544" spans="7:28">
      <c r="G1544" s="44"/>
      <c r="H1544" s="42"/>
      <c r="I1544" s="42"/>
      <c r="J1544" s="42"/>
      <c r="K1544" s="42"/>
      <c r="L1544" s="42"/>
      <c r="M1544" s="42"/>
      <c r="N1544" s="42"/>
      <c r="O1544" s="42"/>
      <c r="P1544" s="42"/>
      <c r="Q1544" s="42"/>
      <c r="R1544" s="42"/>
      <c r="S1544" s="42"/>
      <c r="T1544" s="42"/>
      <c r="U1544" s="42"/>
      <c r="V1544" s="42"/>
      <c r="W1544" s="42"/>
      <c r="X1544" s="42"/>
      <c r="Y1544" s="42"/>
      <c r="Z1544" s="42"/>
      <c r="AA1544" s="42"/>
      <c r="AB1544" s="42"/>
    </row>
    <row r="1545" spans="7:28">
      <c r="G1545" s="44"/>
      <c r="H1545" s="42"/>
      <c r="I1545" s="42"/>
      <c r="J1545" s="42"/>
      <c r="K1545" s="42"/>
      <c r="L1545" s="42"/>
      <c r="M1545" s="42"/>
      <c r="N1545" s="42"/>
      <c r="O1545" s="42"/>
      <c r="P1545" s="42"/>
      <c r="Q1545" s="42"/>
      <c r="R1545" s="42"/>
      <c r="S1545" s="42"/>
      <c r="T1545" s="42"/>
      <c r="U1545" s="42"/>
      <c r="V1545" s="42"/>
      <c r="W1545" s="42"/>
      <c r="X1545" s="42"/>
      <c r="Y1545" s="42"/>
      <c r="Z1545" s="42"/>
      <c r="AA1545" s="42"/>
      <c r="AB1545" s="42"/>
    </row>
    <row r="1546" spans="7:28">
      <c r="G1546" s="44"/>
      <c r="H1546" s="42"/>
      <c r="I1546" s="42"/>
      <c r="J1546" s="42"/>
      <c r="K1546" s="42"/>
      <c r="L1546" s="42"/>
      <c r="M1546" s="42"/>
      <c r="N1546" s="42"/>
      <c r="O1546" s="42"/>
      <c r="P1546" s="42"/>
      <c r="Q1546" s="42"/>
      <c r="R1546" s="42"/>
      <c r="S1546" s="42"/>
      <c r="T1546" s="42"/>
      <c r="U1546" s="42"/>
      <c r="V1546" s="42"/>
      <c r="W1546" s="42"/>
      <c r="X1546" s="42"/>
      <c r="Y1546" s="42"/>
      <c r="Z1546" s="42"/>
      <c r="AA1546" s="42"/>
      <c r="AB1546" s="42"/>
    </row>
    <row r="1547" spans="7:28">
      <c r="G1547" s="44"/>
      <c r="H1547" s="42"/>
      <c r="I1547" s="42"/>
      <c r="J1547" s="42"/>
      <c r="K1547" s="42"/>
      <c r="L1547" s="42"/>
      <c r="M1547" s="42"/>
      <c r="N1547" s="42"/>
      <c r="O1547" s="42"/>
      <c r="P1547" s="42"/>
      <c r="Q1547" s="42"/>
      <c r="R1547" s="42"/>
      <c r="S1547" s="42"/>
      <c r="T1547" s="42"/>
      <c r="U1547" s="42"/>
      <c r="V1547" s="42"/>
      <c r="W1547" s="42"/>
      <c r="X1547" s="42"/>
      <c r="Y1547" s="42"/>
      <c r="Z1547" s="42"/>
      <c r="AA1547" s="42"/>
      <c r="AB1547" s="42"/>
    </row>
    <row r="1548" spans="7:28">
      <c r="G1548" s="44"/>
      <c r="H1548" s="42"/>
      <c r="I1548" s="42"/>
      <c r="J1548" s="42"/>
      <c r="K1548" s="42"/>
      <c r="L1548" s="42"/>
      <c r="M1548" s="42"/>
      <c r="N1548" s="42"/>
      <c r="O1548" s="42"/>
      <c r="P1548" s="42"/>
      <c r="Q1548" s="42"/>
      <c r="R1548" s="42"/>
      <c r="S1548" s="42"/>
      <c r="T1548" s="42"/>
      <c r="U1548" s="42"/>
      <c r="V1548" s="42"/>
      <c r="W1548" s="42"/>
      <c r="X1548" s="42"/>
      <c r="Y1548" s="42"/>
      <c r="Z1548" s="42"/>
      <c r="AA1548" s="42"/>
      <c r="AB1548" s="42"/>
    </row>
    <row r="1549" spans="7:28">
      <c r="G1549" s="44"/>
      <c r="H1549" s="42"/>
      <c r="I1549" s="42"/>
      <c r="J1549" s="42"/>
      <c r="K1549" s="42"/>
      <c r="L1549" s="42"/>
      <c r="M1549" s="42"/>
      <c r="N1549" s="42"/>
      <c r="O1549" s="42"/>
      <c r="P1549" s="42"/>
      <c r="Q1549" s="42"/>
      <c r="R1549" s="42"/>
      <c r="S1549" s="42"/>
      <c r="T1549" s="42"/>
      <c r="U1549" s="42"/>
      <c r="V1549" s="42"/>
      <c r="W1549" s="42"/>
      <c r="X1549" s="42"/>
      <c r="Y1549" s="42"/>
      <c r="Z1549" s="42"/>
      <c r="AA1549" s="42"/>
      <c r="AB1549" s="42"/>
    </row>
    <row r="1550" spans="7:28">
      <c r="G1550" s="44"/>
      <c r="H1550" s="42"/>
      <c r="I1550" s="42"/>
      <c r="J1550" s="42"/>
      <c r="K1550" s="42"/>
      <c r="L1550" s="42"/>
      <c r="M1550" s="42"/>
      <c r="N1550" s="42"/>
      <c r="O1550" s="42"/>
      <c r="P1550" s="42"/>
      <c r="Q1550" s="42"/>
      <c r="R1550" s="42"/>
      <c r="S1550" s="42"/>
      <c r="T1550" s="42"/>
      <c r="U1550" s="42"/>
      <c r="V1550" s="42"/>
      <c r="W1550" s="42"/>
      <c r="X1550" s="42"/>
      <c r="Y1550" s="42"/>
      <c r="Z1550" s="42"/>
      <c r="AA1550" s="42"/>
      <c r="AB1550" s="42"/>
    </row>
    <row r="1551" spans="7:28">
      <c r="G1551" s="44"/>
      <c r="H1551" s="42"/>
      <c r="I1551" s="42"/>
      <c r="J1551" s="42"/>
      <c r="K1551" s="42"/>
      <c r="L1551" s="42"/>
      <c r="M1551" s="42"/>
      <c r="N1551" s="42"/>
      <c r="O1551" s="42"/>
      <c r="P1551" s="42"/>
      <c r="Q1551" s="42"/>
      <c r="R1551" s="42"/>
      <c r="S1551" s="42"/>
      <c r="T1551" s="42"/>
      <c r="U1551" s="42"/>
      <c r="V1551" s="42"/>
      <c r="W1551" s="42"/>
      <c r="X1551" s="42"/>
      <c r="Y1551" s="42"/>
      <c r="Z1551" s="42"/>
      <c r="AA1551" s="42"/>
      <c r="AB1551" s="42"/>
    </row>
    <row r="1552" spans="7:28">
      <c r="G1552" s="44"/>
      <c r="H1552" s="42"/>
      <c r="I1552" s="42"/>
      <c r="J1552" s="42"/>
      <c r="K1552" s="42"/>
      <c r="L1552" s="42"/>
      <c r="M1552" s="42"/>
      <c r="N1552" s="42"/>
      <c r="O1552" s="42"/>
      <c r="P1552" s="42"/>
      <c r="Q1552" s="42"/>
      <c r="R1552" s="42"/>
      <c r="S1552" s="42"/>
      <c r="T1552" s="42"/>
      <c r="U1552" s="42"/>
      <c r="V1552" s="42"/>
      <c r="W1552" s="42"/>
      <c r="X1552" s="42"/>
      <c r="Y1552" s="42"/>
      <c r="Z1552" s="42"/>
      <c r="AA1552" s="42"/>
      <c r="AB1552" s="42"/>
    </row>
    <row r="1553" spans="7:28">
      <c r="G1553" s="44"/>
      <c r="H1553" s="42"/>
      <c r="I1553" s="42"/>
      <c r="J1553" s="42"/>
      <c r="K1553" s="42"/>
      <c r="L1553" s="42"/>
      <c r="M1553" s="42"/>
      <c r="N1553" s="42"/>
      <c r="O1553" s="42"/>
      <c r="P1553" s="42"/>
      <c r="Q1553" s="42"/>
      <c r="R1553" s="42"/>
      <c r="S1553" s="42"/>
      <c r="T1553" s="42"/>
      <c r="U1553" s="42"/>
      <c r="V1553" s="42"/>
      <c r="W1553" s="42"/>
      <c r="X1553" s="42"/>
      <c r="Y1553" s="42"/>
      <c r="Z1553" s="42"/>
      <c r="AA1553" s="42"/>
      <c r="AB1553" s="42"/>
    </row>
    <row r="1554" spans="7:28">
      <c r="G1554" s="44"/>
      <c r="H1554" s="42"/>
      <c r="I1554" s="42"/>
      <c r="J1554" s="42"/>
      <c r="K1554" s="42"/>
      <c r="L1554" s="42"/>
      <c r="M1554" s="42"/>
      <c r="N1554" s="42"/>
      <c r="O1554" s="42"/>
      <c r="P1554" s="42"/>
      <c r="Q1554" s="42"/>
      <c r="R1554" s="42"/>
      <c r="S1554" s="42"/>
      <c r="T1554" s="42"/>
      <c r="U1554" s="42"/>
      <c r="V1554" s="42"/>
      <c r="W1554" s="42"/>
      <c r="X1554" s="42"/>
      <c r="Y1554" s="42"/>
      <c r="Z1554" s="42"/>
      <c r="AA1554" s="42"/>
      <c r="AB1554" s="42"/>
    </row>
    <row r="1555" spans="7:28">
      <c r="G1555" s="44"/>
      <c r="H1555" s="42"/>
      <c r="I1555" s="42"/>
      <c r="J1555" s="42"/>
      <c r="K1555" s="42"/>
      <c r="L1555" s="42"/>
      <c r="M1555" s="42"/>
      <c r="N1555" s="42"/>
      <c r="O1555" s="42"/>
      <c r="P1555" s="42"/>
      <c r="Q1555" s="42"/>
      <c r="R1555" s="42"/>
      <c r="S1555" s="42"/>
      <c r="T1555" s="42"/>
      <c r="U1555" s="42"/>
      <c r="V1555" s="42"/>
      <c r="W1555" s="42"/>
      <c r="X1555" s="42"/>
      <c r="Y1555" s="42"/>
      <c r="Z1555" s="42"/>
      <c r="AA1555" s="42"/>
      <c r="AB1555" s="42"/>
    </row>
    <row r="1556" spans="7:28">
      <c r="G1556" s="44"/>
      <c r="H1556" s="42"/>
      <c r="I1556" s="42"/>
      <c r="J1556" s="42"/>
      <c r="K1556" s="42"/>
      <c r="L1556" s="42"/>
      <c r="M1556" s="42"/>
      <c r="N1556" s="42"/>
      <c r="O1556" s="42"/>
      <c r="P1556" s="42"/>
      <c r="Q1556" s="42"/>
      <c r="R1556" s="42"/>
      <c r="S1556" s="42"/>
      <c r="T1556" s="42"/>
      <c r="U1556" s="42"/>
      <c r="V1556" s="42"/>
      <c r="W1556" s="42"/>
      <c r="X1556" s="42"/>
      <c r="Y1556" s="42"/>
      <c r="Z1556" s="42"/>
      <c r="AA1556" s="42"/>
      <c r="AB1556" s="42"/>
    </row>
    <row r="1557" spans="7:28">
      <c r="G1557" s="44"/>
      <c r="H1557" s="42"/>
      <c r="I1557" s="42"/>
      <c r="J1557" s="42"/>
      <c r="K1557" s="42"/>
      <c r="L1557" s="42"/>
      <c r="M1557" s="42"/>
      <c r="N1557" s="42"/>
      <c r="O1557" s="42"/>
      <c r="P1557" s="42"/>
      <c r="Q1557" s="42"/>
      <c r="R1557" s="42"/>
      <c r="S1557" s="42"/>
      <c r="T1557" s="42"/>
      <c r="U1557" s="42"/>
      <c r="V1557" s="42"/>
      <c r="W1557" s="42"/>
      <c r="X1557" s="42"/>
      <c r="Y1557" s="42"/>
      <c r="Z1557" s="42"/>
      <c r="AA1557" s="42"/>
      <c r="AB1557" s="42"/>
    </row>
    <row r="1558" spans="7:28">
      <c r="G1558" s="44"/>
      <c r="H1558" s="42"/>
      <c r="I1558" s="42"/>
      <c r="J1558" s="42"/>
      <c r="K1558" s="42"/>
      <c r="L1558" s="42"/>
      <c r="M1558" s="42"/>
      <c r="N1558" s="42"/>
      <c r="O1558" s="42"/>
      <c r="P1558" s="42"/>
      <c r="Q1558" s="42"/>
      <c r="R1558" s="42"/>
      <c r="S1558" s="42"/>
      <c r="T1558" s="42"/>
      <c r="U1558" s="42"/>
      <c r="V1558" s="42"/>
      <c r="W1558" s="42"/>
      <c r="X1558" s="42"/>
      <c r="Y1558" s="42"/>
      <c r="Z1558" s="42"/>
      <c r="AA1558" s="42"/>
      <c r="AB1558" s="42"/>
    </row>
    <row r="1559" spans="7:28">
      <c r="G1559" s="44"/>
      <c r="H1559" s="42"/>
      <c r="I1559" s="42"/>
      <c r="J1559" s="42"/>
      <c r="K1559" s="42"/>
      <c r="L1559" s="42"/>
      <c r="M1559" s="42"/>
      <c r="N1559" s="42"/>
      <c r="O1559" s="42"/>
      <c r="P1559" s="42"/>
      <c r="Q1559" s="42"/>
      <c r="R1559" s="42"/>
      <c r="S1559" s="42"/>
      <c r="T1559" s="42"/>
      <c r="U1559" s="42"/>
      <c r="V1559" s="42"/>
      <c r="W1559" s="42"/>
      <c r="X1559" s="42"/>
      <c r="Y1559" s="42"/>
      <c r="Z1559" s="42"/>
      <c r="AA1559" s="42"/>
      <c r="AB1559" s="42"/>
    </row>
    <row r="1560" spans="7:28">
      <c r="G1560" s="44"/>
      <c r="H1560" s="42"/>
      <c r="I1560" s="42"/>
      <c r="J1560" s="42"/>
      <c r="K1560" s="42"/>
      <c r="L1560" s="42"/>
      <c r="M1560" s="42"/>
      <c r="N1560" s="42"/>
      <c r="O1560" s="42"/>
      <c r="P1560" s="42"/>
      <c r="Q1560" s="42"/>
      <c r="R1560" s="42"/>
      <c r="S1560" s="42"/>
      <c r="T1560" s="42"/>
      <c r="U1560" s="42"/>
      <c r="V1560" s="42"/>
      <c r="W1560" s="42"/>
      <c r="X1560" s="42"/>
      <c r="Y1560" s="42"/>
      <c r="Z1560" s="42"/>
      <c r="AA1560" s="42"/>
      <c r="AB1560" s="42"/>
    </row>
    <row r="1561" spans="7:28">
      <c r="G1561" s="44"/>
      <c r="H1561" s="42"/>
      <c r="I1561" s="42"/>
      <c r="J1561" s="42"/>
      <c r="K1561" s="42"/>
      <c r="L1561" s="42"/>
      <c r="M1561" s="42"/>
      <c r="N1561" s="42"/>
      <c r="O1561" s="42"/>
      <c r="P1561" s="42"/>
      <c r="Q1561" s="42"/>
      <c r="R1561" s="42"/>
      <c r="S1561" s="42"/>
      <c r="T1561" s="42"/>
      <c r="U1561" s="42"/>
      <c r="V1561" s="42"/>
      <c r="W1561" s="42"/>
      <c r="X1561" s="42"/>
      <c r="Y1561" s="42"/>
      <c r="Z1561" s="42"/>
      <c r="AA1561" s="42"/>
      <c r="AB1561" s="42"/>
    </row>
    <row r="1562" spans="7:28">
      <c r="G1562" s="44"/>
      <c r="H1562" s="42"/>
      <c r="I1562" s="42"/>
      <c r="J1562" s="42"/>
      <c r="K1562" s="42"/>
      <c r="L1562" s="42"/>
      <c r="M1562" s="42"/>
      <c r="N1562" s="42"/>
      <c r="O1562" s="42"/>
      <c r="P1562" s="42"/>
      <c r="Q1562" s="42"/>
      <c r="R1562" s="42"/>
      <c r="S1562" s="42"/>
      <c r="T1562" s="42"/>
      <c r="U1562" s="42"/>
      <c r="V1562" s="42"/>
      <c r="W1562" s="42"/>
      <c r="X1562" s="42"/>
      <c r="Y1562" s="42"/>
      <c r="Z1562" s="42"/>
      <c r="AA1562" s="42"/>
      <c r="AB1562" s="42"/>
    </row>
    <row r="1563" spans="7:28">
      <c r="G1563" s="44"/>
      <c r="H1563" s="42"/>
      <c r="I1563" s="42"/>
      <c r="J1563" s="42"/>
      <c r="K1563" s="42"/>
      <c r="L1563" s="42"/>
      <c r="M1563" s="42"/>
      <c r="N1563" s="42"/>
      <c r="O1563" s="42"/>
      <c r="P1563" s="42"/>
      <c r="Q1563" s="42"/>
      <c r="R1563" s="42"/>
      <c r="S1563" s="42"/>
      <c r="T1563" s="42"/>
      <c r="U1563" s="42"/>
      <c r="V1563" s="42"/>
      <c r="W1563" s="42"/>
      <c r="X1563" s="42"/>
      <c r="Y1563" s="42"/>
      <c r="Z1563" s="42"/>
      <c r="AA1563" s="42"/>
      <c r="AB1563" s="42"/>
    </row>
    <row r="1564" spans="7:28">
      <c r="G1564" s="44"/>
      <c r="H1564" s="42"/>
      <c r="I1564" s="42"/>
      <c r="J1564" s="42"/>
      <c r="K1564" s="42"/>
      <c r="L1564" s="42"/>
      <c r="M1564" s="42"/>
      <c r="N1564" s="42"/>
      <c r="O1564" s="42"/>
      <c r="P1564" s="42"/>
      <c r="Q1564" s="42"/>
      <c r="R1564" s="42"/>
      <c r="S1564" s="42"/>
      <c r="T1564" s="42"/>
      <c r="U1564" s="42"/>
      <c r="V1564" s="42"/>
      <c r="W1564" s="42"/>
      <c r="X1564" s="42"/>
      <c r="Y1564" s="42"/>
      <c r="Z1564" s="42"/>
      <c r="AA1564" s="42"/>
      <c r="AB1564" s="42"/>
    </row>
    <row r="1565" spans="7:28">
      <c r="G1565" s="44"/>
      <c r="H1565" s="42"/>
      <c r="I1565" s="42"/>
      <c r="J1565" s="42"/>
      <c r="K1565" s="42"/>
      <c r="L1565" s="42"/>
      <c r="M1565" s="42"/>
      <c r="N1565" s="42"/>
      <c r="O1565" s="42"/>
      <c r="P1565" s="42"/>
      <c r="Q1565" s="42"/>
      <c r="R1565" s="42"/>
      <c r="S1565" s="42"/>
      <c r="T1565" s="42"/>
      <c r="U1565" s="42"/>
      <c r="V1565" s="42"/>
      <c r="W1565" s="42"/>
      <c r="X1565" s="42"/>
      <c r="Y1565" s="42"/>
      <c r="Z1565" s="42"/>
      <c r="AA1565" s="42"/>
      <c r="AB1565" s="42"/>
    </row>
    <row r="1566" spans="7:28">
      <c r="G1566" s="44"/>
      <c r="H1566" s="42"/>
      <c r="I1566" s="42"/>
      <c r="J1566" s="42"/>
      <c r="K1566" s="42"/>
      <c r="L1566" s="42"/>
      <c r="M1566" s="42"/>
      <c r="N1566" s="42"/>
      <c r="O1566" s="42"/>
      <c r="P1566" s="42"/>
      <c r="Q1566" s="42"/>
      <c r="R1566" s="42"/>
      <c r="S1566" s="42"/>
      <c r="T1566" s="42"/>
      <c r="U1566" s="42"/>
      <c r="V1566" s="42"/>
      <c r="W1566" s="42"/>
      <c r="X1566" s="42"/>
      <c r="Y1566" s="42"/>
      <c r="Z1566" s="42"/>
      <c r="AA1566" s="42"/>
      <c r="AB1566" s="42"/>
    </row>
    <row r="1567" spans="7:28">
      <c r="G1567" s="44"/>
      <c r="H1567" s="42"/>
      <c r="I1567" s="42"/>
      <c r="J1567" s="42"/>
      <c r="K1567" s="42"/>
      <c r="L1567" s="42"/>
      <c r="M1567" s="42"/>
      <c r="N1567" s="42"/>
      <c r="O1567" s="42"/>
      <c r="P1567" s="42"/>
      <c r="Q1567" s="42"/>
      <c r="R1567" s="42"/>
      <c r="S1567" s="42"/>
      <c r="T1567" s="42"/>
      <c r="U1567" s="42"/>
      <c r="V1567" s="42"/>
      <c r="W1567" s="42"/>
      <c r="X1567" s="42"/>
      <c r="Y1567" s="42"/>
      <c r="Z1567" s="42"/>
      <c r="AA1567" s="42"/>
      <c r="AB1567" s="42"/>
    </row>
    <row r="1568" spans="7:28">
      <c r="G1568" s="44"/>
      <c r="H1568" s="42"/>
      <c r="I1568" s="42"/>
      <c r="J1568" s="42"/>
      <c r="K1568" s="42"/>
      <c r="L1568" s="42"/>
      <c r="M1568" s="42"/>
      <c r="N1568" s="42"/>
      <c r="O1568" s="42"/>
      <c r="P1568" s="42"/>
      <c r="Q1568" s="42"/>
      <c r="R1568" s="42"/>
      <c r="S1568" s="42"/>
      <c r="T1568" s="42"/>
      <c r="U1568" s="42"/>
      <c r="V1568" s="42"/>
      <c r="W1568" s="42"/>
      <c r="X1568" s="42"/>
      <c r="Y1568" s="42"/>
      <c r="Z1568" s="42"/>
      <c r="AA1568" s="42"/>
      <c r="AB1568" s="42"/>
    </row>
    <row r="1569" spans="7:28">
      <c r="G1569" s="44"/>
      <c r="H1569" s="42"/>
      <c r="I1569" s="42"/>
      <c r="J1569" s="42"/>
      <c r="K1569" s="42"/>
      <c r="L1569" s="42"/>
      <c r="M1569" s="42"/>
      <c r="N1569" s="42"/>
      <c r="O1569" s="42"/>
      <c r="P1569" s="42"/>
      <c r="Q1569" s="42"/>
      <c r="R1569" s="42"/>
      <c r="S1569" s="42"/>
      <c r="T1569" s="42"/>
      <c r="U1569" s="42"/>
      <c r="V1569" s="42"/>
      <c r="W1569" s="42"/>
      <c r="X1569" s="42"/>
      <c r="Y1569" s="42"/>
      <c r="Z1569" s="42"/>
      <c r="AA1569" s="42"/>
      <c r="AB1569" s="42"/>
    </row>
    <row r="1570" spans="7:28">
      <c r="G1570" s="44"/>
      <c r="H1570" s="42"/>
      <c r="I1570" s="42"/>
      <c r="J1570" s="42"/>
      <c r="K1570" s="42"/>
      <c r="L1570" s="42"/>
      <c r="M1570" s="42"/>
      <c r="N1570" s="42"/>
      <c r="O1570" s="42"/>
      <c r="P1570" s="42"/>
      <c r="Q1570" s="42"/>
      <c r="R1570" s="42"/>
      <c r="S1570" s="42"/>
      <c r="T1570" s="42"/>
      <c r="U1570" s="42"/>
      <c r="V1570" s="42"/>
      <c r="W1570" s="42"/>
      <c r="X1570" s="42"/>
      <c r="Y1570" s="42"/>
      <c r="Z1570" s="42"/>
      <c r="AA1570" s="42"/>
      <c r="AB1570" s="42"/>
    </row>
    <row r="1571" spans="7:28">
      <c r="G1571" s="44"/>
      <c r="H1571" s="42"/>
      <c r="I1571" s="42"/>
      <c r="J1571" s="42"/>
      <c r="K1571" s="42"/>
      <c r="L1571" s="42"/>
      <c r="M1571" s="42"/>
      <c r="N1571" s="42"/>
      <c r="O1571" s="42"/>
      <c r="P1571" s="42"/>
      <c r="Q1571" s="42"/>
      <c r="R1571" s="42"/>
      <c r="S1571" s="42"/>
      <c r="T1571" s="42"/>
      <c r="U1571" s="42"/>
      <c r="V1571" s="42"/>
      <c r="W1571" s="42"/>
      <c r="X1571" s="42"/>
      <c r="Y1571" s="42"/>
      <c r="Z1571" s="42"/>
      <c r="AA1571" s="42"/>
      <c r="AB1571" s="42"/>
    </row>
    <row r="1572" spans="7:28">
      <c r="G1572" s="44"/>
      <c r="H1572" s="42"/>
      <c r="I1572" s="42"/>
      <c r="J1572" s="42"/>
      <c r="K1572" s="42"/>
      <c r="L1572" s="42"/>
      <c r="M1572" s="42"/>
      <c r="N1572" s="42"/>
      <c r="O1572" s="42"/>
      <c r="P1572" s="42"/>
      <c r="Q1572" s="42"/>
      <c r="R1572" s="42"/>
      <c r="S1572" s="42"/>
      <c r="T1572" s="42"/>
      <c r="U1572" s="42"/>
      <c r="V1572" s="42"/>
      <c r="W1572" s="42"/>
      <c r="X1572" s="42"/>
      <c r="Y1572" s="42"/>
      <c r="Z1572" s="42"/>
      <c r="AA1572" s="42"/>
      <c r="AB1572" s="42"/>
    </row>
    <row r="1573" spans="7:28">
      <c r="G1573" s="44"/>
      <c r="H1573" s="42"/>
      <c r="I1573" s="42"/>
      <c r="J1573" s="42"/>
      <c r="K1573" s="42"/>
      <c r="L1573" s="42"/>
      <c r="M1573" s="42"/>
      <c r="N1573" s="42"/>
      <c r="O1573" s="42"/>
      <c r="P1573" s="42"/>
      <c r="Q1573" s="42"/>
      <c r="R1573" s="42"/>
      <c r="S1573" s="42"/>
      <c r="T1573" s="42"/>
      <c r="U1573" s="42"/>
      <c r="V1573" s="42"/>
      <c r="W1573" s="42"/>
      <c r="X1573" s="42"/>
      <c r="Y1573" s="42"/>
      <c r="Z1573" s="42"/>
      <c r="AA1573" s="42"/>
      <c r="AB1573" s="42"/>
    </row>
    <row r="1574" spans="7:28">
      <c r="G1574" s="44"/>
      <c r="H1574" s="42"/>
      <c r="I1574" s="42"/>
      <c r="J1574" s="42"/>
      <c r="K1574" s="42"/>
      <c r="L1574" s="42"/>
      <c r="M1574" s="42"/>
      <c r="N1574" s="42"/>
      <c r="O1574" s="42"/>
      <c r="P1574" s="42"/>
      <c r="Q1574" s="42"/>
      <c r="R1574" s="42"/>
      <c r="S1574" s="42"/>
      <c r="T1574" s="42"/>
      <c r="U1574" s="42"/>
      <c r="V1574" s="42"/>
      <c r="W1574" s="42"/>
      <c r="X1574" s="42"/>
      <c r="Y1574" s="42"/>
      <c r="Z1574" s="42"/>
      <c r="AA1574" s="42"/>
      <c r="AB1574" s="42"/>
    </row>
    <row r="1575" spans="7:28">
      <c r="G1575" s="44"/>
      <c r="H1575" s="42"/>
      <c r="I1575" s="42"/>
      <c r="J1575" s="42"/>
      <c r="K1575" s="42"/>
      <c r="L1575" s="42"/>
      <c r="M1575" s="42"/>
      <c r="N1575" s="42"/>
      <c r="O1575" s="42"/>
      <c r="P1575" s="42"/>
      <c r="Q1575" s="42"/>
      <c r="R1575" s="42"/>
      <c r="S1575" s="42"/>
      <c r="T1575" s="42"/>
      <c r="U1575" s="42"/>
      <c r="V1575" s="42"/>
      <c r="W1575" s="42"/>
      <c r="X1575" s="42"/>
      <c r="Y1575" s="42"/>
      <c r="Z1575" s="42"/>
      <c r="AA1575" s="42"/>
      <c r="AB1575" s="42"/>
    </row>
    <row r="1576" spans="7:28">
      <c r="G1576" s="44"/>
      <c r="H1576" s="42"/>
      <c r="I1576" s="42"/>
      <c r="J1576" s="42"/>
      <c r="K1576" s="42"/>
      <c r="L1576" s="42"/>
      <c r="M1576" s="42"/>
      <c r="N1576" s="42"/>
      <c r="O1576" s="42"/>
      <c r="P1576" s="42"/>
      <c r="Q1576" s="42"/>
      <c r="R1576" s="42"/>
      <c r="S1576" s="42"/>
      <c r="T1576" s="42"/>
      <c r="U1576" s="42"/>
      <c r="V1576" s="42"/>
      <c r="W1576" s="42"/>
      <c r="X1576" s="42"/>
      <c r="Y1576" s="42"/>
      <c r="Z1576" s="42"/>
      <c r="AA1576" s="42"/>
      <c r="AB1576" s="42"/>
    </row>
    <row r="1577" spans="7:28">
      <c r="G1577" s="44"/>
      <c r="H1577" s="42"/>
      <c r="I1577" s="42"/>
      <c r="J1577" s="42"/>
      <c r="K1577" s="42"/>
      <c r="L1577" s="42"/>
      <c r="M1577" s="42"/>
      <c r="N1577" s="42"/>
      <c r="O1577" s="42"/>
      <c r="P1577" s="42"/>
      <c r="Q1577" s="42"/>
      <c r="R1577" s="42"/>
      <c r="S1577" s="42"/>
      <c r="T1577" s="42"/>
      <c r="U1577" s="42"/>
      <c r="V1577" s="42"/>
      <c r="W1577" s="42"/>
      <c r="X1577" s="42"/>
      <c r="Y1577" s="42"/>
      <c r="Z1577" s="42"/>
      <c r="AA1577" s="42"/>
      <c r="AB1577" s="42"/>
    </row>
    <row r="1578" spans="7:28">
      <c r="G1578" s="44"/>
      <c r="H1578" s="42"/>
      <c r="I1578" s="42"/>
      <c r="J1578" s="42"/>
      <c r="K1578" s="42"/>
      <c r="L1578" s="42"/>
      <c r="M1578" s="42"/>
      <c r="N1578" s="42"/>
      <c r="O1578" s="42"/>
      <c r="P1578" s="42"/>
      <c r="Q1578" s="42"/>
      <c r="R1578" s="42"/>
      <c r="S1578" s="42"/>
      <c r="T1578" s="42"/>
      <c r="U1578" s="42"/>
      <c r="V1578" s="42"/>
      <c r="W1578" s="42"/>
      <c r="X1578" s="42"/>
      <c r="Y1578" s="42"/>
      <c r="Z1578" s="42"/>
      <c r="AA1578" s="42"/>
      <c r="AB1578" s="42"/>
    </row>
    <row r="1579" spans="7:28">
      <c r="G1579" s="44"/>
      <c r="H1579" s="42"/>
      <c r="I1579" s="42"/>
      <c r="J1579" s="42"/>
      <c r="K1579" s="42"/>
      <c r="L1579" s="42"/>
      <c r="M1579" s="42"/>
      <c r="N1579" s="42"/>
      <c r="O1579" s="42"/>
      <c r="P1579" s="42"/>
      <c r="Q1579" s="42"/>
      <c r="R1579" s="42"/>
      <c r="S1579" s="42"/>
      <c r="T1579" s="42"/>
      <c r="U1579" s="42"/>
      <c r="V1579" s="42"/>
      <c r="W1579" s="42"/>
      <c r="X1579" s="42"/>
      <c r="Y1579" s="42"/>
      <c r="Z1579" s="42"/>
      <c r="AA1579" s="42"/>
      <c r="AB1579" s="42"/>
    </row>
    <row r="1580" spans="7:28">
      <c r="G1580" s="44"/>
      <c r="H1580" s="42"/>
      <c r="I1580" s="42"/>
      <c r="J1580" s="42"/>
      <c r="K1580" s="42"/>
      <c r="L1580" s="42"/>
      <c r="M1580" s="42"/>
      <c r="N1580" s="42"/>
      <c r="O1580" s="42"/>
      <c r="P1580" s="42"/>
      <c r="Q1580" s="42"/>
      <c r="R1580" s="42"/>
      <c r="S1580" s="42"/>
      <c r="T1580" s="42"/>
      <c r="U1580" s="42"/>
      <c r="V1580" s="42"/>
      <c r="W1580" s="42"/>
      <c r="X1580" s="42"/>
      <c r="Y1580" s="42"/>
      <c r="Z1580" s="42"/>
      <c r="AA1580" s="42"/>
      <c r="AB1580" s="42"/>
    </row>
    <row r="1581" spans="7:28">
      <c r="G1581" s="44"/>
      <c r="H1581" s="42"/>
      <c r="I1581" s="42"/>
      <c r="J1581" s="42"/>
      <c r="K1581" s="42"/>
      <c r="L1581" s="42"/>
      <c r="M1581" s="42"/>
      <c r="N1581" s="42"/>
      <c r="O1581" s="42"/>
      <c r="P1581" s="42"/>
      <c r="Q1581" s="42"/>
      <c r="R1581" s="42"/>
      <c r="S1581" s="42"/>
      <c r="T1581" s="42"/>
      <c r="U1581" s="42"/>
      <c r="V1581" s="42"/>
      <c r="W1581" s="42"/>
      <c r="X1581" s="42"/>
      <c r="Y1581" s="42"/>
      <c r="Z1581" s="42"/>
      <c r="AA1581" s="42"/>
      <c r="AB1581" s="42"/>
    </row>
    <row r="1582" spans="7:28">
      <c r="G1582" s="44"/>
      <c r="H1582" s="42"/>
      <c r="I1582" s="42"/>
      <c r="J1582" s="42"/>
      <c r="K1582" s="42"/>
      <c r="L1582" s="42"/>
      <c r="M1582" s="42"/>
      <c r="N1582" s="42"/>
      <c r="O1582" s="42"/>
      <c r="P1582" s="42"/>
      <c r="Q1582" s="42"/>
      <c r="R1582" s="42"/>
      <c r="S1582" s="42"/>
      <c r="T1582" s="42"/>
      <c r="U1582" s="42"/>
      <c r="V1582" s="42"/>
      <c r="W1582" s="42"/>
      <c r="X1582" s="42"/>
      <c r="Y1582" s="42"/>
      <c r="Z1582" s="42"/>
      <c r="AA1582" s="42"/>
      <c r="AB1582" s="42"/>
    </row>
    <row r="1583" spans="7:28">
      <c r="G1583" s="44"/>
      <c r="H1583" s="42"/>
      <c r="I1583" s="42"/>
      <c r="J1583" s="42"/>
      <c r="K1583" s="42"/>
      <c r="L1583" s="42"/>
      <c r="M1583" s="42"/>
      <c r="N1583" s="42"/>
      <c r="O1583" s="42"/>
      <c r="P1583" s="42"/>
      <c r="Q1583" s="42"/>
      <c r="R1583" s="42"/>
      <c r="S1583" s="42"/>
      <c r="T1583" s="42"/>
      <c r="U1583" s="42"/>
      <c r="V1583" s="42"/>
      <c r="W1583" s="42"/>
      <c r="X1583" s="42"/>
      <c r="Y1583" s="42"/>
      <c r="Z1583" s="42"/>
      <c r="AA1583" s="42"/>
      <c r="AB1583" s="42"/>
    </row>
    <row r="1584" spans="7:28">
      <c r="G1584" s="44"/>
      <c r="H1584" s="42"/>
      <c r="I1584" s="42"/>
      <c r="J1584" s="42"/>
      <c r="K1584" s="42"/>
      <c r="L1584" s="42"/>
      <c r="M1584" s="42"/>
      <c r="N1584" s="42"/>
      <c r="O1584" s="42"/>
      <c r="P1584" s="42"/>
      <c r="Q1584" s="42"/>
      <c r="R1584" s="42"/>
      <c r="S1584" s="42"/>
      <c r="T1584" s="42"/>
      <c r="U1584" s="42"/>
      <c r="V1584" s="42"/>
      <c r="W1584" s="42"/>
      <c r="X1584" s="42"/>
      <c r="Y1584" s="42"/>
      <c r="Z1584" s="42"/>
      <c r="AA1584" s="42"/>
      <c r="AB1584" s="42"/>
    </row>
    <row r="1585" spans="7:28">
      <c r="G1585" s="44"/>
      <c r="H1585" s="42"/>
      <c r="I1585" s="42"/>
      <c r="J1585" s="42"/>
      <c r="K1585" s="42"/>
      <c r="L1585" s="42"/>
      <c r="M1585" s="42"/>
      <c r="N1585" s="42"/>
      <c r="O1585" s="42"/>
      <c r="P1585" s="42"/>
      <c r="Q1585" s="42"/>
      <c r="R1585" s="42"/>
      <c r="S1585" s="42"/>
      <c r="T1585" s="42"/>
      <c r="U1585" s="42"/>
      <c r="V1585" s="42"/>
      <c r="W1585" s="42"/>
      <c r="X1585" s="42"/>
      <c r="Y1585" s="42"/>
      <c r="Z1585" s="42"/>
      <c r="AA1585" s="42"/>
      <c r="AB1585" s="42"/>
    </row>
    <row r="1586" spans="7:28">
      <c r="G1586" s="44"/>
      <c r="H1586" s="42"/>
      <c r="I1586" s="42"/>
      <c r="J1586" s="42"/>
      <c r="K1586" s="42"/>
      <c r="L1586" s="42"/>
      <c r="M1586" s="42"/>
      <c r="N1586" s="42"/>
      <c r="O1586" s="42"/>
      <c r="P1586" s="42"/>
      <c r="Q1586" s="42"/>
      <c r="R1586" s="42"/>
      <c r="S1586" s="42"/>
      <c r="T1586" s="42"/>
      <c r="U1586" s="42"/>
      <c r="V1586" s="42"/>
      <c r="W1586" s="42"/>
      <c r="X1586" s="42"/>
      <c r="Y1586" s="42"/>
      <c r="Z1586" s="42"/>
      <c r="AA1586" s="42"/>
      <c r="AB1586" s="42"/>
    </row>
    <row r="1587" spans="7:28">
      <c r="G1587" s="44"/>
      <c r="H1587" s="42"/>
      <c r="I1587" s="42"/>
      <c r="J1587" s="42"/>
      <c r="K1587" s="42"/>
      <c r="L1587" s="42"/>
      <c r="M1587" s="42"/>
      <c r="N1587" s="42"/>
      <c r="O1587" s="42"/>
      <c r="P1587" s="42"/>
      <c r="Q1587" s="42"/>
      <c r="R1587" s="42"/>
      <c r="S1587" s="42"/>
      <c r="T1587" s="42"/>
      <c r="U1587" s="42"/>
      <c r="V1587" s="42"/>
      <c r="W1587" s="42"/>
      <c r="X1587" s="42"/>
      <c r="Y1587" s="42"/>
      <c r="Z1587" s="42"/>
      <c r="AA1587" s="42"/>
      <c r="AB1587" s="42"/>
    </row>
    <row r="1588" spans="7:28">
      <c r="G1588" s="44"/>
      <c r="H1588" s="42"/>
      <c r="I1588" s="42"/>
      <c r="J1588" s="42"/>
      <c r="K1588" s="42"/>
      <c r="L1588" s="42"/>
      <c r="M1588" s="42"/>
      <c r="N1588" s="42"/>
      <c r="O1588" s="42"/>
      <c r="P1588" s="42"/>
      <c r="Q1588" s="42"/>
      <c r="R1588" s="42"/>
      <c r="S1588" s="42"/>
      <c r="T1588" s="42"/>
      <c r="U1588" s="42"/>
      <c r="V1588" s="42"/>
      <c r="W1588" s="42"/>
      <c r="X1588" s="42"/>
      <c r="Y1588" s="42"/>
      <c r="Z1588" s="42"/>
      <c r="AA1588" s="42"/>
      <c r="AB1588" s="42"/>
    </row>
    <row r="1589" spans="7:28">
      <c r="G1589" s="44"/>
      <c r="H1589" s="42"/>
      <c r="I1589" s="42"/>
      <c r="J1589" s="42"/>
      <c r="K1589" s="42"/>
      <c r="L1589" s="42"/>
      <c r="M1589" s="42"/>
      <c r="N1589" s="42"/>
      <c r="O1589" s="42"/>
      <c r="P1589" s="42"/>
      <c r="Q1589" s="42"/>
      <c r="R1589" s="42"/>
      <c r="S1589" s="42"/>
      <c r="T1589" s="42"/>
      <c r="U1589" s="42"/>
      <c r="V1589" s="42"/>
      <c r="W1589" s="42"/>
      <c r="X1589" s="42"/>
      <c r="Y1589" s="42"/>
      <c r="Z1589" s="42"/>
      <c r="AA1589" s="42"/>
      <c r="AB1589" s="42"/>
    </row>
    <row r="1590" spans="7:28">
      <c r="G1590" s="44"/>
      <c r="H1590" s="42"/>
      <c r="I1590" s="42"/>
      <c r="J1590" s="42"/>
      <c r="K1590" s="42"/>
      <c r="L1590" s="42"/>
      <c r="M1590" s="42"/>
      <c r="N1590" s="42"/>
      <c r="O1590" s="42"/>
      <c r="P1590" s="42"/>
      <c r="Q1590" s="42"/>
      <c r="R1590" s="42"/>
      <c r="S1590" s="42"/>
      <c r="T1590" s="42"/>
      <c r="U1590" s="42"/>
      <c r="V1590" s="42"/>
      <c r="W1590" s="42"/>
      <c r="X1590" s="42"/>
      <c r="Y1590" s="42"/>
      <c r="Z1590" s="42"/>
      <c r="AA1590" s="42"/>
      <c r="AB1590" s="42"/>
    </row>
    <row r="1591" spans="7:28">
      <c r="G1591" s="44"/>
      <c r="H1591" s="42"/>
      <c r="I1591" s="42"/>
      <c r="J1591" s="42"/>
      <c r="K1591" s="42"/>
      <c r="L1591" s="42"/>
      <c r="M1591" s="42"/>
      <c r="N1591" s="42"/>
      <c r="O1591" s="42"/>
      <c r="P1591" s="42"/>
      <c r="Q1591" s="42"/>
      <c r="R1591" s="42"/>
      <c r="S1591" s="42"/>
      <c r="T1591" s="42"/>
      <c r="U1591" s="42"/>
      <c r="V1591" s="42"/>
      <c r="W1591" s="42"/>
      <c r="X1591" s="42"/>
      <c r="Y1591" s="42"/>
      <c r="Z1591" s="42"/>
      <c r="AA1591" s="42"/>
      <c r="AB1591" s="42"/>
    </row>
    <row r="1592" spans="7:28">
      <c r="G1592" s="44"/>
      <c r="H1592" s="42"/>
      <c r="I1592" s="42"/>
      <c r="J1592" s="42"/>
      <c r="K1592" s="42"/>
      <c r="L1592" s="42"/>
      <c r="M1592" s="42"/>
      <c r="N1592" s="42"/>
      <c r="O1592" s="42"/>
      <c r="P1592" s="42"/>
      <c r="Q1592" s="42"/>
      <c r="R1592" s="42"/>
      <c r="S1592" s="42"/>
      <c r="T1592" s="42"/>
      <c r="U1592" s="42"/>
      <c r="V1592" s="42"/>
      <c r="W1592" s="42"/>
      <c r="X1592" s="42"/>
      <c r="Y1592" s="42"/>
      <c r="Z1592" s="42"/>
      <c r="AA1592" s="42"/>
      <c r="AB1592" s="42"/>
    </row>
    <row r="1593" spans="7:28">
      <c r="G1593" s="44"/>
      <c r="H1593" s="42"/>
      <c r="I1593" s="42"/>
      <c r="J1593" s="42"/>
      <c r="K1593" s="42"/>
      <c r="L1593" s="42"/>
      <c r="M1593" s="42"/>
      <c r="N1593" s="42"/>
      <c r="O1593" s="42"/>
      <c r="P1593" s="42"/>
      <c r="Q1593" s="42"/>
      <c r="R1593" s="42"/>
      <c r="S1593" s="42"/>
      <c r="T1593" s="42"/>
      <c r="U1593" s="42"/>
      <c r="V1593" s="42"/>
      <c r="W1593" s="42"/>
      <c r="X1593" s="42"/>
      <c r="Y1593" s="42"/>
      <c r="Z1593" s="42"/>
      <c r="AA1593" s="42"/>
      <c r="AB1593" s="42"/>
    </row>
    <row r="1594" spans="7:28">
      <c r="G1594" s="44"/>
      <c r="H1594" s="42"/>
      <c r="I1594" s="42"/>
      <c r="J1594" s="42"/>
      <c r="K1594" s="42"/>
      <c r="L1594" s="42"/>
      <c r="M1594" s="42"/>
      <c r="N1594" s="42"/>
      <c r="O1594" s="42"/>
      <c r="P1594" s="42"/>
      <c r="Q1594" s="42"/>
      <c r="R1594" s="42"/>
      <c r="S1594" s="42"/>
      <c r="T1594" s="42"/>
      <c r="U1594" s="42"/>
      <c r="V1594" s="42"/>
      <c r="W1594" s="42"/>
      <c r="X1594" s="42"/>
      <c r="Y1594" s="42"/>
      <c r="Z1594" s="42"/>
      <c r="AA1594" s="42"/>
      <c r="AB1594" s="42"/>
    </row>
    <row r="1595" spans="7:28">
      <c r="G1595" s="44"/>
      <c r="H1595" s="42"/>
      <c r="I1595" s="42"/>
      <c r="J1595" s="42"/>
      <c r="K1595" s="42"/>
      <c r="L1595" s="42"/>
      <c r="M1595" s="42"/>
      <c r="N1595" s="42"/>
      <c r="O1595" s="42"/>
      <c r="P1595" s="42"/>
      <c r="Q1595" s="42"/>
      <c r="R1595" s="42"/>
      <c r="S1595" s="42"/>
      <c r="T1595" s="42"/>
      <c r="U1595" s="42"/>
      <c r="V1595" s="42"/>
      <c r="W1595" s="42"/>
      <c r="X1595" s="42"/>
      <c r="Y1595" s="42"/>
      <c r="Z1595" s="42"/>
      <c r="AA1595" s="42"/>
      <c r="AB1595" s="42"/>
    </row>
    <row r="1596" spans="7:28">
      <c r="G1596" s="44"/>
      <c r="H1596" s="42"/>
      <c r="I1596" s="42"/>
      <c r="J1596" s="42"/>
      <c r="K1596" s="42"/>
      <c r="L1596" s="42"/>
      <c r="M1596" s="42"/>
      <c r="N1596" s="42"/>
      <c r="O1596" s="42"/>
      <c r="P1596" s="42"/>
      <c r="Q1596" s="42"/>
      <c r="R1596" s="42"/>
      <c r="S1596" s="42"/>
      <c r="T1596" s="42"/>
      <c r="U1596" s="42"/>
      <c r="V1596" s="42"/>
      <c r="W1596" s="42"/>
      <c r="X1596" s="42"/>
      <c r="Y1596" s="42"/>
      <c r="Z1596" s="42"/>
      <c r="AA1596" s="42"/>
      <c r="AB1596" s="42"/>
    </row>
    <row r="1597" spans="7:28">
      <c r="G1597" s="44"/>
      <c r="H1597" s="42"/>
      <c r="I1597" s="42"/>
      <c r="J1597" s="42"/>
      <c r="K1597" s="42"/>
      <c r="L1597" s="42"/>
      <c r="M1597" s="42"/>
      <c r="N1597" s="42"/>
      <c r="O1597" s="42"/>
      <c r="P1597" s="42"/>
      <c r="Q1597" s="42"/>
      <c r="R1597" s="42"/>
      <c r="S1597" s="42"/>
      <c r="T1597" s="42"/>
      <c r="U1597" s="42"/>
      <c r="V1597" s="42"/>
      <c r="W1597" s="42"/>
      <c r="X1597" s="42"/>
      <c r="Y1597" s="42"/>
      <c r="Z1597" s="42"/>
      <c r="AA1597" s="42"/>
      <c r="AB1597" s="42"/>
    </row>
    <row r="1598" spans="7:28">
      <c r="G1598" s="44"/>
      <c r="H1598" s="42"/>
      <c r="I1598" s="42"/>
      <c r="J1598" s="42"/>
      <c r="K1598" s="42"/>
      <c r="L1598" s="42"/>
      <c r="M1598" s="42"/>
      <c r="N1598" s="42"/>
      <c r="O1598" s="42"/>
      <c r="P1598" s="42"/>
      <c r="Q1598" s="42"/>
      <c r="R1598" s="42"/>
      <c r="S1598" s="42"/>
      <c r="T1598" s="42"/>
      <c r="U1598" s="42"/>
      <c r="V1598" s="42"/>
      <c r="W1598" s="42"/>
      <c r="X1598" s="42"/>
      <c r="Y1598" s="42"/>
      <c r="Z1598" s="42"/>
      <c r="AA1598" s="42"/>
      <c r="AB1598" s="42"/>
    </row>
    <row r="1599" spans="7:28">
      <c r="G1599" s="44"/>
      <c r="H1599" s="42"/>
      <c r="I1599" s="42"/>
      <c r="J1599" s="42"/>
      <c r="K1599" s="42"/>
      <c r="L1599" s="42"/>
      <c r="M1599" s="42"/>
      <c r="N1599" s="42"/>
      <c r="O1599" s="42"/>
      <c r="P1599" s="42"/>
      <c r="Q1599" s="42"/>
      <c r="R1599" s="42"/>
      <c r="S1599" s="42"/>
      <c r="T1599" s="42"/>
      <c r="U1599" s="42"/>
      <c r="V1599" s="42"/>
      <c r="W1599" s="42"/>
      <c r="X1599" s="42"/>
      <c r="Y1599" s="42"/>
      <c r="Z1599" s="42"/>
      <c r="AA1599" s="42"/>
      <c r="AB1599" s="42"/>
    </row>
    <row r="1600" spans="7:28">
      <c r="G1600" s="44"/>
      <c r="H1600" s="42"/>
      <c r="I1600" s="42"/>
      <c r="J1600" s="42"/>
      <c r="K1600" s="42"/>
      <c r="L1600" s="42"/>
      <c r="M1600" s="42"/>
      <c r="N1600" s="42"/>
      <c r="O1600" s="42"/>
      <c r="P1600" s="42"/>
      <c r="Q1600" s="42"/>
      <c r="R1600" s="42"/>
      <c r="S1600" s="42"/>
      <c r="T1600" s="42"/>
      <c r="U1600" s="42"/>
      <c r="V1600" s="42"/>
      <c r="W1600" s="42"/>
      <c r="X1600" s="42"/>
      <c r="Y1600" s="42"/>
      <c r="Z1600" s="42"/>
      <c r="AA1600" s="42"/>
      <c r="AB1600" s="42"/>
    </row>
    <row r="1601" spans="7:28">
      <c r="G1601" s="44"/>
      <c r="H1601" s="42"/>
      <c r="I1601" s="42"/>
      <c r="J1601" s="42"/>
      <c r="K1601" s="42"/>
      <c r="L1601" s="42"/>
      <c r="M1601" s="42"/>
      <c r="N1601" s="42"/>
      <c r="O1601" s="42"/>
      <c r="P1601" s="42"/>
      <c r="Q1601" s="42"/>
      <c r="R1601" s="42"/>
      <c r="S1601" s="42"/>
      <c r="T1601" s="42"/>
      <c r="U1601" s="42"/>
      <c r="V1601" s="42"/>
      <c r="W1601" s="42"/>
      <c r="X1601" s="42"/>
      <c r="Y1601" s="42"/>
      <c r="Z1601" s="42"/>
      <c r="AA1601" s="42"/>
      <c r="AB1601" s="42"/>
    </row>
    <row r="1602" spans="7:28">
      <c r="G1602" s="44"/>
      <c r="H1602" s="42"/>
      <c r="I1602" s="42"/>
      <c r="J1602" s="42"/>
      <c r="K1602" s="42"/>
      <c r="L1602" s="42"/>
      <c r="M1602" s="42"/>
      <c r="N1602" s="42"/>
      <c r="O1602" s="42"/>
      <c r="P1602" s="42"/>
      <c r="Q1602" s="42"/>
      <c r="R1602" s="42"/>
      <c r="S1602" s="42"/>
      <c r="T1602" s="42"/>
      <c r="U1602" s="42"/>
      <c r="V1602" s="42"/>
      <c r="W1602" s="42"/>
      <c r="X1602" s="42"/>
      <c r="Y1602" s="42"/>
      <c r="Z1602" s="42"/>
      <c r="AA1602" s="42"/>
      <c r="AB1602" s="42"/>
    </row>
    <row r="1603" spans="7:28">
      <c r="G1603" s="44"/>
      <c r="H1603" s="42"/>
      <c r="I1603" s="42"/>
      <c r="J1603" s="42"/>
      <c r="K1603" s="42"/>
      <c r="L1603" s="42"/>
      <c r="M1603" s="42"/>
      <c r="N1603" s="42"/>
      <c r="O1603" s="42"/>
      <c r="P1603" s="42"/>
      <c r="Q1603" s="42"/>
      <c r="R1603" s="42"/>
      <c r="S1603" s="42"/>
      <c r="T1603" s="42"/>
      <c r="U1603" s="42"/>
      <c r="V1603" s="42"/>
      <c r="W1603" s="42"/>
      <c r="X1603" s="42"/>
      <c r="Y1603" s="42"/>
      <c r="Z1603" s="42"/>
      <c r="AA1603" s="42"/>
      <c r="AB1603" s="42"/>
    </row>
    <row r="1604" spans="7:28">
      <c r="G1604" s="44"/>
      <c r="H1604" s="42"/>
      <c r="I1604" s="42"/>
      <c r="J1604" s="42"/>
      <c r="K1604" s="42"/>
      <c r="L1604" s="42"/>
      <c r="M1604" s="42"/>
      <c r="N1604" s="42"/>
      <c r="O1604" s="42"/>
      <c r="P1604" s="42"/>
      <c r="Q1604" s="42"/>
      <c r="R1604" s="42"/>
      <c r="S1604" s="42"/>
      <c r="T1604" s="42"/>
      <c r="U1604" s="42"/>
      <c r="V1604" s="42"/>
      <c r="W1604" s="42"/>
      <c r="X1604" s="42"/>
      <c r="Y1604" s="42"/>
      <c r="Z1604" s="42"/>
      <c r="AA1604" s="42"/>
      <c r="AB1604" s="42"/>
    </row>
    <row r="1605" spans="7:28">
      <c r="G1605" s="44"/>
      <c r="H1605" s="42"/>
      <c r="I1605" s="42"/>
      <c r="J1605" s="42"/>
      <c r="K1605" s="42"/>
      <c r="L1605" s="42"/>
      <c r="M1605" s="42"/>
      <c r="N1605" s="42"/>
      <c r="O1605" s="42"/>
      <c r="P1605" s="42"/>
      <c r="Q1605" s="42"/>
      <c r="R1605" s="42"/>
      <c r="S1605" s="42"/>
      <c r="T1605" s="42"/>
      <c r="U1605" s="42"/>
      <c r="V1605" s="42"/>
      <c r="W1605" s="42"/>
      <c r="X1605" s="42"/>
      <c r="Y1605" s="42"/>
      <c r="Z1605" s="42"/>
      <c r="AA1605" s="42"/>
      <c r="AB1605" s="42"/>
    </row>
    <row r="1606" spans="7:28">
      <c r="G1606" s="44"/>
      <c r="H1606" s="42"/>
      <c r="I1606" s="42"/>
      <c r="J1606" s="42"/>
      <c r="K1606" s="42"/>
      <c r="L1606" s="42"/>
      <c r="M1606" s="42"/>
      <c r="N1606" s="42"/>
      <c r="O1606" s="42"/>
      <c r="P1606" s="42"/>
      <c r="Q1606" s="42"/>
      <c r="R1606" s="42"/>
      <c r="S1606" s="42"/>
      <c r="T1606" s="42"/>
      <c r="U1606" s="42"/>
      <c r="V1606" s="42"/>
      <c r="W1606" s="42"/>
      <c r="X1606" s="42"/>
      <c r="Y1606" s="42"/>
      <c r="Z1606" s="42"/>
      <c r="AA1606" s="42"/>
      <c r="AB1606" s="42"/>
    </row>
    <row r="1607" spans="7:28">
      <c r="G1607" s="44"/>
      <c r="H1607" s="42"/>
      <c r="I1607" s="42"/>
      <c r="J1607" s="42"/>
      <c r="K1607" s="42"/>
      <c r="L1607" s="42"/>
      <c r="M1607" s="42"/>
      <c r="N1607" s="42"/>
      <c r="O1607" s="42"/>
      <c r="P1607" s="42"/>
      <c r="Q1607" s="42"/>
      <c r="R1607" s="42"/>
      <c r="S1607" s="42"/>
      <c r="T1607" s="42"/>
      <c r="U1607" s="42"/>
      <c r="V1607" s="42"/>
      <c r="W1607" s="42"/>
      <c r="X1607" s="42"/>
      <c r="Y1607" s="42"/>
      <c r="Z1607" s="42"/>
      <c r="AA1607" s="42"/>
      <c r="AB1607" s="42"/>
    </row>
    <row r="1608" spans="7:28">
      <c r="G1608" s="44"/>
      <c r="H1608" s="42"/>
      <c r="I1608" s="42"/>
      <c r="J1608" s="42"/>
      <c r="K1608" s="42"/>
      <c r="L1608" s="42"/>
      <c r="M1608" s="42"/>
      <c r="N1608" s="42"/>
      <c r="O1608" s="42"/>
      <c r="P1608" s="42"/>
      <c r="Q1608" s="42"/>
      <c r="R1608" s="42"/>
      <c r="S1608" s="42"/>
      <c r="T1608" s="42"/>
      <c r="U1608" s="42"/>
      <c r="V1608" s="42"/>
      <c r="W1608" s="42"/>
      <c r="X1608" s="42"/>
      <c r="Y1608" s="42"/>
      <c r="Z1608" s="42"/>
      <c r="AA1608" s="42"/>
      <c r="AB1608" s="42"/>
    </row>
    <row r="1609" spans="7:28">
      <c r="G1609" s="44"/>
      <c r="H1609" s="42"/>
      <c r="I1609" s="42"/>
      <c r="J1609" s="42"/>
      <c r="K1609" s="42"/>
      <c r="L1609" s="42"/>
      <c r="M1609" s="42"/>
      <c r="N1609" s="42"/>
      <c r="O1609" s="42"/>
      <c r="P1609" s="42"/>
      <c r="Q1609" s="42"/>
      <c r="R1609" s="42"/>
      <c r="S1609" s="42"/>
      <c r="T1609" s="42"/>
      <c r="U1609" s="42"/>
      <c r="V1609" s="42"/>
      <c r="W1609" s="42"/>
      <c r="X1609" s="42"/>
      <c r="Y1609" s="42"/>
      <c r="Z1609" s="42"/>
      <c r="AA1609" s="42"/>
      <c r="AB1609" s="42"/>
    </row>
    <row r="1610" spans="7:28">
      <c r="G1610" s="44"/>
      <c r="H1610" s="42"/>
      <c r="I1610" s="42"/>
      <c r="J1610" s="42"/>
      <c r="K1610" s="42"/>
      <c r="L1610" s="42"/>
      <c r="M1610" s="42"/>
      <c r="N1610" s="42"/>
      <c r="O1610" s="42"/>
      <c r="P1610" s="42"/>
      <c r="Q1610" s="42"/>
      <c r="R1610" s="42"/>
      <c r="S1610" s="42"/>
      <c r="T1610" s="42"/>
      <c r="U1610" s="42"/>
      <c r="V1610" s="42"/>
      <c r="W1610" s="42"/>
      <c r="X1610" s="42"/>
      <c r="Y1610" s="42"/>
      <c r="Z1610" s="42"/>
      <c r="AA1610" s="42"/>
      <c r="AB1610" s="42"/>
    </row>
    <row r="1611" spans="7:28">
      <c r="G1611" s="44"/>
      <c r="H1611" s="42"/>
      <c r="I1611" s="42"/>
      <c r="J1611" s="42"/>
      <c r="K1611" s="42"/>
      <c r="L1611" s="42"/>
      <c r="M1611" s="42"/>
      <c r="N1611" s="42"/>
      <c r="O1611" s="42"/>
      <c r="P1611" s="42"/>
      <c r="Q1611" s="42"/>
      <c r="R1611" s="42"/>
      <c r="S1611" s="42"/>
      <c r="T1611" s="42"/>
      <c r="U1611" s="42"/>
      <c r="V1611" s="42"/>
      <c r="W1611" s="42"/>
      <c r="X1611" s="42"/>
      <c r="Y1611" s="42"/>
      <c r="Z1611" s="42"/>
      <c r="AA1611" s="42"/>
      <c r="AB1611" s="42"/>
    </row>
    <row r="1612" spans="7:28">
      <c r="G1612" s="44"/>
      <c r="H1612" s="42"/>
      <c r="I1612" s="42"/>
      <c r="J1612" s="42"/>
      <c r="K1612" s="42"/>
      <c r="L1612" s="42"/>
      <c r="M1612" s="42"/>
      <c r="N1612" s="42"/>
      <c r="O1612" s="42"/>
      <c r="P1612" s="42"/>
      <c r="Q1612" s="42"/>
      <c r="R1612" s="42"/>
      <c r="S1612" s="42"/>
      <c r="T1612" s="42"/>
      <c r="U1612" s="42"/>
      <c r="V1612" s="42"/>
      <c r="W1612" s="42"/>
      <c r="X1612" s="42"/>
      <c r="Y1612" s="42"/>
      <c r="Z1612" s="42"/>
      <c r="AA1612" s="42"/>
      <c r="AB1612" s="42"/>
    </row>
    <row r="1613" spans="7:28">
      <c r="G1613" s="44"/>
      <c r="H1613" s="42"/>
      <c r="I1613" s="42"/>
      <c r="J1613" s="42"/>
      <c r="K1613" s="42"/>
      <c r="L1613" s="42"/>
      <c r="M1613" s="42"/>
      <c r="N1613" s="42"/>
      <c r="O1613" s="42"/>
      <c r="P1613" s="42"/>
      <c r="Q1613" s="42"/>
      <c r="R1613" s="42"/>
      <c r="S1613" s="42"/>
      <c r="T1613" s="42"/>
      <c r="U1613" s="42"/>
      <c r="V1613" s="42"/>
      <c r="W1613" s="42"/>
      <c r="X1613" s="42"/>
      <c r="Y1613" s="42"/>
      <c r="Z1613" s="42"/>
      <c r="AA1613" s="42"/>
      <c r="AB1613" s="42"/>
    </row>
    <row r="1614" spans="7:28">
      <c r="G1614" s="44"/>
      <c r="H1614" s="42"/>
      <c r="I1614" s="42"/>
      <c r="J1614" s="42"/>
      <c r="K1614" s="42"/>
      <c r="L1614" s="42"/>
      <c r="M1614" s="42"/>
      <c r="N1614" s="42"/>
      <c r="O1614" s="42"/>
      <c r="P1614" s="42"/>
      <c r="Q1614" s="42"/>
      <c r="R1614" s="42"/>
      <c r="S1614" s="42"/>
      <c r="T1614" s="42"/>
      <c r="U1614" s="42"/>
      <c r="V1614" s="42"/>
      <c r="W1614" s="42"/>
      <c r="X1614" s="42"/>
      <c r="Y1614" s="42"/>
      <c r="Z1614" s="42"/>
      <c r="AA1614" s="42"/>
      <c r="AB1614" s="42"/>
    </row>
    <row r="1615" spans="7:28">
      <c r="G1615" s="44"/>
      <c r="H1615" s="42"/>
      <c r="I1615" s="42"/>
      <c r="J1615" s="42"/>
      <c r="K1615" s="42"/>
      <c r="L1615" s="42"/>
      <c r="M1615" s="42"/>
      <c r="N1615" s="42"/>
      <c r="O1615" s="42"/>
      <c r="P1615" s="42"/>
      <c r="Q1615" s="42"/>
      <c r="R1615" s="42"/>
      <c r="S1615" s="42"/>
      <c r="T1615" s="42"/>
      <c r="U1615" s="42"/>
      <c r="V1615" s="42"/>
      <c r="W1615" s="42"/>
      <c r="X1615" s="42"/>
      <c r="Y1615" s="42"/>
      <c r="Z1615" s="42"/>
      <c r="AA1615" s="42"/>
      <c r="AB1615" s="42"/>
    </row>
    <row r="1616" spans="7:28">
      <c r="G1616" s="44"/>
      <c r="H1616" s="42"/>
      <c r="I1616" s="42"/>
      <c r="J1616" s="42"/>
      <c r="K1616" s="42"/>
      <c r="L1616" s="42"/>
      <c r="M1616" s="42"/>
      <c r="N1616" s="42"/>
      <c r="O1616" s="42"/>
      <c r="P1616" s="42"/>
      <c r="Q1616" s="42"/>
      <c r="R1616" s="42"/>
      <c r="S1616" s="42"/>
      <c r="T1616" s="42"/>
      <c r="U1616" s="42"/>
      <c r="V1616" s="42"/>
      <c r="W1616" s="42"/>
      <c r="X1616" s="42"/>
      <c r="Y1616" s="42"/>
      <c r="Z1616" s="42"/>
      <c r="AA1616" s="42"/>
      <c r="AB1616" s="42"/>
    </row>
    <row r="1617" spans="7:28">
      <c r="G1617" s="44"/>
      <c r="H1617" s="42"/>
      <c r="I1617" s="42"/>
      <c r="J1617" s="42"/>
      <c r="K1617" s="42"/>
      <c r="L1617" s="42"/>
      <c r="M1617" s="42"/>
      <c r="N1617" s="42"/>
      <c r="O1617" s="42"/>
      <c r="P1617" s="42"/>
      <c r="Q1617" s="42"/>
      <c r="R1617" s="42"/>
      <c r="S1617" s="42"/>
      <c r="T1617" s="42"/>
      <c r="U1617" s="42"/>
      <c r="V1617" s="42"/>
      <c r="W1617" s="42"/>
      <c r="X1617" s="42"/>
      <c r="Y1617" s="42"/>
      <c r="Z1617" s="42"/>
      <c r="AA1617" s="42"/>
      <c r="AB1617" s="42"/>
    </row>
    <row r="1618" spans="7:28">
      <c r="G1618" s="44"/>
      <c r="H1618" s="42"/>
      <c r="I1618" s="42"/>
      <c r="J1618" s="42"/>
      <c r="K1618" s="42"/>
      <c r="L1618" s="42"/>
      <c r="M1618" s="42"/>
      <c r="N1618" s="42"/>
      <c r="O1618" s="42"/>
      <c r="P1618" s="42"/>
      <c r="Q1618" s="42"/>
      <c r="R1618" s="42"/>
      <c r="S1618" s="42"/>
      <c r="T1618" s="42"/>
      <c r="U1618" s="42"/>
      <c r="V1618" s="42"/>
      <c r="W1618" s="42"/>
      <c r="X1618" s="42"/>
      <c r="Y1618" s="42"/>
      <c r="Z1618" s="42"/>
      <c r="AA1618" s="42"/>
      <c r="AB1618" s="42"/>
    </row>
    <row r="1619" spans="7:28">
      <c r="G1619" s="44"/>
      <c r="H1619" s="42"/>
      <c r="I1619" s="42"/>
      <c r="J1619" s="42"/>
      <c r="K1619" s="42"/>
      <c r="L1619" s="42"/>
      <c r="M1619" s="42"/>
      <c r="N1619" s="42"/>
      <c r="O1619" s="42"/>
      <c r="P1619" s="42"/>
      <c r="Q1619" s="42"/>
      <c r="R1619" s="42"/>
      <c r="S1619" s="42"/>
      <c r="T1619" s="42"/>
      <c r="U1619" s="42"/>
      <c r="V1619" s="42"/>
      <c r="W1619" s="42"/>
      <c r="X1619" s="42"/>
      <c r="Y1619" s="42"/>
      <c r="Z1619" s="42"/>
      <c r="AA1619" s="42"/>
      <c r="AB1619" s="42"/>
    </row>
    <row r="1620" spans="7:28">
      <c r="G1620" s="44"/>
      <c r="H1620" s="42"/>
      <c r="I1620" s="42"/>
      <c r="J1620" s="42"/>
      <c r="K1620" s="42"/>
      <c r="L1620" s="42"/>
      <c r="M1620" s="42"/>
      <c r="N1620" s="42"/>
      <c r="O1620" s="42"/>
      <c r="P1620" s="42"/>
      <c r="Q1620" s="42"/>
      <c r="R1620" s="42"/>
      <c r="S1620" s="42"/>
      <c r="T1620" s="42"/>
      <c r="U1620" s="42"/>
      <c r="V1620" s="42"/>
      <c r="W1620" s="42"/>
      <c r="X1620" s="42"/>
      <c r="Y1620" s="42"/>
      <c r="Z1620" s="42"/>
      <c r="AA1620" s="42"/>
      <c r="AB1620" s="42"/>
    </row>
    <row r="1621" spans="7:28">
      <c r="G1621" s="44"/>
      <c r="H1621" s="42"/>
      <c r="I1621" s="42"/>
      <c r="J1621" s="42"/>
      <c r="K1621" s="42"/>
      <c r="L1621" s="42"/>
      <c r="M1621" s="42"/>
      <c r="N1621" s="42"/>
      <c r="O1621" s="42"/>
      <c r="P1621" s="42"/>
      <c r="Q1621" s="42"/>
      <c r="R1621" s="42"/>
      <c r="S1621" s="42"/>
      <c r="T1621" s="42"/>
      <c r="U1621" s="42"/>
      <c r="V1621" s="42"/>
      <c r="W1621" s="42"/>
      <c r="X1621" s="42"/>
      <c r="Y1621" s="42"/>
      <c r="Z1621" s="42"/>
      <c r="AA1621" s="42"/>
      <c r="AB1621" s="42"/>
    </row>
    <row r="1622" spans="7:28">
      <c r="G1622" s="44"/>
      <c r="H1622" s="42"/>
      <c r="I1622" s="42"/>
      <c r="J1622" s="42"/>
      <c r="K1622" s="42"/>
      <c r="L1622" s="42"/>
      <c r="M1622" s="42"/>
      <c r="N1622" s="42"/>
      <c r="O1622" s="42"/>
      <c r="P1622" s="42"/>
      <c r="Q1622" s="42"/>
      <c r="R1622" s="42"/>
      <c r="S1622" s="42"/>
      <c r="T1622" s="42"/>
      <c r="U1622" s="42"/>
      <c r="V1622" s="42"/>
      <c r="W1622" s="42"/>
      <c r="X1622" s="42"/>
      <c r="Y1622" s="42"/>
      <c r="Z1622" s="42"/>
      <c r="AA1622" s="42"/>
      <c r="AB1622" s="42"/>
    </row>
    <row r="1623" spans="7:28">
      <c r="G1623" s="44"/>
      <c r="H1623" s="42"/>
      <c r="I1623" s="42"/>
      <c r="J1623" s="42"/>
      <c r="K1623" s="42"/>
      <c r="L1623" s="42"/>
      <c r="M1623" s="42"/>
      <c r="N1623" s="42"/>
      <c r="O1623" s="42"/>
      <c r="P1623" s="42"/>
      <c r="Q1623" s="42"/>
      <c r="R1623" s="42"/>
      <c r="S1623" s="42"/>
      <c r="T1623" s="42"/>
      <c r="U1623" s="42"/>
      <c r="V1623" s="42"/>
      <c r="W1623" s="42"/>
      <c r="X1623" s="42"/>
      <c r="Y1623" s="42"/>
      <c r="Z1623" s="42"/>
      <c r="AA1623" s="42"/>
      <c r="AB1623" s="42"/>
    </row>
    <row r="1624" spans="7:28">
      <c r="G1624" s="44"/>
      <c r="H1624" s="42"/>
      <c r="I1624" s="42"/>
      <c r="J1624" s="42"/>
      <c r="K1624" s="42"/>
      <c r="L1624" s="42"/>
      <c r="M1624" s="42"/>
      <c r="N1624" s="42"/>
      <c r="O1624" s="42"/>
      <c r="P1624" s="42"/>
      <c r="Q1624" s="42"/>
      <c r="R1624" s="42"/>
      <c r="S1624" s="42"/>
      <c r="T1624" s="42"/>
      <c r="U1624" s="42"/>
      <c r="V1624" s="42"/>
      <c r="W1624" s="42"/>
      <c r="X1624" s="42"/>
      <c r="Y1624" s="42"/>
      <c r="Z1624" s="42"/>
      <c r="AA1624" s="42"/>
      <c r="AB1624" s="42"/>
    </row>
    <row r="1625" spans="7:28">
      <c r="G1625" s="44"/>
      <c r="H1625" s="42"/>
      <c r="I1625" s="42"/>
      <c r="J1625" s="42"/>
      <c r="K1625" s="42"/>
      <c r="L1625" s="42"/>
      <c r="M1625" s="42"/>
      <c r="N1625" s="42"/>
      <c r="O1625" s="42"/>
      <c r="P1625" s="42"/>
      <c r="Q1625" s="42"/>
      <c r="R1625" s="42"/>
      <c r="S1625" s="42"/>
      <c r="T1625" s="42"/>
      <c r="U1625" s="42"/>
      <c r="V1625" s="42"/>
      <c r="W1625" s="42"/>
      <c r="X1625" s="42"/>
      <c r="Y1625" s="42"/>
      <c r="Z1625" s="42"/>
      <c r="AA1625" s="42"/>
      <c r="AB1625" s="42"/>
    </row>
    <row r="1626" spans="7:28">
      <c r="G1626" s="44"/>
      <c r="H1626" s="42"/>
      <c r="I1626" s="42"/>
      <c r="J1626" s="42"/>
      <c r="K1626" s="42"/>
      <c r="L1626" s="42"/>
      <c r="M1626" s="42"/>
      <c r="N1626" s="42"/>
      <c r="O1626" s="42"/>
      <c r="P1626" s="42"/>
      <c r="Q1626" s="42"/>
      <c r="R1626" s="42"/>
      <c r="S1626" s="42"/>
      <c r="T1626" s="42"/>
      <c r="U1626" s="42"/>
      <c r="V1626" s="42"/>
      <c r="W1626" s="42"/>
      <c r="X1626" s="42"/>
      <c r="Y1626" s="42"/>
      <c r="Z1626" s="42"/>
      <c r="AA1626" s="42"/>
      <c r="AB1626" s="42"/>
    </row>
    <row r="1627" spans="7:28">
      <c r="G1627" s="44"/>
      <c r="H1627" s="42"/>
      <c r="I1627" s="42"/>
      <c r="J1627" s="42"/>
      <c r="K1627" s="42"/>
      <c r="L1627" s="42"/>
      <c r="M1627" s="42"/>
      <c r="N1627" s="42"/>
      <c r="O1627" s="42"/>
      <c r="P1627" s="42"/>
      <c r="Q1627" s="42"/>
      <c r="R1627" s="42"/>
      <c r="S1627" s="42"/>
      <c r="T1627" s="42"/>
      <c r="U1627" s="42"/>
      <c r="V1627" s="42"/>
      <c r="W1627" s="42"/>
      <c r="X1627" s="42"/>
      <c r="Y1627" s="42"/>
      <c r="Z1627" s="42"/>
      <c r="AA1627" s="42"/>
      <c r="AB1627" s="42"/>
    </row>
    <row r="1628" spans="7:28">
      <c r="G1628" s="44"/>
      <c r="H1628" s="42"/>
      <c r="I1628" s="42"/>
      <c r="J1628" s="42"/>
      <c r="K1628" s="42"/>
      <c r="L1628" s="42"/>
      <c r="M1628" s="42"/>
      <c r="N1628" s="42"/>
      <c r="O1628" s="42"/>
      <c r="P1628" s="42"/>
      <c r="Q1628" s="42"/>
      <c r="R1628" s="42"/>
      <c r="S1628" s="42"/>
      <c r="T1628" s="42"/>
      <c r="U1628" s="42"/>
      <c r="V1628" s="42"/>
      <c r="W1628" s="42"/>
      <c r="X1628" s="42"/>
      <c r="Y1628" s="42"/>
      <c r="Z1628" s="42"/>
      <c r="AA1628" s="42"/>
      <c r="AB1628" s="42"/>
    </row>
    <row r="1629" spans="7:28">
      <c r="G1629" s="44"/>
      <c r="H1629" s="42"/>
      <c r="I1629" s="42"/>
      <c r="J1629" s="42"/>
      <c r="K1629" s="42"/>
      <c r="L1629" s="42"/>
      <c r="M1629" s="42"/>
      <c r="N1629" s="42"/>
      <c r="O1629" s="42"/>
      <c r="P1629" s="42"/>
      <c r="Q1629" s="42"/>
      <c r="R1629" s="42"/>
      <c r="S1629" s="42"/>
      <c r="T1629" s="42"/>
      <c r="U1629" s="42"/>
      <c r="V1629" s="42"/>
      <c r="W1629" s="42"/>
      <c r="X1629" s="42"/>
      <c r="Y1629" s="42"/>
      <c r="Z1629" s="42"/>
      <c r="AA1629" s="42"/>
      <c r="AB1629" s="42"/>
    </row>
    <row r="1630" spans="7:28">
      <c r="G1630" s="44"/>
      <c r="H1630" s="42"/>
      <c r="I1630" s="42"/>
      <c r="J1630" s="42"/>
      <c r="K1630" s="42"/>
      <c r="L1630" s="42"/>
      <c r="M1630" s="42"/>
      <c r="N1630" s="42"/>
      <c r="O1630" s="42"/>
      <c r="P1630" s="42"/>
      <c r="Q1630" s="42"/>
      <c r="R1630" s="42"/>
      <c r="S1630" s="42"/>
      <c r="T1630" s="42"/>
      <c r="U1630" s="42"/>
      <c r="V1630" s="42"/>
      <c r="W1630" s="42"/>
      <c r="X1630" s="42"/>
      <c r="Y1630" s="42"/>
      <c r="Z1630" s="42"/>
      <c r="AA1630" s="42"/>
      <c r="AB1630" s="42"/>
    </row>
    <row r="1631" spans="7:28">
      <c r="G1631" s="44"/>
      <c r="H1631" s="42"/>
      <c r="I1631" s="42"/>
      <c r="J1631" s="42"/>
      <c r="K1631" s="42"/>
      <c r="L1631" s="42"/>
      <c r="M1631" s="42"/>
      <c r="N1631" s="42"/>
      <c r="O1631" s="42"/>
      <c r="P1631" s="42"/>
      <c r="Q1631" s="42"/>
      <c r="R1631" s="42"/>
      <c r="S1631" s="42"/>
      <c r="T1631" s="42"/>
      <c r="U1631" s="42"/>
      <c r="V1631" s="42"/>
      <c r="W1631" s="42"/>
      <c r="X1631" s="42"/>
      <c r="Y1631" s="42"/>
      <c r="Z1631" s="42"/>
      <c r="AA1631" s="42"/>
      <c r="AB1631" s="42"/>
    </row>
    <row r="1632" spans="7:28">
      <c r="G1632" s="44"/>
      <c r="H1632" s="42"/>
      <c r="I1632" s="42"/>
      <c r="J1632" s="42"/>
      <c r="K1632" s="42"/>
      <c r="L1632" s="42"/>
      <c r="M1632" s="42"/>
      <c r="N1632" s="42"/>
      <c r="O1632" s="42"/>
      <c r="P1632" s="42"/>
      <c r="Q1632" s="42"/>
      <c r="R1632" s="42"/>
      <c r="S1632" s="42"/>
      <c r="T1632" s="42"/>
      <c r="U1632" s="42"/>
      <c r="V1632" s="42"/>
      <c r="W1632" s="42"/>
      <c r="X1632" s="42"/>
      <c r="Y1632" s="42"/>
      <c r="Z1632" s="42"/>
      <c r="AA1632" s="42"/>
      <c r="AB1632" s="42"/>
    </row>
    <row r="1633" spans="7:28">
      <c r="G1633" s="44"/>
      <c r="H1633" s="42"/>
      <c r="I1633" s="42"/>
      <c r="J1633" s="42"/>
      <c r="K1633" s="42"/>
      <c r="L1633" s="42"/>
      <c r="M1633" s="42"/>
      <c r="N1633" s="42"/>
      <c r="O1633" s="42"/>
      <c r="P1633" s="42"/>
      <c r="Q1633" s="42"/>
      <c r="R1633" s="42"/>
      <c r="S1633" s="42"/>
      <c r="T1633" s="42"/>
      <c r="U1633" s="42"/>
      <c r="V1633" s="42"/>
      <c r="W1633" s="42"/>
      <c r="X1633" s="42"/>
      <c r="Y1633" s="42"/>
      <c r="Z1633" s="42"/>
      <c r="AA1633" s="42"/>
      <c r="AB1633" s="42"/>
    </row>
    <row r="1634" spans="7:28">
      <c r="G1634" s="44"/>
      <c r="H1634" s="42"/>
      <c r="I1634" s="42"/>
      <c r="J1634" s="42"/>
      <c r="K1634" s="42"/>
      <c r="L1634" s="42"/>
      <c r="M1634" s="42"/>
      <c r="N1634" s="42"/>
      <c r="O1634" s="42"/>
      <c r="P1634" s="42"/>
      <c r="Q1634" s="42"/>
      <c r="R1634" s="42"/>
      <c r="S1634" s="42"/>
      <c r="T1634" s="42"/>
      <c r="U1634" s="42"/>
      <c r="V1634" s="42"/>
      <c r="W1634" s="42"/>
      <c r="X1634" s="42"/>
      <c r="Y1634" s="42"/>
      <c r="Z1634" s="42"/>
      <c r="AA1634" s="42"/>
      <c r="AB1634" s="42"/>
    </row>
    <row r="1635" spans="7:28">
      <c r="G1635" s="44"/>
      <c r="H1635" s="42"/>
      <c r="I1635" s="42"/>
      <c r="J1635" s="42"/>
      <c r="K1635" s="42"/>
      <c r="L1635" s="42"/>
      <c r="M1635" s="42"/>
      <c r="N1635" s="42"/>
      <c r="O1635" s="42"/>
      <c r="P1635" s="42"/>
      <c r="Q1635" s="42"/>
      <c r="R1635" s="42"/>
      <c r="S1635" s="42"/>
      <c r="T1635" s="42"/>
      <c r="U1635" s="42"/>
      <c r="V1635" s="42"/>
      <c r="W1635" s="42"/>
      <c r="X1635" s="42"/>
      <c r="Y1635" s="42"/>
      <c r="Z1635" s="42"/>
      <c r="AA1635" s="42"/>
      <c r="AB1635" s="42"/>
    </row>
    <row r="1636" spans="7:28">
      <c r="G1636" s="44"/>
      <c r="H1636" s="42"/>
      <c r="I1636" s="42"/>
      <c r="J1636" s="42"/>
      <c r="K1636" s="42"/>
      <c r="L1636" s="42"/>
      <c r="M1636" s="42"/>
      <c r="N1636" s="42"/>
      <c r="O1636" s="42"/>
      <c r="P1636" s="42"/>
      <c r="Q1636" s="42"/>
      <c r="R1636" s="42"/>
      <c r="S1636" s="42"/>
      <c r="T1636" s="42"/>
      <c r="U1636" s="42"/>
      <c r="V1636" s="42"/>
      <c r="W1636" s="42"/>
      <c r="X1636" s="42"/>
      <c r="Y1636" s="42"/>
      <c r="Z1636" s="42"/>
      <c r="AA1636" s="42"/>
      <c r="AB1636" s="42"/>
    </row>
    <row r="1637" spans="7:28">
      <c r="G1637" s="44"/>
      <c r="H1637" s="42"/>
      <c r="I1637" s="42"/>
      <c r="J1637" s="42"/>
      <c r="K1637" s="42"/>
      <c r="L1637" s="42"/>
      <c r="M1637" s="42"/>
      <c r="N1637" s="42"/>
      <c r="O1637" s="42"/>
      <c r="P1637" s="42"/>
      <c r="Q1637" s="42"/>
      <c r="R1637" s="42"/>
      <c r="S1637" s="42"/>
      <c r="T1637" s="42"/>
      <c r="U1637" s="42"/>
      <c r="V1637" s="42"/>
      <c r="W1637" s="42"/>
      <c r="X1637" s="42"/>
      <c r="Y1637" s="42"/>
      <c r="Z1637" s="42"/>
      <c r="AA1637" s="42"/>
      <c r="AB1637" s="42"/>
    </row>
    <row r="1638" spans="7:28">
      <c r="G1638" s="44"/>
      <c r="H1638" s="42"/>
      <c r="I1638" s="42"/>
      <c r="J1638" s="42"/>
      <c r="K1638" s="42"/>
      <c r="L1638" s="42"/>
      <c r="M1638" s="42"/>
      <c r="N1638" s="42"/>
      <c r="O1638" s="42"/>
      <c r="P1638" s="42"/>
      <c r="Q1638" s="42"/>
      <c r="R1638" s="42"/>
      <c r="S1638" s="42"/>
      <c r="T1638" s="42"/>
      <c r="U1638" s="42"/>
      <c r="V1638" s="42"/>
      <c r="W1638" s="42"/>
      <c r="X1638" s="42"/>
      <c r="Y1638" s="42"/>
      <c r="Z1638" s="42"/>
      <c r="AA1638" s="42"/>
      <c r="AB1638" s="42"/>
    </row>
    <row r="1639" spans="7:28">
      <c r="G1639" s="44"/>
      <c r="H1639" s="42"/>
      <c r="I1639" s="42"/>
      <c r="J1639" s="42"/>
      <c r="K1639" s="42"/>
      <c r="L1639" s="42"/>
      <c r="M1639" s="42"/>
      <c r="N1639" s="42"/>
      <c r="O1639" s="42"/>
      <c r="P1639" s="42"/>
      <c r="Q1639" s="42"/>
      <c r="R1639" s="42"/>
      <c r="S1639" s="42"/>
      <c r="T1639" s="42"/>
      <c r="U1639" s="42"/>
      <c r="V1639" s="42"/>
      <c r="W1639" s="42"/>
      <c r="X1639" s="42"/>
      <c r="Y1639" s="42"/>
      <c r="Z1639" s="42"/>
      <c r="AA1639" s="42"/>
      <c r="AB1639" s="42"/>
    </row>
    <row r="1640" spans="7:28">
      <c r="G1640" s="44"/>
      <c r="H1640" s="42"/>
      <c r="I1640" s="42"/>
      <c r="J1640" s="42"/>
      <c r="K1640" s="42"/>
      <c r="L1640" s="42"/>
      <c r="M1640" s="42"/>
      <c r="N1640" s="42"/>
      <c r="O1640" s="42"/>
      <c r="P1640" s="42"/>
      <c r="Q1640" s="42"/>
      <c r="R1640" s="42"/>
      <c r="S1640" s="42"/>
      <c r="T1640" s="42"/>
      <c r="U1640" s="42"/>
      <c r="V1640" s="42"/>
      <c r="W1640" s="42"/>
      <c r="X1640" s="42"/>
      <c r="Y1640" s="42"/>
      <c r="Z1640" s="42"/>
      <c r="AA1640" s="42"/>
      <c r="AB1640" s="42"/>
    </row>
    <row r="1641" spans="7:28">
      <c r="G1641" s="44"/>
      <c r="H1641" s="42"/>
      <c r="I1641" s="42"/>
      <c r="J1641" s="42"/>
      <c r="K1641" s="42"/>
      <c r="L1641" s="42"/>
      <c r="M1641" s="42"/>
      <c r="N1641" s="42"/>
      <c r="O1641" s="42"/>
      <c r="P1641" s="42"/>
      <c r="Q1641" s="42"/>
      <c r="R1641" s="42"/>
      <c r="S1641" s="42"/>
      <c r="T1641" s="42"/>
      <c r="U1641" s="42"/>
      <c r="V1641" s="42"/>
      <c r="W1641" s="42"/>
      <c r="X1641" s="42"/>
      <c r="Y1641" s="42"/>
      <c r="Z1641" s="42"/>
      <c r="AA1641" s="42"/>
      <c r="AB1641" s="42"/>
    </row>
    <row r="1642" spans="7:28">
      <c r="G1642" s="44"/>
      <c r="H1642" s="42"/>
      <c r="I1642" s="42"/>
      <c r="J1642" s="42"/>
      <c r="K1642" s="42"/>
      <c r="L1642" s="42"/>
      <c r="M1642" s="42"/>
      <c r="N1642" s="42"/>
      <c r="O1642" s="42"/>
      <c r="P1642" s="42"/>
      <c r="Q1642" s="42"/>
      <c r="R1642" s="42"/>
      <c r="S1642" s="42"/>
      <c r="T1642" s="42"/>
      <c r="U1642" s="42"/>
      <c r="V1642" s="42"/>
      <c r="W1642" s="42"/>
      <c r="X1642" s="42"/>
      <c r="Y1642" s="42"/>
      <c r="Z1642" s="42"/>
      <c r="AA1642" s="42"/>
      <c r="AB1642" s="42"/>
    </row>
    <row r="1643" spans="7:28">
      <c r="G1643" s="44"/>
      <c r="H1643" s="42"/>
      <c r="I1643" s="42"/>
      <c r="J1643" s="42"/>
      <c r="K1643" s="42"/>
      <c r="L1643" s="42"/>
      <c r="M1643" s="42"/>
      <c r="N1643" s="42"/>
      <c r="O1643" s="42"/>
      <c r="P1643" s="42"/>
      <c r="Q1643" s="42"/>
      <c r="R1643" s="42"/>
      <c r="S1643" s="42"/>
      <c r="T1643" s="42"/>
      <c r="U1643" s="42"/>
      <c r="V1643" s="42"/>
      <c r="W1643" s="42"/>
      <c r="X1643" s="42"/>
      <c r="Y1643" s="42"/>
      <c r="Z1643" s="42"/>
      <c r="AA1643" s="42"/>
      <c r="AB1643" s="42"/>
    </row>
    <row r="1644" spans="7:28">
      <c r="G1644" s="44"/>
      <c r="H1644" s="42"/>
      <c r="I1644" s="42"/>
      <c r="J1644" s="42"/>
      <c r="K1644" s="42"/>
      <c r="L1644" s="42"/>
      <c r="M1644" s="42"/>
      <c r="N1644" s="42"/>
      <c r="O1644" s="42"/>
      <c r="P1644" s="42"/>
      <c r="Q1644" s="42"/>
      <c r="R1644" s="42"/>
      <c r="S1644" s="42"/>
      <c r="T1644" s="42"/>
      <c r="U1644" s="42"/>
      <c r="V1644" s="42"/>
      <c r="W1644" s="42"/>
      <c r="X1644" s="42"/>
      <c r="Y1644" s="42"/>
      <c r="Z1644" s="42"/>
      <c r="AA1644" s="42"/>
      <c r="AB1644" s="42"/>
    </row>
    <row r="1645" spans="7:28">
      <c r="G1645" s="44"/>
      <c r="H1645" s="42"/>
      <c r="I1645" s="42"/>
      <c r="J1645" s="42"/>
      <c r="K1645" s="42"/>
      <c r="L1645" s="42"/>
      <c r="M1645" s="42"/>
      <c r="N1645" s="42"/>
      <c r="O1645" s="42"/>
      <c r="P1645" s="42"/>
      <c r="Q1645" s="42"/>
      <c r="R1645" s="42"/>
      <c r="S1645" s="42"/>
      <c r="T1645" s="42"/>
      <c r="U1645" s="42"/>
      <c r="V1645" s="42"/>
      <c r="W1645" s="42"/>
      <c r="X1645" s="42"/>
      <c r="Y1645" s="42"/>
      <c r="Z1645" s="42"/>
      <c r="AA1645" s="42"/>
      <c r="AB1645" s="42"/>
    </row>
    <row r="1646" spans="7:28">
      <c r="G1646" s="44"/>
      <c r="H1646" s="42"/>
      <c r="I1646" s="42"/>
      <c r="J1646" s="42"/>
      <c r="K1646" s="42"/>
      <c r="L1646" s="42"/>
      <c r="M1646" s="42"/>
      <c r="N1646" s="42"/>
      <c r="O1646" s="42"/>
      <c r="P1646" s="42"/>
      <c r="Q1646" s="42"/>
      <c r="R1646" s="42"/>
      <c r="S1646" s="42"/>
      <c r="T1646" s="42"/>
      <c r="U1646" s="42"/>
      <c r="V1646" s="42"/>
      <c r="W1646" s="42"/>
      <c r="X1646" s="42"/>
      <c r="Y1646" s="42"/>
      <c r="Z1646" s="42"/>
      <c r="AA1646" s="42"/>
      <c r="AB1646" s="42"/>
    </row>
    <row r="1647" spans="7:28">
      <c r="G1647" s="44"/>
      <c r="H1647" s="42"/>
      <c r="I1647" s="42"/>
      <c r="J1647" s="42"/>
      <c r="K1647" s="42"/>
      <c r="L1647" s="42"/>
      <c r="M1647" s="42"/>
      <c r="N1647" s="42"/>
      <c r="O1647" s="42"/>
      <c r="P1647" s="42"/>
      <c r="Q1647" s="42"/>
      <c r="R1647" s="42"/>
      <c r="S1647" s="42"/>
      <c r="T1647" s="42"/>
      <c r="U1647" s="42"/>
      <c r="V1647" s="42"/>
      <c r="W1647" s="42"/>
      <c r="X1647" s="42"/>
      <c r="Y1647" s="42"/>
      <c r="Z1647" s="42"/>
      <c r="AA1647" s="42"/>
      <c r="AB1647" s="42"/>
    </row>
    <row r="1648" spans="7:28">
      <c r="G1648" s="44"/>
      <c r="H1648" s="42"/>
      <c r="I1648" s="42"/>
      <c r="J1648" s="42"/>
      <c r="K1648" s="42"/>
      <c r="L1648" s="42"/>
      <c r="M1648" s="42"/>
      <c r="N1648" s="42"/>
      <c r="O1648" s="42"/>
      <c r="P1648" s="42"/>
      <c r="Q1648" s="42"/>
      <c r="R1648" s="42"/>
      <c r="S1648" s="42"/>
      <c r="T1648" s="42"/>
      <c r="U1648" s="42"/>
      <c r="V1648" s="42"/>
      <c r="W1648" s="42"/>
      <c r="X1648" s="42"/>
      <c r="Y1648" s="42"/>
      <c r="Z1648" s="42"/>
      <c r="AA1648" s="42"/>
      <c r="AB1648" s="42"/>
    </row>
    <row r="1649" spans="7:28">
      <c r="G1649" s="44"/>
      <c r="H1649" s="42"/>
      <c r="I1649" s="42"/>
      <c r="J1649" s="42"/>
      <c r="K1649" s="42"/>
      <c r="L1649" s="42"/>
      <c r="M1649" s="42"/>
      <c r="N1649" s="42"/>
      <c r="O1649" s="42"/>
      <c r="P1649" s="42"/>
      <c r="Q1649" s="42"/>
      <c r="R1649" s="42"/>
      <c r="S1649" s="42"/>
      <c r="T1649" s="42"/>
      <c r="U1649" s="42"/>
      <c r="V1649" s="42"/>
      <c r="W1649" s="42"/>
      <c r="X1649" s="42"/>
      <c r="Y1649" s="42"/>
      <c r="Z1649" s="42"/>
      <c r="AA1649" s="42"/>
      <c r="AB1649" s="42"/>
    </row>
    <row r="1650" spans="7:28">
      <c r="G1650" s="44"/>
      <c r="H1650" s="42"/>
      <c r="I1650" s="42"/>
      <c r="J1650" s="42"/>
      <c r="K1650" s="42"/>
      <c r="L1650" s="42"/>
      <c r="M1650" s="42"/>
      <c r="N1650" s="42"/>
      <c r="O1650" s="42"/>
      <c r="P1650" s="42"/>
      <c r="Q1650" s="42"/>
      <c r="R1650" s="42"/>
      <c r="S1650" s="42"/>
      <c r="T1650" s="42"/>
      <c r="U1650" s="42"/>
      <c r="V1650" s="42"/>
      <c r="W1650" s="42"/>
      <c r="X1650" s="42"/>
      <c r="Y1650" s="42"/>
      <c r="Z1650" s="42"/>
      <c r="AA1650" s="42"/>
      <c r="AB1650" s="42"/>
    </row>
    <row r="1651" spans="7:28">
      <c r="G1651" s="44"/>
      <c r="H1651" s="42"/>
      <c r="I1651" s="42"/>
      <c r="J1651" s="42"/>
      <c r="K1651" s="42"/>
      <c r="L1651" s="42"/>
      <c r="M1651" s="42"/>
      <c r="N1651" s="42"/>
      <c r="O1651" s="42"/>
      <c r="P1651" s="42"/>
      <c r="Q1651" s="42"/>
      <c r="R1651" s="42"/>
      <c r="S1651" s="42"/>
      <c r="T1651" s="42"/>
      <c r="U1651" s="42"/>
      <c r="V1651" s="42"/>
      <c r="W1651" s="42"/>
      <c r="X1651" s="42"/>
      <c r="Y1651" s="42"/>
      <c r="Z1651" s="42"/>
      <c r="AA1651" s="42"/>
      <c r="AB1651" s="42"/>
    </row>
    <row r="1652" spans="7:28">
      <c r="G1652" s="44"/>
      <c r="H1652" s="42"/>
      <c r="I1652" s="42"/>
      <c r="J1652" s="42"/>
      <c r="K1652" s="42"/>
      <c r="L1652" s="42"/>
      <c r="M1652" s="42"/>
      <c r="N1652" s="42"/>
      <c r="O1652" s="42"/>
      <c r="P1652" s="42"/>
      <c r="Q1652" s="42"/>
      <c r="R1652" s="42"/>
      <c r="S1652" s="42"/>
      <c r="T1652" s="42"/>
      <c r="U1652" s="42"/>
      <c r="V1652" s="42"/>
      <c r="W1652" s="42"/>
      <c r="X1652" s="42"/>
      <c r="Y1652" s="42"/>
      <c r="Z1652" s="42"/>
      <c r="AA1652" s="42"/>
      <c r="AB1652" s="42"/>
    </row>
    <row r="1653" spans="7:28">
      <c r="G1653" s="44"/>
      <c r="H1653" s="42"/>
      <c r="I1653" s="42"/>
      <c r="J1653" s="42"/>
      <c r="K1653" s="42"/>
      <c r="L1653" s="42"/>
      <c r="M1653" s="42"/>
      <c r="N1653" s="42"/>
      <c r="O1653" s="42"/>
      <c r="P1653" s="42"/>
      <c r="Q1653" s="42"/>
      <c r="R1653" s="42"/>
      <c r="S1653" s="42"/>
      <c r="T1653" s="42"/>
      <c r="U1653" s="42"/>
      <c r="V1653" s="42"/>
      <c r="W1653" s="42"/>
      <c r="X1653" s="42"/>
      <c r="Y1653" s="42"/>
      <c r="Z1653" s="42"/>
      <c r="AA1653" s="42"/>
      <c r="AB1653" s="42"/>
    </row>
    <row r="1654" spans="7:28">
      <c r="G1654" s="44"/>
      <c r="H1654" s="42"/>
      <c r="I1654" s="42"/>
      <c r="J1654" s="42"/>
      <c r="K1654" s="42"/>
      <c r="L1654" s="42"/>
      <c r="M1654" s="42"/>
      <c r="N1654" s="42"/>
      <c r="O1654" s="42"/>
      <c r="P1654" s="42"/>
      <c r="Q1654" s="42"/>
      <c r="R1654" s="42"/>
      <c r="S1654" s="42"/>
      <c r="T1654" s="42"/>
      <c r="U1654" s="42"/>
      <c r="V1654" s="42"/>
      <c r="W1654" s="42"/>
      <c r="X1654" s="42"/>
      <c r="Y1654" s="42"/>
      <c r="Z1654" s="42"/>
      <c r="AA1654" s="42"/>
      <c r="AB1654" s="42"/>
    </row>
    <row r="1655" spans="7:28">
      <c r="G1655" s="44"/>
      <c r="H1655" s="42"/>
      <c r="I1655" s="42"/>
      <c r="J1655" s="42"/>
      <c r="K1655" s="42"/>
      <c r="L1655" s="42"/>
      <c r="M1655" s="42"/>
      <c r="N1655" s="42"/>
      <c r="O1655" s="42"/>
      <c r="P1655" s="42"/>
      <c r="Q1655" s="42"/>
      <c r="R1655" s="42"/>
      <c r="S1655" s="42"/>
      <c r="T1655" s="42"/>
      <c r="U1655" s="42"/>
      <c r="V1655" s="42"/>
      <c r="W1655" s="42"/>
      <c r="X1655" s="42"/>
      <c r="Y1655" s="42"/>
      <c r="Z1655" s="42"/>
      <c r="AA1655" s="42"/>
      <c r="AB1655" s="42"/>
    </row>
    <row r="1656" spans="7:28">
      <c r="G1656" s="44"/>
      <c r="H1656" s="42"/>
      <c r="I1656" s="42"/>
      <c r="J1656" s="42"/>
      <c r="K1656" s="42"/>
      <c r="L1656" s="42"/>
      <c r="M1656" s="42"/>
      <c r="N1656" s="42"/>
      <c r="O1656" s="42"/>
      <c r="P1656" s="42"/>
      <c r="Q1656" s="42"/>
      <c r="R1656" s="42"/>
      <c r="S1656" s="42"/>
      <c r="T1656" s="42"/>
      <c r="U1656" s="42"/>
      <c r="V1656" s="42"/>
      <c r="W1656" s="42"/>
      <c r="X1656" s="42"/>
      <c r="Y1656" s="42"/>
      <c r="Z1656" s="42"/>
      <c r="AA1656" s="42"/>
      <c r="AB1656" s="42"/>
    </row>
    <row r="1657" spans="7:28">
      <c r="G1657" s="44"/>
      <c r="H1657" s="42"/>
      <c r="I1657" s="42"/>
      <c r="J1657" s="42"/>
      <c r="K1657" s="42"/>
      <c r="L1657" s="42"/>
      <c r="M1657" s="42"/>
      <c r="N1657" s="42"/>
      <c r="O1657" s="42"/>
      <c r="P1657" s="42"/>
      <c r="Q1657" s="42"/>
      <c r="R1657" s="42"/>
      <c r="S1657" s="42"/>
      <c r="T1657" s="42"/>
      <c r="U1657" s="42"/>
      <c r="V1657" s="42"/>
      <c r="W1657" s="42"/>
      <c r="X1657" s="42"/>
      <c r="Y1657" s="42"/>
      <c r="Z1657" s="42"/>
      <c r="AA1657" s="42"/>
      <c r="AB1657" s="42"/>
    </row>
    <row r="1658" spans="7:28">
      <c r="G1658" s="44"/>
      <c r="H1658" s="42"/>
      <c r="I1658" s="42"/>
      <c r="J1658" s="42"/>
      <c r="K1658" s="42"/>
      <c r="L1658" s="42"/>
      <c r="M1658" s="42"/>
      <c r="N1658" s="42"/>
      <c r="O1658" s="42"/>
      <c r="P1658" s="42"/>
      <c r="Q1658" s="42"/>
      <c r="R1658" s="42"/>
      <c r="S1658" s="42"/>
      <c r="T1658" s="42"/>
      <c r="U1658" s="42"/>
      <c r="V1658" s="42"/>
      <c r="W1658" s="42"/>
      <c r="X1658" s="42"/>
      <c r="Y1658" s="42"/>
      <c r="Z1658" s="42"/>
      <c r="AA1658" s="42"/>
      <c r="AB1658" s="42"/>
    </row>
    <row r="1659" spans="7:28">
      <c r="G1659" s="44"/>
      <c r="H1659" s="42"/>
      <c r="I1659" s="42"/>
      <c r="J1659" s="42"/>
      <c r="K1659" s="42"/>
      <c r="L1659" s="42"/>
      <c r="M1659" s="42"/>
      <c r="N1659" s="42"/>
      <c r="O1659" s="42"/>
      <c r="P1659" s="42"/>
      <c r="Q1659" s="42"/>
      <c r="R1659" s="42"/>
      <c r="S1659" s="42"/>
      <c r="T1659" s="42"/>
      <c r="U1659" s="42"/>
      <c r="V1659" s="42"/>
      <c r="W1659" s="42"/>
      <c r="X1659" s="42"/>
      <c r="Y1659" s="42"/>
      <c r="Z1659" s="42"/>
      <c r="AA1659" s="42"/>
      <c r="AB1659" s="42"/>
    </row>
    <row r="1660" spans="7:28">
      <c r="G1660" s="44"/>
      <c r="H1660" s="42"/>
      <c r="I1660" s="42"/>
      <c r="J1660" s="42"/>
      <c r="K1660" s="42"/>
      <c r="L1660" s="42"/>
      <c r="M1660" s="42"/>
      <c r="N1660" s="42"/>
      <c r="O1660" s="42"/>
      <c r="P1660" s="42"/>
      <c r="Q1660" s="42"/>
      <c r="R1660" s="42"/>
      <c r="S1660" s="42"/>
      <c r="T1660" s="42"/>
      <c r="U1660" s="42"/>
      <c r="V1660" s="42"/>
      <c r="W1660" s="42"/>
      <c r="X1660" s="42"/>
      <c r="Y1660" s="42"/>
      <c r="Z1660" s="42"/>
      <c r="AA1660" s="42"/>
      <c r="AB1660" s="42"/>
    </row>
    <row r="1661" spans="7:28">
      <c r="G1661" s="44"/>
      <c r="H1661" s="42"/>
      <c r="I1661" s="42"/>
      <c r="J1661" s="42"/>
      <c r="K1661" s="42"/>
      <c r="L1661" s="42"/>
      <c r="M1661" s="42"/>
      <c r="N1661" s="42"/>
      <c r="O1661" s="42"/>
      <c r="P1661" s="42"/>
      <c r="Q1661" s="42"/>
      <c r="R1661" s="42"/>
      <c r="S1661" s="42"/>
      <c r="T1661" s="42"/>
      <c r="U1661" s="42"/>
      <c r="V1661" s="42"/>
      <c r="W1661" s="42"/>
      <c r="X1661" s="42"/>
      <c r="Y1661" s="42"/>
      <c r="Z1661" s="42"/>
      <c r="AA1661" s="42"/>
      <c r="AB1661" s="42"/>
    </row>
    <row r="1662" spans="7:28">
      <c r="G1662" s="44"/>
      <c r="H1662" s="42"/>
      <c r="I1662" s="42"/>
      <c r="J1662" s="42"/>
      <c r="K1662" s="42"/>
      <c r="L1662" s="42"/>
      <c r="M1662" s="42"/>
      <c r="N1662" s="42"/>
      <c r="O1662" s="42"/>
      <c r="P1662" s="42"/>
      <c r="Q1662" s="42"/>
      <c r="R1662" s="42"/>
      <c r="S1662" s="42"/>
      <c r="T1662" s="42"/>
      <c r="U1662" s="42"/>
      <c r="V1662" s="42"/>
      <c r="W1662" s="42"/>
      <c r="X1662" s="42"/>
      <c r="Y1662" s="42"/>
      <c r="Z1662" s="42"/>
      <c r="AA1662" s="42"/>
      <c r="AB1662" s="42"/>
    </row>
    <row r="1663" spans="7:28">
      <c r="G1663" s="44"/>
      <c r="H1663" s="42"/>
      <c r="I1663" s="42"/>
      <c r="J1663" s="42"/>
      <c r="K1663" s="42"/>
      <c r="L1663" s="42"/>
      <c r="M1663" s="42"/>
      <c r="N1663" s="42"/>
      <c r="O1663" s="42"/>
      <c r="P1663" s="42"/>
      <c r="Q1663" s="42"/>
      <c r="R1663" s="42"/>
      <c r="S1663" s="42"/>
      <c r="T1663" s="42"/>
      <c r="U1663" s="42"/>
      <c r="V1663" s="42"/>
      <c r="W1663" s="42"/>
      <c r="X1663" s="42"/>
      <c r="Y1663" s="42"/>
      <c r="Z1663" s="42"/>
      <c r="AA1663" s="42"/>
      <c r="AB1663" s="42"/>
    </row>
    <row r="1664" spans="7:28">
      <c r="G1664" s="44"/>
      <c r="H1664" s="42"/>
      <c r="I1664" s="42"/>
      <c r="J1664" s="42"/>
      <c r="K1664" s="42"/>
      <c r="L1664" s="42"/>
      <c r="M1664" s="42"/>
      <c r="N1664" s="42"/>
      <c r="O1664" s="42"/>
      <c r="P1664" s="42"/>
      <c r="Q1664" s="42"/>
      <c r="R1664" s="42"/>
      <c r="S1664" s="42"/>
      <c r="T1664" s="42"/>
      <c r="U1664" s="42"/>
      <c r="V1664" s="42"/>
      <c r="W1664" s="42"/>
      <c r="X1664" s="42"/>
      <c r="Y1664" s="42"/>
      <c r="Z1664" s="42"/>
      <c r="AA1664" s="42"/>
      <c r="AB1664" s="42"/>
    </row>
    <row r="1665" spans="7:28">
      <c r="G1665" s="44"/>
      <c r="H1665" s="42"/>
      <c r="I1665" s="42"/>
      <c r="J1665" s="42"/>
      <c r="K1665" s="42"/>
      <c r="L1665" s="42"/>
      <c r="M1665" s="42"/>
      <c r="N1665" s="42"/>
      <c r="O1665" s="42"/>
      <c r="P1665" s="42"/>
      <c r="Q1665" s="42"/>
      <c r="R1665" s="42"/>
      <c r="S1665" s="42"/>
      <c r="T1665" s="42"/>
      <c r="U1665" s="42"/>
      <c r="V1665" s="42"/>
      <c r="W1665" s="42"/>
      <c r="X1665" s="42"/>
      <c r="Y1665" s="42"/>
      <c r="Z1665" s="42"/>
      <c r="AA1665" s="42"/>
      <c r="AB1665" s="42"/>
    </row>
    <row r="1666" spans="7:28">
      <c r="G1666" s="44"/>
      <c r="H1666" s="42"/>
      <c r="I1666" s="42"/>
      <c r="J1666" s="42"/>
      <c r="K1666" s="42"/>
      <c r="L1666" s="42"/>
      <c r="M1666" s="42"/>
      <c r="N1666" s="42"/>
      <c r="O1666" s="42"/>
      <c r="P1666" s="42"/>
      <c r="Q1666" s="42"/>
      <c r="R1666" s="42"/>
      <c r="S1666" s="42"/>
      <c r="T1666" s="42"/>
      <c r="U1666" s="42"/>
      <c r="V1666" s="42"/>
      <c r="W1666" s="42"/>
      <c r="X1666" s="42"/>
      <c r="Y1666" s="42"/>
      <c r="Z1666" s="42"/>
      <c r="AA1666" s="42"/>
      <c r="AB1666" s="42"/>
    </row>
    <row r="1667" spans="7:28">
      <c r="G1667" s="44"/>
      <c r="H1667" s="42"/>
      <c r="I1667" s="42"/>
      <c r="J1667" s="42"/>
      <c r="K1667" s="42"/>
      <c r="L1667" s="42"/>
      <c r="M1667" s="42"/>
      <c r="N1667" s="42"/>
      <c r="O1667" s="42"/>
      <c r="P1667" s="42"/>
      <c r="Q1667" s="42"/>
      <c r="R1667" s="42"/>
      <c r="S1667" s="42"/>
      <c r="T1667" s="42"/>
      <c r="U1667" s="42"/>
      <c r="V1667" s="42"/>
      <c r="W1667" s="42"/>
      <c r="X1667" s="42"/>
      <c r="Y1667" s="42"/>
      <c r="Z1667" s="42"/>
      <c r="AA1667" s="42"/>
      <c r="AB1667" s="42"/>
    </row>
    <row r="1668" spans="7:28">
      <c r="G1668" s="44"/>
      <c r="H1668" s="42"/>
      <c r="I1668" s="42"/>
      <c r="J1668" s="42"/>
      <c r="K1668" s="42"/>
      <c r="L1668" s="42"/>
      <c r="M1668" s="42"/>
      <c r="N1668" s="42"/>
      <c r="O1668" s="42"/>
      <c r="P1668" s="42"/>
      <c r="Q1668" s="42"/>
      <c r="R1668" s="42"/>
      <c r="S1668" s="42"/>
      <c r="T1668" s="42"/>
      <c r="U1668" s="42"/>
      <c r="V1668" s="42"/>
      <c r="W1668" s="42"/>
      <c r="X1668" s="42"/>
      <c r="Y1668" s="42"/>
      <c r="Z1668" s="42"/>
      <c r="AA1668" s="42"/>
      <c r="AB1668" s="42"/>
    </row>
    <row r="1669" spans="7:28">
      <c r="G1669" s="44"/>
      <c r="H1669" s="42"/>
      <c r="I1669" s="42"/>
      <c r="J1669" s="42"/>
      <c r="K1669" s="42"/>
      <c r="L1669" s="42"/>
      <c r="M1669" s="42"/>
      <c r="N1669" s="42"/>
      <c r="O1669" s="42"/>
      <c r="P1669" s="42"/>
      <c r="Q1669" s="42"/>
      <c r="R1669" s="42"/>
      <c r="S1669" s="42"/>
      <c r="T1669" s="42"/>
      <c r="U1669" s="42"/>
      <c r="V1669" s="42"/>
      <c r="W1669" s="42"/>
      <c r="X1669" s="42"/>
      <c r="Y1669" s="42"/>
      <c r="Z1669" s="42"/>
      <c r="AA1669" s="42"/>
      <c r="AB1669" s="42"/>
    </row>
    <row r="1670" spans="7:28">
      <c r="G1670" s="44"/>
      <c r="H1670" s="42"/>
      <c r="I1670" s="42"/>
      <c r="J1670" s="42"/>
      <c r="K1670" s="42"/>
      <c r="L1670" s="42"/>
      <c r="M1670" s="42"/>
      <c r="N1670" s="42"/>
      <c r="O1670" s="42"/>
      <c r="P1670" s="42"/>
      <c r="Q1670" s="42"/>
      <c r="R1670" s="42"/>
      <c r="S1670" s="42"/>
      <c r="T1670" s="42"/>
      <c r="U1670" s="42"/>
      <c r="V1670" s="42"/>
      <c r="W1670" s="42"/>
      <c r="X1670" s="42"/>
      <c r="Y1670" s="42"/>
      <c r="Z1670" s="42"/>
      <c r="AA1670" s="42"/>
      <c r="AB1670" s="42"/>
    </row>
    <row r="1671" spans="7:28">
      <c r="G1671" s="44"/>
      <c r="H1671" s="42"/>
      <c r="I1671" s="42"/>
      <c r="J1671" s="42"/>
      <c r="K1671" s="42"/>
      <c r="L1671" s="42"/>
      <c r="M1671" s="42"/>
      <c r="N1671" s="42"/>
      <c r="O1671" s="42"/>
      <c r="P1671" s="42"/>
      <c r="Q1671" s="42"/>
      <c r="R1671" s="42"/>
      <c r="S1671" s="42"/>
      <c r="T1671" s="42"/>
      <c r="U1671" s="42"/>
      <c r="V1671" s="42"/>
      <c r="W1671" s="42"/>
      <c r="X1671" s="42"/>
      <c r="Y1671" s="42"/>
      <c r="Z1671" s="42"/>
      <c r="AA1671" s="42"/>
      <c r="AB1671" s="42"/>
    </row>
    <row r="1672" spans="7:28">
      <c r="G1672" s="44"/>
      <c r="H1672" s="42"/>
      <c r="I1672" s="42"/>
      <c r="J1672" s="42"/>
      <c r="K1672" s="42"/>
      <c r="L1672" s="42"/>
      <c r="M1672" s="42"/>
      <c r="N1672" s="42"/>
      <c r="O1672" s="42"/>
      <c r="P1672" s="42"/>
      <c r="Q1672" s="42"/>
      <c r="R1672" s="42"/>
      <c r="S1672" s="42"/>
      <c r="T1672" s="42"/>
      <c r="U1672" s="42"/>
      <c r="V1672" s="42"/>
      <c r="W1672" s="42"/>
      <c r="X1672" s="42"/>
      <c r="Y1672" s="42"/>
      <c r="Z1672" s="42"/>
      <c r="AA1672" s="42"/>
      <c r="AB1672" s="42"/>
    </row>
    <row r="1673" spans="7:28">
      <c r="G1673" s="44"/>
      <c r="H1673" s="42"/>
      <c r="I1673" s="42"/>
      <c r="J1673" s="42"/>
      <c r="K1673" s="42"/>
      <c r="L1673" s="42"/>
      <c r="M1673" s="42"/>
      <c r="N1673" s="42"/>
      <c r="O1673" s="42"/>
      <c r="P1673" s="42"/>
      <c r="Q1673" s="42"/>
      <c r="R1673" s="42"/>
      <c r="S1673" s="42"/>
      <c r="T1673" s="42"/>
      <c r="U1673" s="42"/>
      <c r="V1673" s="42"/>
      <c r="W1673" s="42"/>
      <c r="X1673" s="42"/>
      <c r="Y1673" s="42"/>
      <c r="Z1673" s="42"/>
      <c r="AA1673" s="42"/>
      <c r="AB1673" s="42"/>
    </row>
    <row r="1674" spans="7:28">
      <c r="G1674" s="44"/>
      <c r="H1674" s="42"/>
      <c r="I1674" s="42"/>
      <c r="J1674" s="42"/>
      <c r="K1674" s="42"/>
      <c r="L1674" s="42"/>
      <c r="M1674" s="42"/>
      <c r="N1674" s="42"/>
      <c r="O1674" s="42"/>
      <c r="P1674" s="42"/>
      <c r="Q1674" s="42"/>
      <c r="R1674" s="42"/>
      <c r="S1674" s="42"/>
      <c r="T1674" s="42"/>
      <c r="U1674" s="42"/>
      <c r="V1674" s="42"/>
      <c r="W1674" s="42"/>
      <c r="X1674" s="42"/>
      <c r="Y1674" s="42"/>
      <c r="Z1674" s="42"/>
      <c r="AA1674" s="42"/>
      <c r="AB1674" s="42"/>
    </row>
    <row r="1675" spans="7:28">
      <c r="G1675" s="44"/>
      <c r="H1675" s="42"/>
      <c r="I1675" s="42"/>
      <c r="J1675" s="42"/>
      <c r="K1675" s="42"/>
      <c r="L1675" s="42"/>
      <c r="M1675" s="42"/>
      <c r="N1675" s="42"/>
      <c r="O1675" s="42"/>
      <c r="P1675" s="42"/>
      <c r="Q1675" s="42"/>
      <c r="R1675" s="42"/>
      <c r="S1675" s="42"/>
      <c r="T1675" s="42"/>
      <c r="U1675" s="42"/>
      <c r="V1675" s="42"/>
      <c r="W1675" s="42"/>
      <c r="X1675" s="42"/>
      <c r="Y1675" s="42"/>
      <c r="Z1675" s="42"/>
      <c r="AA1675" s="42"/>
      <c r="AB1675" s="42"/>
    </row>
    <row r="1676" spans="7:28">
      <c r="G1676" s="44"/>
      <c r="H1676" s="42"/>
      <c r="I1676" s="42"/>
      <c r="J1676" s="42"/>
      <c r="K1676" s="42"/>
      <c r="L1676" s="42"/>
      <c r="M1676" s="42"/>
      <c r="N1676" s="42"/>
      <c r="O1676" s="42"/>
      <c r="P1676" s="42"/>
      <c r="Q1676" s="42"/>
      <c r="R1676" s="42"/>
      <c r="S1676" s="42"/>
      <c r="T1676" s="42"/>
      <c r="U1676" s="42"/>
      <c r="V1676" s="42"/>
      <c r="W1676" s="42"/>
      <c r="X1676" s="42"/>
      <c r="Y1676" s="42"/>
      <c r="Z1676" s="42"/>
      <c r="AA1676" s="42"/>
      <c r="AB1676" s="42"/>
    </row>
    <row r="1677" spans="7:28">
      <c r="G1677" s="44"/>
      <c r="H1677" s="42"/>
      <c r="I1677" s="42"/>
      <c r="J1677" s="42"/>
      <c r="K1677" s="42"/>
      <c r="L1677" s="42"/>
      <c r="M1677" s="42"/>
      <c r="N1677" s="42"/>
      <c r="O1677" s="42"/>
      <c r="P1677" s="42"/>
      <c r="Q1677" s="42"/>
      <c r="R1677" s="42"/>
      <c r="S1677" s="42"/>
      <c r="T1677" s="42"/>
      <c r="U1677" s="42"/>
      <c r="V1677" s="42"/>
      <c r="W1677" s="42"/>
      <c r="X1677" s="42"/>
      <c r="Y1677" s="42"/>
      <c r="Z1677" s="42"/>
      <c r="AA1677" s="42"/>
      <c r="AB1677" s="42"/>
    </row>
    <row r="1678" spans="7:28">
      <c r="G1678" s="44"/>
      <c r="H1678" s="42"/>
      <c r="I1678" s="42"/>
      <c r="J1678" s="42"/>
      <c r="K1678" s="42"/>
      <c r="L1678" s="42"/>
      <c r="M1678" s="42"/>
      <c r="N1678" s="42"/>
      <c r="O1678" s="42"/>
      <c r="P1678" s="42"/>
      <c r="Q1678" s="42"/>
      <c r="R1678" s="42"/>
      <c r="S1678" s="42"/>
      <c r="T1678" s="42"/>
      <c r="U1678" s="42"/>
      <c r="V1678" s="42"/>
      <c r="W1678" s="42"/>
      <c r="X1678" s="42"/>
      <c r="Y1678" s="42"/>
      <c r="Z1678" s="42"/>
      <c r="AA1678" s="42"/>
      <c r="AB1678" s="42"/>
    </row>
    <row r="1679" spans="7:28">
      <c r="G1679" s="44"/>
      <c r="H1679" s="42"/>
      <c r="I1679" s="42"/>
      <c r="J1679" s="42"/>
      <c r="K1679" s="42"/>
      <c r="L1679" s="42"/>
      <c r="M1679" s="42"/>
      <c r="N1679" s="42"/>
      <c r="O1679" s="42"/>
      <c r="P1679" s="42"/>
      <c r="Q1679" s="42"/>
      <c r="R1679" s="42"/>
      <c r="S1679" s="42"/>
      <c r="T1679" s="42"/>
      <c r="U1679" s="42"/>
      <c r="V1679" s="42"/>
      <c r="W1679" s="42"/>
      <c r="X1679" s="42"/>
      <c r="Y1679" s="42"/>
      <c r="Z1679" s="42"/>
      <c r="AA1679" s="42"/>
      <c r="AB1679" s="42"/>
    </row>
    <row r="1680" spans="7:28">
      <c r="G1680" s="44"/>
      <c r="H1680" s="42"/>
      <c r="I1680" s="42"/>
      <c r="J1680" s="42"/>
      <c r="K1680" s="42"/>
      <c r="L1680" s="42"/>
      <c r="M1680" s="42"/>
      <c r="N1680" s="42"/>
      <c r="O1680" s="42"/>
      <c r="P1680" s="42"/>
      <c r="Q1680" s="42"/>
      <c r="R1680" s="42"/>
      <c r="S1680" s="42"/>
      <c r="T1680" s="42"/>
      <c r="U1680" s="42"/>
      <c r="V1680" s="42"/>
      <c r="W1680" s="42"/>
      <c r="X1680" s="42"/>
      <c r="Y1680" s="42"/>
      <c r="Z1680" s="42"/>
      <c r="AA1680" s="42"/>
      <c r="AB1680" s="42"/>
    </row>
    <row r="1681" spans="7:28">
      <c r="G1681" s="44"/>
      <c r="H1681" s="42"/>
      <c r="I1681" s="42"/>
      <c r="J1681" s="42"/>
      <c r="K1681" s="42"/>
      <c r="L1681" s="42"/>
      <c r="M1681" s="42"/>
      <c r="N1681" s="42"/>
      <c r="O1681" s="42"/>
      <c r="P1681" s="42"/>
      <c r="Q1681" s="42"/>
      <c r="R1681" s="42"/>
      <c r="S1681" s="42"/>
      <c r="T1681" s="42"/>
      <c r="U1681" s="42"/>
      <c r="V1681" s="42"/>
      <c r="W1681" s="42"/>
      <c r="X1681" s="42"/>
      <c r="Y1681" s="42"/>
      <c r="Z1681" s="42"/>
      <c r="AA1681" s="42"/>
      <c r="AB1681" s="42"/>
    </row>
    <row r="1682" spans="7:28">
      <c r="G1682" s="44"/>
      <c r="H1682" s="42"/>
      <c r="I1682" s="42"/>
      <c r="J1682" s="42"/>
      <c r="K1682" s="42"/>
      <c r="L1682" s="42"/>
      <c r="M1682" s="42"/>
      <c r="N1682" s="42"/>
      <c r="O1682" s="42"/>
      <c r="P1682" s="42"/>
      <c r="Q1682" s="42"/>
      <c r="R1682" s="42"/>
      <c r="S1682" s="42"/>
      <c r="T1682" s="42"/>
      <c r="U1682" s="42"/>
      <c r="V1682" s="42"/>
      <c r="W1682" s="42"/>
      <c r="X1682" s="42"/>
      <c r="Y1682" s="42"/>
      <c r="Z1682" s="42"/>
      <c r="AA1682" s="42"/>
      <c r="AB1682" s="42"/>
    </row>
    <row r="1683" spans="7:28">
      <c r="G1683" s="44"/>
      <c r="H1683" s="42"/>
      <c r="I1683" s="42"/>
      <c r="J1683" s="42"/>
      <c r="K1683" s="42"/>
      <c r="L1683" s="42"/>
      <c r="M1683" s="42"/>
      <c r="N1683" s="42"/>
      <c r="O1683" s="42"/>
      <c r="P1683" s="42"/>
      <c r="Q1683" s="42"/>
      <c r="R1683" s="42"/>
      <c r="S1683" s="42"/>
      <c r="T1683" s="42"/>
      <c r="U1683" s="42"/>
      <c r="V1683" s="42"/>
      <c r="W1683" s="42"/>
      <c r="X1683" s="42"/>
      <c r="Y1683" s="42"/>
      <c r="Z1683" s="42"/>
      <c r="AA1683" s="42"/>
      <c r="AB1683" s="42"/>
    </row>
    <row r="1684" spans="7:28">
      <c r="G1684" s="44"/>
      <c r="H1684" s="42"/>
      <c r="I1684" s="42"/>
      <c r="J1684" s="42"/>
      <c r="K1684" s="42"/>
      <c r="L1684" s="42"/>
      <c r="M1684" s="42"/>
      <c r="N1684" s="42"/>
      <c r="O1684" s="42"/>
      <c r="P1684" s="42"/>
      <c r="Q1684" s="42"/>
      <c r="R1684" s="42"/>
      <c r="S1684" s="42"/>
      <c r="T1684" s="42"/>
      <c r="U1684" s="42"/>
      <c r="V1684" s="42"/>
      <c r="W1684" s="42"/>
      <c r="X1684" s="42"/>
      <c r="Y1684" s="42"/>
      <c r="Z1684" s="42"/>
      <c r="AA1684" s="42"/>
      <c r="AB1684" s="42"/>
    </row>
    <row r="1685" spans="7:28">
      <c r="G1685" s="44"/>
      <c r="H1685" s="42"/>
      <c r="I1685" s="42"/>
      <c r="J1685" s="42"/>
      <c r="K1685" s="42"/>
      <c r="L1685" s="42"/>
      <c r="M1685" s="42"/>
      <c r="N1685" s="42"/>
      <c r="O1685" s="42"/>
      <c r="P1685" s="42"/>
      <c r="Q1685" s="42"/>
      <c r="R1685" s="42"/>
      <c r="S1685" s="42"/>
      <c r="T1685" s="42"/>
      <c r="U1685" s="42"/>
      <c r="V1685" s="42"/>
      <c r="W1685" s="42"/>
      <c r="X1685" s="42"/>
      <c r="Y1685" s="42"/>
      <c r="Z1685" s="42"/>
      <c r="AA1685" s="42"/>
      <c r="AB1685" s="42"/>
    </row>
    <row r="1686" spans="7:28">
      <c r="G1686" s="44"/>
      <c r="H1686" s="42"/>
      <c r="I1686" s="42"/>
      <c r="J1686" s="42"/>
      <c r="K1686" s="42"/>
      <c r="L1686" s="42"/>
      <c r="M1686" s="42"/>
      <c r="N1686" s="42"/>
      <c r="O1686" s="42"/>
      <c r="P1686" s="42"/>
      <c r="Q1686" s="42"/>
      <c r="R1686" s="42"/>
      <c r="S1686" s="42"/>
      <c r="T1686" s="42"/>
      <c r="U1686" s="42"/>
      <c r="V1686" s="42"/>
      <c r="W1686" s="42"/>
      <c r="X1686" s="42"/>
      <c r="Y1686" s="42"/>
      <c r="Z1686" s="42"/>
      <c r="AA1686" s="42"/>
      <c r="AB1686" s="42"/>
    </row>
    <row r="1687" spans="7:28">
      <c r="G1687" s="44"/>
      <c r="H1687" s="42"/>
      <c r="I1687" s="42"/>
      <c r="J1687" s="42"/>
      <c r="K1687" s="42"/>
      <c r="L1687" s="42"/>
      <c r="M1687" s="42"/>
      <c r="N1687" s="42"/>
      <c r="O1687" s="42"/>
      <c r="P1687" s="42"/>
      <c r="Q1687" s="42"/>
      <c r="R1687" s="42"/>
      <c r="S1687" s="42"/>
      <c r="T1687" s="42"/>
      <c r="U1687" s="42"/>
      <c r="V1687" s="42"/>
      <c r="W1687" s="42"/>
      <c r="X1687" s="42"/>
      <c r="Y1687" s="42"/>
      <c r="Z1687" s="42"/>
      <c r="AA1687" s="42"/>
      <c r="AB1687" s="42"/>
    </row>
    <row r="1688" spans="7:28">
      <c r="G1688" s="44"/>
      <c r="H1688" s="42"/>
      <c r="I1688" s="42"/>
      <c r="J1688" s="42"/>
      <c r="K1688" s="42"/>
      <c r="L1688" s="42"/>
      <c r="M1688" s="42"/>
      <c r="N1688" s="42"/>
      <c r="O1688" s="42"/>
      <c r="P1688" s="42"/>
      <c r="Q1688" s="42"/>
      <c r="R1688" s="42"/>
      <c r="S1688" s="42"/>
      <c r="T1688" s="42"/>
      <c r="U1688" s="42"/>
      <c r="V1688" s="42"/>
      <c r="W1688" s="42"/>
      <c r="X1688" s="42"/>
      <c r="Y1688" s="42"/>
      <c r="Z1688" s="42"/>
      <c r="AA1688" s="42"/>
      <c r="AB1688" s="42"/>
    </row>
    <row r="1689" spans="7:28">
      <c r="G1689" s="44"/>
      <c r="H1689" s="42"/>
      <c r="I1689" s="42"/>
      <c r="J1689" s="42"/>
      <c r="K1689" s="42"/>
      <c r="L1689" s="42"/>
      <c r="M1689" s="42"/>
      <c r="N1689" s="42"/>
      <c r="O1689" s="42"/>
      <c r="P1689" s="42"/>
      <c r="Q1689" s="42"/>
      <c r="R1689" s="42"/>
      <c r="S1689" s="42"/>
      <c r="T1689" s="42"/>
      <c r="U1689" s="42"/>
      <c r="V1689" s="42"/>
      <c r="W1689" s="42"/>
      <c r="X1689" s="42"/>
      <c r="Y1689" s="42"/>
      <c r="Z1689" s="42"/>
      <c r="AA1689" s="42"/>
      <c r="AB1689" s="42"/>
    </row>
    <row r="1690" spans="7:28">
      <c r="G1690" s="44"/>
      <c r="H1690" s="42"/>
      <c r="I1690" s="42"/>
      <c r="J1690" s="42"/>
      <c r="K1690" s="42"/>
      <c r="L1690" s="42"/>
      <c r="M1690" s="42"/>
      <c r="N1690" s="42"/>
      <c r="O1690" s="42"/>
      <c r="P1690" s="42"/>
      <c r="Q1690" s="42"/>
      <c r="R1690" s="42"/>
      <c r="S1690" s="42"/>
      <c r="T1690" s="42"/>
      <c r="U1690" s="42"/>
      <c r="V1690" s="42"/>
      <c r="W1690" s="42"/>
      <c r="X1690" s="42"/>
      <c r="Y1690" s="42"/>
      <c r="Z1690" s="42"/>
      <c r="AA1690" s="42"/>
      <c r="AB1690" s="42"/>
    </row>
    <row r="1691" spans="7:28">
      <c r="G1691" s="44"/>
      <c r="H1691" s="42"/>
      <c r="I1691" s="42"/>
      <c r="J1691" s="42"/>
      <c r="K1691" s="42"/>
      <c r="L1691" s="42"/>
      <c r="M1691" s="42"/>
      <c r="N1691" s="42"/>
      <c r="O1691" s="42"/>
      <c r="P1691" s="42"/>
      <c r="Q1691" s="42"/>
      <c r="R1691" s="42"/>
      <c r="S1691" s="42"/>
      <c r="T1691" s="42"/>
      <c r="U1691" s="42"/>
      <c r="V1691" s="42"/>
      <c r="W1691" s="42"/>
      <c r="X1691" s="42"/>
      <c r="Y1691" s="42"/>
      <c r="Z1691" s="42"/>
      <c r="AA1691" s="42"/>
      <c r="AB1691" s="42"/>
    </row>
    <row r="1692" spans="7:28">
      <c r="G1692" s="44"/>
      <c r="H1692" s="42"/>
      <c r="I1692" s="42"/>
      <c r="J1692" s="42"/>
      <c r="K1692" s="42"/>
      <c r="L1692" s="42"/>
      <c r="M1692" s="42"/>
      <c r="N1692" s="42"/>
      <c r="O1692" s="42"/>
      <c r="P1692" s="42"/>
      <c r="Q1692" s="42"/>
      <c r="R1692" s="42"/>
      <c r="S1692" s="42"/>
      <c r="T1692" s="42"/>
      <c r="U1692" s="42"/>
      <c r="V1692" s="42"/>
      <c r="W1692" s="42"/>
      <c r="X1692" s="42"/>
      <c r="Y1692" s="42"/>
      <c r="Z1692" s="42"/>
      <c r="AA1692" s="42"/>
      <c r="AB1692" s="42"/>
    </row>
    <row r="1693" spans="7:28">
      <c r="G1693" s="44"/>
      <c r="H1693" s="42"/>
      <c r="I1693" s="42"/>
      <c r="J1693" s="42"/>
      <c r="K1693" s="42"/>
      <c r="L1693" s="42"/>
      <c r="M1693" s="42"/>
      <c r="N1693" s="42"/>
      <c r="O1693" s="42"/>
      <c r="P1693" s="42"/>
      <c r="Q1693" s="42"/>
      <c r="R1693" s="42"/>
      <c r="S1693" s="42"/>
      <c r="T1693" s="42"/>
      <c r="U1693" s="42"/>
      <c r="V1693" s="42"/>
      <c r="W1693" s="42"/>
      <c r="X1693" s="42"/>
      <c r="Y1693" s="42"/>
      <c r="Z1693" s="42"/>
      <c r="AA1693" s="42"/>
      <c r="AB1693" s="42"/>
    </row>
    <row r="1694" spans="7:28">
      <c r="G1694" s="44"/>
      <c r="H1694" s="42"/>
      <c r="I1694" s="42"/>
      <c r="J1694" s="42"/>
      <c r="K1694" s="42"/>
      <c r="L1694" s="42"/>
      <c r="M1694" s="42"/>
      <c r="N1694" s="42"/>
      <c r="O1694" s="42"/>
      <c r="P1694" s="42"/>
      <c r="Q1694" s="42"/>
      <c r="R1694" s="42"/>
      <c r="S1694" s="42"/>
      <c r="T1694" s="42"/>
      <c r="U1694" s="42"/>
      <c r="V1694" s="42"/>
      <c r="W1694" s="42"/>
      <c r="X1694" s="42"/>
      <c r="Y1694" s="42"/>
      <c r="Z1694" s="42"/>
      <c r="AA1694" s="42"/>
      <c r="AB1694" s="42"/>
    </row>
    <row r="1695" spans="7:28">
      <c r="G1695" s="44"/>
      <c r="H1695" s="42"/>
      <c r="I1695" s="42"/>
      <c r="J1695" s="42"/>
      <c r="K1695" s="42"/>
      <c r="L1695" s="42"/>
      <c r="M1695" s="42"/>
      <c r="N1695" s="42"/>
      <c r="O1695" s="42"/>
      <c r="P1695" s="42"/>
      <c r="Q1695" s="42"/>
      <c r="R1695" s="42"/>
      <c r="S1695" s="42"/>
      <c r="T1695" s="42"/>
      <c r="U1695" s="42"/>
      <c r="V1695" s="42"/>
      <c r="W1695" s="42"/>
      <c r="X1695" s="42"/>
      <c r="Y1695" s="42"/>
      <c r="Z1695" s="42"/>
      <c r="AA1695" s="42"/>
      <c r="AB1695" s="42"/>
    </row>
    <row r="1696" spans="7:28">
      <c r="G1696" s="44"/>
      <c r="H1696" s="42"/>
      <c r="I1696" s="42"/>
      <c r="J1696" s="42"/>
      <c r="K1696" s="42"/>
      <c r="L1696" s="42"/>
      <c r="M1696" s="42"/>
      <c r="N1696" s="42"/>
      <c r="O1696" s="42"/>
      <c r="P1696" s="42"/>
      <c r="Q1696" s="42"/>
      <c r="R1696" s="42"/>
      <c r="S1696" s="42"/>
      <c r="T1696" s="42"/>
      <c r="U1696" s="42"/>
      <c r="V1696" s="42"/>
      <c r="W1696" s="42"/>
      <c r="X1696" s="42"/>
      <c r="Y1696" s="42"/>
      <c r="Z1696" s="42"/>
      <c r="AA1696" s="42"/>
      <c r="AB1696" s="42"/>
    </row>
    <row r="1697" spans="7:28">
      <c r="G1697" s="44"/>
      <c r="H1697" s="42"/>
      <c r="I1697" s="42"/>
      <c r="J1697" s="42"/>
      <c r="K1697" s="42"/>
      <c r="L1697" s="42"/>
      <c r="M1697" s="42"/>
      <c r="N1697" s="42"/>
      <c r="O1697" s="42"/>
      <c r="P1697" s="42"/>
      <c r="Q1697" s="42"/>
      <c r="R1697" s="42"/>
      <c r="S1697" s="42"/>
      <c r="T1697" s="42"/>
      <c r="U1697" s="42"/>
      <c r="V1697" s="42"/>
      <c r="W1697" s="42"/>
      <c r="X1697" s="42"/>
      <c r="Y1697" s="42"/>
      <c r="Z1697" s="42"/>
      <c r="AA1697" s="42"/>
      <c r="AB1697" s="42"/>
    </row>
    <row r="1698" spans="7:28">
      <c r="G1698" s="44"/>
      <c r="H1698" s="42"/>
      <c r="I1698" s="42"/>
      <c r="J1698" s="42"/>
      <c r="K1698" s="42"/>
      <c r="L1698" s="42"/>
      <c r="M1698" s="42"/>
      <c r="N1698" s="42"/>
      <c r="O1698" s="42"/>
      <c r="P1698" s="42"/>
      <c r="Q1698" s="42"/>
      <c r="R1698" s="42"/>
      <c r="S1698" s="42"/>
      <c r="T1698" s="42"/>
      <c r="U1698" s="42"/>
      <c r="V1698" s="42"/>
      <c r="W1698" s="42"/>
      <c r="X1698" s="42"/>
      <c r="Y1698" s="42"/>
      <c r="Z1698" s="42"/>
      <c r="AA1698" s="42"/>
      <c r="AB1698" s="42"/>
    </row>
    <row r="1699" spans="7:28">
      <c r="G1699" s="44"/>
      <c r="H1699" s="42"/>
      <c r="I1699" s="42"/>
      <c r="J1699" s="42"/>
      <c r="K1699" s="42"/>
      <c r="L1699" s="42"/>
      <c r="M1699" s="42"/>
      <c r="N1699" s="42"/>
      <c r="O1699" s="42"/>
      <c r="P1699" s="42"/>
      <c r="Q1699" s="42"/>
      <c r="R1699" s="42"/>
      <c r="S1699" s="42"/>
      <c r="T1699" s="42"/>
      <c r="U1699" s="42"/>
      <c r="V1699" s="42"/>
      <c r="W1699" s="42"/>
      <c r="X1699" s="42"/>
      <c r="Y1699" s="42"/>
      <c r="Z1699" s="42"/>
      <c r="AA1699" s="42"/>
      <c r="AB1699" s="42"/>
    </row>
    <row r="1700" spans="7:28">
      <c r="G1700" s="44"/>
      <c r="H1700" s="42"/>
      <c r="I1700" s="42"/>
      <c r="J1700" s="42"/>
      <c r="K1700" s="42"/>
      <c r="L1700" s="42"/>
      <c r="M1700" s="42"/>
      <c r="N1700" s="42"/>
      <c r="O1700" s="42"/>
      <c r="P1700" s="42"/>
      <c r="Q1700" s="42"/>
      <c r="R1700" s="42"/>
      <c r="S1700" s="42"/>
      <c r="T1700" s="42"/>
      <c r="U1700" s="42"/>
      <c r="V1700" s="42"/>
      <c r="W1700" s="42"/>
      <c r="X1700" s="42"/>
      <c r="Y1700" s="42"/>
      <c r="Z1700" s="42"/>
      <c r="AA1700" s="42"/>
      <c r="AB1700" s="42"/>
    </row>
    <row r="1701" spans="7:28">
      <c r="G1701" s="44"/>
      <c r="H1701" s="42"/>
      <c r="I1701" s="42"/>
      <c r="J1701" s="42"/>
      <c r="K1701" s="42"/>
      <c r="L1701" s="42"/>
      <c r="M1701" s="42"/>
      <c r="N1701" s="42"/>
      <c r="O1701" s="42"/>
      <c r="P1701" s="42"/>
      <c r="Q1701" s="42"/>
      <c r="R1701" s="42"/>
      <c r="S1701" s="42"/>
      <c r="T1701" s="42"/>
      <c r="U1701" s="42"/>
      <c r="V1701" s="42"/>
      <c r="W1701" s="42"/>
      <c r="X1701" s="42"/>
      <c r="Y1701" s="42"/>
      <c r="Z1701" s="42"/>
      <c r="AA1701" s="42"/>
      <c r="AB1701" s="42"/>
    </row>
    <row r="1702" spans="7:28">
      <c r="G1702" s="44"/>
      <c r="H1702" s="42"/>
      <c r="I1702" s="42"/>
      <c r="J1702" s="42"/>
      <c r="K1702" s="42"/>
      <c r="L1702" s="42"/>
      <c r="M1702" s="42"/>
      <c r="N1702" s="42"/>
      <c r="O1702" s="42"/>
      <c r="P1702" s="42"/>
      <c r="Q1702" s="42"/>
      <c r="R1702" s="42"/>
      <c r="S1702" s="42"/>
      <c r="T1702" s="42"/>
      <c r="U1702" s="42"/>
      <c r="V1702" s="42"/>
      <c r="W1702" s="42"/>
      <c r="X1702" s="42"/>
      <c r="Y1702" s="42"/>
      <c r="Z1702" s="42"/>
      <c r="AA1702" s="42"/>
      <c r="AB1702" s="42"/>
    </row>
    <row r="1703" spans="7:28">
      <c r="G1703" s="44"/>
      <c r="H1703" s="42"/>
      <c r="I1703" s="42"/>
      <c r="J1703" s="42"/>
      <c r="K1703" s="42"/>
      <c r="L1703" s="42"/>
      <c r="M1703" s="42"/>
      <c r="N1703" s="42"/>
      <c r="O1703" s="42"/>
      <c r="P1703" s="42"/>
      <c r="Q1703" s="42"/>
      <c r="R1703" s="42"/>
      <c r="S1703" s="42"/>
      <c r="T1703" s="42"/>
      <c r="U1703" s="42"/>
      <c r="V1703" s="42"/>
      <c r="W1703" s="42"/>
      <c r="X1703" s="42"/>
      <c r="Y1703" s="42"/>
      <c r="Z1703" s="42"/>
      <c r="AA1703" s="42"/>
      <c r="AB1703" s="42"/>
    </row>
    <row r="1704" spans="7:28">
      <c r="G1704" s="44"/>
      <c r="H1704" s="42"/>
      <c r="I1704" s="42"/>
      <c r="J1704" s="42"/>
      <c r="K1704" s="42"/>
      <c r="L1704" s="42"/>
      <c r="M1704" s="42"/>
      <c r="N1704" s="42"/>
      <c r="O1704" s="42"/>
      <c r="P1704" s="42"/>
      <c r="Q1704" s="42"/>
      <c r="R1704" s="42"/>
      <c r="S1704" s="42"/>
      <c r="T1704" s="42"/>
      <c r="U1704" s="42"/>
      <c r="V1704" s="42"/>
      <c r="W1704" s="42"/>
      <c r="X1704" s="42"/>
      <c r="Y1704" s="42"/>
      <c r="Z1704" s="42"/>
      <c r="AA1704" s="42"/>
      <c r="AB1704" s="42"/>
    </row>
    <row r="1705" spans="7:28">
      <c r="G1705" s="44"/>
      <c r="H1705" s="42"/>
      <c r="I1705" s="42"/>
      <c r="J1705" s="42"/>
      <c r="K1705" s="42"/>
      <c r="L1705" s="42"/>
      <c r="M1705" s="42"/>
      <c r="N1705" s="42"/>
      <c r="O1705" s="42"/>
      <c r="P1705" s="42"/>
      <c r="Q1705" s="42"/>
      <c r="R1705" s="42"/>
      <c r="S1705" s="42"/>
      <c r="T1705" s="42"/>
      <c r="U1705" s="42"/>
      <c r="V1705" s="42"/>
      <c r="W1705" s="42"/>
      <c r="X1705" s="42"/>
      <c r="Y1705" s="42"/>
      <c r="Z1705" s="42"/>
      <c r="AA1705" s="42"/>
      <c r="AB1705" s="42"/>
    </row>
    <row r="1706" spans="7:28">
      <c r="G1706" s="44"/>
      <c r="H1706" s="42"/>
      <c r="I1706" s="42"/>
      <c r="J1706" s="42"/>
      <c r="K1706" s="42"/>
      <c r="L1706" s="42"/>
      <c r="M1706" s="42"/>
      <c r="N1706" s="42"/>
      <c r="O1706" s="42"/>
      <c r="P1706" s="42"/>
      <c r="Q1706" s="42"/>
      <c r="R1706" s="42"/>
      <c r="S1706" s="42"/>
      <c r="T1706" s="42"/>
      <c r="U1706" s="42"/>
      <c r="V1706" s="42"/>
      <c r="W1706" s="42"/>
      <c r="X1706" s="42"/>
      <c r="Y1706" s="42"/>
      <c r="Z1706" s="42"/>
      <c r="AA1706" s="42"/>
      <c r="AB1706" s="42"/>
    </row>
    <row r="1707" spans="7:28">
      <c r="G1707" s="44"/>
      <c r="H1707" s="42"/>
      <c r="I1707" s="42"/>
      <c r="J1707" s="42"/>
      <c r="K1707" s="42"/>
      <c r="L1707" s="42"/>
      <c r="M1707" s="42"/>
      <c r="N1707" s="42"/>
      <c r="O1707" s="42"/>
      <c r="P1707" s="42"/>
      <c r="Q1707" s="42"/>
      <c r="R1707" s="42"/>
      <c r="S1707" s="42"/>
      <c r="T1707" s="42"/>
      <c r="U1707" s="42"/>
      <c r="V1707" s="42"/>
      <c r="W1707" s="42"/>
      <c r="X1707" s="42"/>
      <c r="Y1707" s="42"/>
      <c r="Z1707" s="42"/>
      <c r="AA1707" s="42"/>
      <c r="AB1707" s="42"/>
    </row>
    <row r="1708" spans="7:28">
      <c r="G1708" s="44"/>
      <c r="H1708" s="42"/>
      <c r="I1708" s="42"/>
      <c r="J1708" s="42"/>
      <c r="K1708" s="42"/>
      <c r="L1708" s="42"/>
      <c r="M1708" s="42"/>
      <c r="N1708" s="42"/>
      <c r="O1708" s="42"/>
      <c r="P1708" s="42"/>
      <c r="Q1708" s="42"/>
      <c r="R1708" s="42"/>
      <c r="S1708" s="42"/>
      <c r="T1708" s="42"/>
      <c r="U1708" s="42"/>
      <c r="V1708" s="42"/>
      <c r="W1708" s="42"/>
      <c r="X1708" s="42"/>
      <c r="Y1708" s="42"/>
      <c r="Z1708" s="42"/>
      <c r="AA1708" s="42"/>
      <c r="AB1708" s="42"/>
    </row>
    <row r="1709" spans="7:28">
      <c r="G1709" s="44"/>
      <c r="H1709" s="42"/>
      <c r="I1709" s="42"/>
      <c r="J1709" s="42"/>
      <c r="K1709" s="42"/>
      <c r="L1709" s="42"/>
      <c r="M1709" s="42"/>
      <c r="N1709" s="42"/>
      <c r="O1709" s="42"/>
      <c r="P1709" s="42"/>
      <c r="Q1709" s="42"/>
      <c r="R1709" s="42"/>
      <c r="S1709" s="42"/>
      <c r="T1709" s="42"/>
      <c r="U1709" s="42"/>
      <c r="V1709" s="42"/>
      <c r="W1709" s="42"/>
      <c r="X1709" s="42"/>
      <c r="Y1709" s="42"/>
      <c r="Z1709" s="42"/>
      <c r="AA1709" s="42"/>
      <c r="AB1709" s="42"/>
    </row>
    <row r="1710" spans="7:28">
      <c r="G1710" s="44"/>
      <c r="H1710" s="42"/>
      <c r="I1710" s="42"/>
      <c r="J1710" s="42"/>
      <c r="K1710" s="42"/>
      <c r="L1710" s="42"/>
      <c r="M1710" s="42"/>
      <c r="N1710" s="42"/>
      <c r="O1710" s="42"/>
      <c r="P1710" s="42"/>
      <c r="Q1710" s="42"/>
      <c r="R1710" s="42"/>
      <c r="S1710" s="42"/>
      <c r="T1710" s="42"/>
      <c r="U1710" s="42"/>
      <c r="V1710" s="42"/>
      <c r="W1710" s="42"/>
      <c r="X1710" s="42"/>
      <c r="Y1710" s="42"/>
      <c r="Z1710" s="42"/>
      <c r="AA1710" s="42"/>
      <c r="AB1710" s="42"/>
    </row>
    <row r="1711" spans="7:28">
      <c r="G1711" s="44"/>
      <c r="H1711" s="42"/>
      <c r="I1711" s="42"/>
      <c r="J1711" s="42"/>
      <c r="K1711" s="42"/>
      <c r="L1711" s="42"/>
      <c r="M1711" s="42"/>
      <c r="N1711" s="42"/>
      <c r="O1711" s="42"/>
      <c r="P1711" s="42"/>
      <c r="Q1711" s="42"/>
      <c r="R1711" s="42"/>
      <c r="S1711" s="42"/>
      <c r="T1711" s="42"/>
      <c r="U1711" s="42"/>
      <c r="V1711" s="42"/>
      <c r="W1711" s="42"/>
      <c r="X1711" s="42"/>
      <c r="Y1711" s="42"/>
      <c r="Z1711" s="42"/>
      <c r="AA1711" s="42"/>
      <c r="AB1711" s="42"/>
    </row>
    <row r="1712" spans="7:28">
      <c r="G1712" s="44"/>
      <c r="H1712" s="42"/>
      <c r="I1712" s="42"/>
      <c r="J1712" s="42"/>
      <c r="K1712" s="42"/>
      <c r="L1712" s="42"/>
      <c r="M1712" s="42"/>
      <c r="N1712" s="42"/>
      <c r="O1712" s="42"/>
      <c r="P1712" s="42"/>
      <c r="Q1712" s="42"/>
      <c r="R1712" s="42"/>
      <c r="S1712" s="42"/>
      <c r="T1712" s="42"/>
      <c r="U1712" s="42"/>
      <c r="V1712" s="42"/>
      <c r="W1712" s="42"/>
      <c r="X1712" s="42"/>
      <c r="Y1712" s="42"/>
      <c r="Z1712" s="42"/>
      <c r="AA1712" s="42"/>
      <c r="AB1712" s="42"/>
    </row>
    <row r="1713" spans="7:28">
      <c r="G1713" s="44"/>
      <c r="H1713" s="42"/>
      <c r="I1713" s="42"/>
      <c r="J1713" s="42"/>
      <c r="K1713" s="42"/>
      <c r="L1713" s="42"/>
      <c r="M1713" s="42"/>
      <c r="N1713" s="42"/>
      <c r="O1713" s="42"/>
      <c r="P1713" s="42"/>
      <c r="Q1713" s="42"/>
      <c r="R1713" s="42"/>
      <c r="S1713" s="42"/>
      <c r="T1713" s="42"/>
      <c r="U1713" s="42"/>
      <c r="V1713" s="42"/>
      <c r="W1713" s="42"/>
      <c r="X1713" s="42"/>
      <c r="Y1713" s="42"/>
      <c r="Z1713" s="42"/>
      <c r="AA1713" s="42"/>
      <c r="AB1713" s="42"/>
    </row>
    <row r="1714" spans="7:28">
      <c r="G1714" s="44"/>
      <c r="H1714" s="42"/>
      <c r="I1714" s="42"/>
      <c r="J1714" s="42"/>
      <c r="K1714" s="42"/>
      <c r="L1714" s="42"/>
      <c r="M1714" s="42"/>
      <c r="N1714" s="42"/>
      <c r="O1714" s="42"/>
      <c r="P1714" s="42"/>
      <c r="Q1714" s="42"/>
      <c r="R1714" s="42"/>
      <c r="S1714" s="42"/>
      <c r="T1714" s="42"/>
      <c r="U1714" s="42"/>
      <c r="V1714" s="42"/>
      <c r="W1714" s="42"/>
      <c r="X1714" s="42"/>
      <c r="Y1714" s="42"/>
      <c r="Z1714" s="42"/>
      <c r="AA1714" s="42"/>
      <c r="AB1714" s="42"/>
    </row>
    <row r="1715" spans="7:28">
      <c r="G1715" s="44"/>
      <c r="H1715" s="42"/>
      <c r="I1715" s="42"/>
      <c r="J1715" s="42"/>
      <c r="K1715" s="42"/>
      <c r="L1715" s="42"/>
      <c r="M1715" s="42"/>
      <c r="N1715" s="42"/>
      <c r="O1715" s="42"/>
      <c r="P1715" s="42"/>
      <c r="Q1715" s="42"/>
      <c r="R1715" s="42"/>
      <c r="S1715" s="42"/>
      <c r="T1715" s="42"/>
      <c r="U1715" s="42"/>
      <c r="V1715" s="42"/>
      <c r="W1715" s="42"/>
      <c r="X1715" s="42"/>
      <c r="Y1715" s="42"/>
      <c r="Z1715" s="42"/>
      <c r="AA1715" s="42"/>
      <c r="AB1715" s="42"/>
    </row>
    <row r="1716" spans="7:28">
      <c r="G1716" s="44"/>
      <c r="H1716" s="42"/>
      <c r="I1716" s="42"/>
      <c r="J1716" s="42"/>
      <c r="K1716" s="42"/>
      <c r="L1716" s="42"/>
      <c r="M1716" s="42"/>
      <c r="N1716" s="42"/>
      <c r="O1716" s="42"/>
      <c r="P1716" s="42"/>
      <c r="Q1716" s="42"/>
      <c r="R1716" s="42"/>
      <c r="S1716" s="42"/>
      <c r="T1716" s="42"/>
      <c r="U1716" s="42"/>
      <c r="V1716" s="42"/>
      <c r="W1716" s="42"/>
      <c r="X1716" s="42"/>
      <c r="Y1716" s="42"/>
      <c r="Z1716" s="42"/>
      <c r="AA1716" s="42"/>
      <c r="AB1716" s="42"/>
    </row>
    <row r="1717" spans="7:28">
      <c r="G1717" s="44"/>
      <c r="H1717" s="42"/>
      <c r="I1717" s="42"/>
      <c r="J1717" s="42"/>
      <c r="K1717" s="42"/>
      <c r="L1717" s="42"/>
      <c r="M1717" s="42"/>
      <c r="N1717" s="42"/>
      <c r="O1717" s="42"/>
      <c r="P1717" s="42"/>
      <c r="Q1717" s="42"/>
      <c r="R1717" s="42"/>
      <c r="S1717" s="42"/>
      <c r="T1717" s="42"/>
      <c r="U1717" s="42"/>
      <c r="V1717" s="42"/>
      <c r="W1717" s="42"/>
      <c r="X1717" s="42"/>
      <c r="Y1717" s="42"/>
      <c r="Z1717" s="42"/>
      <c r="AA1717" s="42"/>
      <c r="AB1717" s="42"/>
    </row>
    <row r="1718" spans="7:28">
      <c r="G1718" s="44"/>
      <c r="H1718" s="42"/>
      <c r="I1718" s="42"/>
      <c r="J1718" s="42"/>
      <c r="K1718" s="42"/>
      <c r="L1718" s="42"/>
      <c r="M1718" s="42"/>
      <c r="N1718" s="42"/>
      <c r="O1718" s="42"/>
      <c r="P1718" s="42"/>
      <c r="Q1718" s="42"/>
      <c r="R1718" s="42"/>
      <c r="S1718" s="42"/>
      <c r="T1718" s="42"/>
      <c r="U1718" s="42"/>
      <c r="V1718" s="42"/>
      <c r="W1718" s="42"/>
      <c r="X1718" s="42"/>
      <c r="Y1718" s="42"/>
      <c r="Z1718" s="42"/>
      <c r="AA1718" s="42"/>
      <c r="AB1718" s="42"/>
    </row>
    <row r="1719" spans="7:28">
      <c r="G1719" s="44"/>
      <c r="H1719" s="42"/>
      <c r="I1719" s="42"/>
      <c r="J1719" s="42"/>
      <c r="K1719" s="42"/>
      <c r="L1719" s="42"/>
      <c r="M1719" s="42"/>
      <c r="N1719" s="42"/>
      <c r="O1719" s="42"/>
      <c r="P1719" s="42"/>
      <c r="Q1719" s="42"/>
      <c r="R1719" s="42"/>
      <c r="S1719" s="42"/>
      <c r="T1719" s="42"/>
      <c r="U1719" s="42"/>
      <c r="V1719" s="42"/>
      <c r="W1719" s="42"/>
      <c r="X1719" s="42"/>
      <c r="Y1719" s="42"/>
      <c r="Z1719" s="42"/>
      <c r="AA1719" s="42"/>
      <c r="AB1719" s="42"/>
    </row>
    <row r="1720" spans="7:28">
      <c r="G1720" s="44"/>
      <c r="H1720" s="42"/>
      <c r="I1720" s="42"/>
      <c r="J1720" s="42"/>
      <c r="K1720" s="42"/>
      <c r="L1720" s="42"/>
      <c r="M1720" s="42"/>
      <c r="N1720" s="42"/>
      <c r="O1720" s="42"/>
      <c r="P1720" s="42"/>
      <c r="Q1720" s="42"/>
      <c r="R1720" s="42"/>
      <c r="S1720" s="42"/>
      <c r="T1720" s="42"/>
      <c r="U1720" s="42"/>
      <c r="V1720" s="42"/>
      <c r="W1720" s="42"/>
      <c r="X1720" s="42"/>
      <c r="Y1720" s="42"/>
      <c r="Z1720" s="42"/>
      <c r="AA1720" s="42"/>
      <c r="AB1720" s="42"/>
    </row>
    <row r="1721" spans="7:28">
      <c r="G1721" s="44"/>
      <c r="H1721" s="42"/>
      <c r="I1721" s="42"/>
      <c r="J1721" s="42"/>
      <c r="K1721" s="42"/>
      <c r="L1721" s="42"/>
      <c r="M1721" s="42"/>
      <c r="N1721" s="42"/>
      <c r="O1721" s="42"/>
      <c r="P1721" s="42"/>
      <c r="Q1721" s="42"/>
      <c r="R1721" s="42"/>
      <c r="S1721" s="42"/>
      <c r="T1721" s="42"/>
      <c r="U1721" s="42"/>
      <c r="V1721" s="42"/>
      <c r="W1721" s="42"/>
      <c r="X1721" s="42"/>
      <c r="Y1721" s="42"/>
      <c r="Z1721" s="42"/>
      <c r="AA1721" s="42"/>
      <c r="AB1721" s="42"/>
    </row>
    <row r="1722" spans="7:28">
      <c r="G1722" s="44"/>
      <c r="H1722" s="42"/>
      <c r="I1722" s="42"/>
      <c r="J1722" s="42"/>
      <c r="K1722" s="42"/>
      <c r="L1722" s="42"/>
      <c r="M1722" s="42"/>
      <c r="N1722" s="42"/>
      <c r="O1722" s="42"/>
      <c r="P1722" s="42"/>
      <c r="Q1722" s="42"/>
      <c r="R1722" s="42"/>
      <c r="S1722" s="42"/>
      <c r="T1722" s="42"/>
      <c r="U1722" s="42"/>
      <c r="V1722" s="42"/>
      <c r="W1722" s="42"/>
      <c r="X1722" s="42"/>
      <c r="Y1722" s="42"/>
      <c r="Z1722" s="42"/>
      <c r="AA1722" s="42"/>
      <c r="AB1722" s="42"/>
    </row>
    <row r="1723" spans="7:28">
      <c r="G1723" s="44"/>
      <c r="H1723" s="42"/>
      <c r="I1723" s="42"/>
      <c r="J1723" s="42"/>
      <c r="K1723" s="42"/>
      <c r="L1723" s="42"/>
      <c r="M1723" s="42"/>
      <c r="N1723" s="42"/>
      <c r="O1723" s="42"/>
      <c r="P1723" s="42"/>
      <c r="Q1723" s="42"/>
      <c r="R1723" s="42"/>
      <c r="S1723" s="42"/>
      <c r="T1723" s="42"/>
      <c r="U1723" s="42"/>
      <c r="V1723" s="42"/>
      <c r="W1723" s="42"/>
      <c r="X1723" s="42"/>
      <c r="Y1723" s="42"/>
      <c r="Z1723" s="42"/>
      <c r="AA1723" s="42"/>
      <c r="AB1723" s="42"/>
    </row>
    <row r="1724" spans="7:28">
      <c r="G1724" s="44"/>
      <c r="H1724" s="42"/>
      <c r="I1724" s="42"/>
      <c r="J1724" s="42"/>
      <c r="K1724" s="42"/>
      <c r="L1724" s="42"/>
      <c r="M1724" s="42"/>
      <c r="N1724" s="42"/>
      <c r="O1724" s="42"/>
      <c r="P1724" s="42"/>
      <c r="Q1724" s="42"/>
      <c r="R1724" s="42"/>
      <c r="S1724" s="42"/>
      <c r="T1724" s="42"/>
      <c r="U1724" s="42"/>
      <c r="V1724" s="42"/>
      <c r="W1724" s="42"/>
      <c r="X1724" s="42"/>
      <c r="Y1724" s="42"/>
      <c r="Z1724" s="42"/>
      <c r="AA1724" s="42"/>
      <c r="AB1724" s="42"/>
    </row>
    <row r="1725" spans="7:28">
      <c r="G1725" s="44"/>
      <c r="H1725" s="42"/>
      <c r="I1725" s="42"/>
      <c r="J1725" s="42"/>
      <c r="K1725" s="42"/>
      <c r="L1725" s="42"/>
      <c r="M1725" s="42"/>
      <c r="N1725" s="42"/>
      <c r="O1725" s="42"/>
      <c r="P1725" s="42"/>
      <c r="Q1725" s="42"/>
      <c r="R1725" s="42"/>
      <c r="S1725" s="42"/>
      <c r="T1725" s="42"/>
      <c r="U1725" s="42"/>
      <c r="V1725" s="42"/>
      <c r="W1725" s="42"/>
      <c r="X1725" s="42"/>
      <c r="Y1725" s="42"/>
      <c r="Z1725" s="42"/>
      <c r="AA1725" s="42"/>
      <c r="AB1725" s="42"/>
    </row>
    <row r="1726" spans="7:28">
      <c r="G1726" s="44"/>
      <c r="H1726" s="42"/>
      <c r="I1726" s="42"/>
      <c r="J1726" s="42"/>
      <c r="K1726" s="42"/>
      <c r="L1726" s="42"/>
      <c r="M1726" s="42"/>
      <c r="N1726" s="42"/>
      <c r="O1726" s="42"/>
      <c r="P1726" s="42"/>
      <c r="Q1726" s="42"/>
      <c r="R1726" s="42"/>
      <c r="S1726" s="42"/>
      <c r="T1726" s="42"/>
      <c r="U1726" s="42"/>
      <c r="V1726" s="42"/>
      <c r="W1726" s="42"/>
      <c r="X1726" s="42"/>
      <c r="Y1726" s="42"/>
      <c r="Z1726" s="42"/>
      <c r="AA1726" s="42"/>
      <c r="AB1726" s="42"/>
    </row>
    <row r="1727" spans="7:28">
      <c r="G1727" s="44"/>
      <c r="H1727" s="42"/>
      <c r="I1727" s="42"/>
      <c r="J1727" s="42"/>
      <c r="K1727" s="42"/>
      <c r="L1727" s="42"/>
      <c r="M1727" s="42"/>
      <c r="N1727" s="42"/>
      <c r="O1727" s="42"/>
      <c r="P1727" s="42"/>
      <c r="Q1727" s="42"/>
      <c r="R1727" s="42"/>
      <c r="S1727" s="42"/>
      <c r="T1727" s="42"/>
      <c r="U1727" s="42"/>
      <c r="V1727" s="42"/>
      <c r="W1727" s="42"/>
      <c r="X1727" s="42"/>
      <c r="Y1727" s="42"/>
      <c r="Z1727" s="42"/>
      <c r="AA1727" s="42"/>
      <c r="AB1727" s="42"/>
    </row>
    <row r="1728" spans="7:28">
      <c r="G1728" s="44"/>
      <c r="H1728" s="42"/>
      <c r="I1728" s="42"/>
      <c r="J1728" s="42"/>
      <c r="K1728" s="42"/>
      <c r="L1728" s="42"/>
      <c r="M1728" s="42"/>
      <c r="N1728" s="42"/>
      <c r="O1728" s="42"/>
      <c r="P1728" s="42"/>
      <c r="Q1728" s="42"/>
      <c r="R1728" s="42"/>
      <c r="S1728" s="42"/>
      <c r="T1728" s="42"/>
      <c r="U1728" s="42"/>
      <c r="V1728" s="42"/>
      <c r="W1728" s="42"/>
      <c r="X1728" s="42"/>
      <c r="Y1728" s="42"/>
      <c r="Z1728" s="42"/>
      <c r="AA1728" s="42"/>
      <c r="AB1728" s="42"/>
    </row>
    <row r="1729" spans="7:28">
      <c r="G1729" s="44"/>
      <c r="H1729" s="42"/>
      <c r="I1729" s="42"/>
      <c r="J1729" s="42"/>
      <c r="K1729" s="42"/>
      <c r="L1729" s="42"/>
      <c r="M1729" s="42"/>
      <c r="N1729" s="42"/>
      <c r="O1729" s="42"/>
      <c r="P1729" s="42"/>
      <c r="Q1729" s="42"/>
      <c r="R1729" s="42"/>
      <c r="S1729" s="42"/>
      <c r="T1729" s="42"/>
      <c r="U1729" s="42"/>
      <c r="V1729" s="42"/>
      <c r="W1729" s="42"/>
      <c r="X1729" s="42"/>
      <c r="Y1729" s="42"/>
      <c r="Z1729" s="42"/>
      <c r="AA1729" s="42"/>
      <c r="AB1729" s="42"/>
    </row>
    <row r="1730" spans="7:28">
      <c r="G1730" s="44"/>
      <c r="H1730" s="42"/>
      <c r="I1730" s="42"/>
      <c r="J1730" s="42"/>
      <c r="K1730" s="42"/>
      <c r="L1730" s="42"/>
      <c r="M1730" s="42"/>
      <c r="N1730" s="42"/>
      <c r="O1730" s="42"/>
      <c r="P1730" s="42"/>
      <c r="Q1730" s="42"/>
      <c r="R1730" s="42"/>
      <c r="S1730" s="42"/>
      <c r="T1730" s="42"/>
      <c r="U1730" s="42"/>
      <c r="V1730" s="42"/>
      <c r="W1730" s="42"/>
      <c r="X1730" s="42"/>
      <c r="Y1730" s="42"/>
      <c r="Z1730" s="42"/>
      <c r="AA1730" s="42"/>
      <c r="AB1730" s="42"/>
    </row>
    <row r="1731" spans="7:28">
      <c r="G1731" s="44"/>
      <c r="H1731" s="42"/>
      <c r="I1731" s="42"/>
      <c r="J1731" s="42"/>
      <c r="K1731" s="42"/>
      <c r="L1731" s="42"/>
      <c r="M1731" s="42"/>
      <c r="N1731" s="42"/>
      <c r="O1731" s="42"/>
      <c r="P1731" s="42"/>
      <c r="Q1731" s="42"/>
      <c r="R1731" s="42"/>
      <c r="S1731" s="42"/>
      <c r="T1731" s="42"/>
      <c r="U1731" s="42"/>
      <c r="V1731" s="42"/>
      <c r="W1731" s="42"/>
      <c r="X1731" s="42"/>
      <c r="Y1731" s="42"/>
      <c r="Z1731" s="42"/>
      <c r="AA1731" s="42"/>
      <c r="AB1731" s="42"/>
    </row>
    <row r="1732" spans="7:28">
      <c r="G1732" s="44"/>
      <c r="H1732" s="42"/>
      <c r="I1732" s="42"/>
      <c r="J1732" s="42"/>
      <c r="K1732" s="42"/>
      <c r="L1732" s="42"/>
      <c r="M1732" s="42"/>
      <c r="N1732" s="42"/>
      <c r="O1732" s="42"/>
      <c r="P1732" s="42"/>
      <c r="Q1732" s="42"/>
      <c r="R1732" s="42"/>
      <c r="S1732" s="42"/>
      <c r="T1732" s="42"/>
      <c r="U1732" s="42"/>
      <c r="V1732" s="42"/>
      <c r="W1732" s="42"/>
      <c r="X1732" s="42"/>
      <c r="Y1732" s="42"/>
      <c r="Z1732" s="42"/>
      <c r="AA1732" s="42"/>
      <c r="AB1732" s="42"/>
    </row>
    <row r="1733" spans="7:28">
      <c r="G1733" s="44"/>
      <c r="H1733" s="42"/>
      <c r="I1733" s="42"/>
      <c r="J1733" s="42"/>
      <c r="K1733" s="42"/>
      <c r="L1733" s="42"/>
      <c r="M1733" s="42"/>
      <c r="N1733" s="42"/>
      <c r="O1733" s="42"/>
      <c r="P1733" s="42"/>
      <c r="Q1733" s="42"/>
      <c r="R1733" s="42"/>
      <c r="S1733" s="42"/>
      <c r="T1733" s="42"/>
      <c r="U1733" s="42"/>
      <c r="V1733" s="42"/>
      <c r="W1733" s="42"/>
      <c r="X1733" s="42"/>
      <c r="Y1733" s="42"/>
      <c r="Z1733" s="42"/>
      <c r="AA1733" s="42"/>
      <c r="AB1733" s="42"/>
    </row>
    <row r="1734" spans="7:28">
      <c r="G1734" s="44"/>
      <c r="H1734" s="42"/>
      <c r="I1734" s="42"/>
      <c r="J1734" s="42"/>
      <c r="K1734" s="42"/>
      <c r="L1734" s="42"/>
      <c r="M1734" s="42"/>
      <c r="N1734" s="42"/>
      <c r="O1734" s="42"/>
      <c r="P1734" s="42"/>
      <c r="Q1734" s="42"/>
      <c r="R1734" s="42"/>
      <c r="S1734" s="42"/>
      <c r="T1734" s="42"/>
      <c r="U1734" s="42"/>
      <c r="V1734" s="42"/>
      <c r="W1734" s="42"/>
      <c r="X1734" s="42"/>
      <c r="Y1734" s="42"/>
      <c r="Z1734" s="42"/>
      <c r="AA1734" s="42"/>
      <c r="AB1734" s="42"/>
    </row>
    <row r="1735" spans="7:28">
      <c r="G1735" s="44"/>
      <c r="H1735" s="42"/>
      <c r="I1735" s="42"/>
      <c r="J1735" s="42"/>
      <c r="K1735" s="42"/>
      <c r="L1735" s="42"/>
      <c r="M1735" s="42"/>
      <c r="N1735" s="42"/>
      <c r="O1735" s="42"/>
      <c r="P1735" s="42"/>
      <c r="Q1735" s="42"/>
      <c r="R1735" s="42"/>
      <c r="S1735" s="42"/>
      <c r="T1735" s="42"/>
      <c r="U1735" s="42"/>
      <c r="V1735" s="42"/>
      <c r="W1735" s="42"/>
      <c r="X1735" s="42"/>
      <c r="Y1735" s="42"/>
      <c r="Z1735" s="42"/>
      <c r="AA1735" s="42"/>
      <c r="AB1735" s="42"/>
    </row>
    <row r="1736" spans="7:28">
      <c r="G1736" s="44"/>
      <c r="H1736" s="42"/>
      <c r="I1736" s="42"/>
      <c r="J1736" s="42"/>
      <c r="K1736" s="42"/>
      <c r="L1736" s="42"/>
      <c r="M1736" s="42"/>
      <c r="N1736" s="42"/>
      <c r="O1736" s="42"/>
      <c r="P1736" s="42"/>
      <c r="Q1736" s="42"/>
      <c r="R1736" s="42"/>
      <c r="S1736" s="42"/>
      <c r="T1736" s="42"/>
      <c r="U1736" s="42"/>
      <c r="V1736" s="42"/>
      <c r="W1736" s="42"/>
      <c r="X1736" s="42"/>
      <c r="Y1736" s="42"/>
      <c r="Z1736" s="42"/>
      <c r="AA1736" s="42"/>
      <c r="AB1736" s="42"/>
    </row>
    <row r="1737" spans="7:28">
      <c r="G1737" s="44"/>
      <c r="H1737" s="42"/>
      <c r="I1737" s="42"/>
      <c r="J1737" s="42"/>
      <c r="K1737" s="42"/>
      <c r="L1737" s="42"/>
      <c r="M1737" s="42"/>
      <c r="N1737" s="42"/>
      <c r="O1737" s="42"/>
      <c r="P1737" s="42"/>
      <c r="Q1737" s="42"/>
      <c r="R1737" s="42"/>
      <c r="S1737" s="42"/>
      <c r="T1737" s="42"/>
      <c r="U1737" s="42"/>
      <c r="V1737" s="42"/>
      <c r="W1737" s="42"/>
      <c r="X1737" s="42"/>
      <c r="Y1737" s="42"/>
      <c r="Z1737" s="42"/>
      <c r="AA1737" s="42"/>
      <c r="AB1737" s="42"/>
    </row>
    <row r="1738" spans="7:28">
      <c r="G1738" s="44"/>
      <c r="H1738" s="42"/>
      <c r="I1738" s="42"/>
      <c r="J1738" s="42"/>
      <c r="K1738" s="42"/>
      <c r="L1738" s="42"/>
      <c r="M1738" s="42"/>
      <c r="N1738" s="42"/>
      <c r="O1738" s="42"/>
      <c r="P1738" s="42"/>
      <c r="Q1738" s="42"/>
      <c r="R1738" s="42"/>
      <c r="S1738" s="42"/>
      <c r="T1738" s="42"/>
      <c r="U1738" s="42"/>
      <c r="V1738" s="42"/>
      <c r="W1738" s="42"/>
      <c r="X1738" s="42"/>
      <c r="Y1738" s="42"/>
      <c r="Z1738" s="42"/>
      <c r="AA1738" s="42"/>
      <c r="AB1738" s="42"/>
    </row>
    <row r="1739" spans="7:28">
      <c r="G1739" s="44"/>
      <c r="H1739" s="42"/>
      <c r="I1739" s="42"/>
      <c r="J1739" s="42"/>
      <c r="K1739" s="42"/>
      <c r="L1739" s="42"/>
      <c r="M1739" s="42"/>
      <c r="N1739" s="42"/>
      <c r="O1739" s="42"/>
      <c r="P1739" s="42"/>
      <c r="Q1739" s="42"/>
      <c r="R1739" s="42"/>
      <c r="S1739" s="42"/>
      <c r="T1739" s="42"/>
      <c r="U1739" s="42"/>
      <c r="V1739" s="42"/>
      <c r="W1739" s="42"/>
      <c r="X1739" s="42"/>
      <c r="Y1739" s="42"/>
      <c r="Z1739" s="42"/>
      <c r="AA1739" s="42"/>
      <c r="AB1739" s="42"/>
    </row>
    <row r="1740" spans="7:28">
      <c r="G1740" s="44"/>
      <c r="H1740" s="42"/>
      <c r="I1740" s="42"/>
      <c r="J1740" s="42"/>
      <c r="K1740" s="42"/>
      <c r="L1740" s="42"/>
      <c r="M1740" s="42"/>
      <c r="N1740" s="42"/>
      <c r="O1740" s="42"/>
      <c r="P1740" s="42"/>
      <c r="Q1740" s="42"/>
      <c r="R1740" s="42"/>
      <c r="S1740" s="42"/>
      <c r="T1740" s="42"/>
      <c r="U1740" s="42"/>
      <c r="V1740" s="42"/>
      <c r="W1740" s="42"/>
      <c r="X1740" s="42"/>
      <c r="Y1740" s="42"/>
      <c r="Z1740" s="42"/>
      <c r="AA1740" s="42"/>
      <c r="AB1740" s="42"/>
    </row>
    <row r="1741" spans="7:28">
      <c r="G1741" s="44"/>
      <c r="H1741" s="42"/>
      <c r="I1741" s="42"/>
      <c r="J1741" s="42"/>
      <c r="K1741" s="42"/>
      <c r="L1741" s="42"/>
      <c r="M1741" s="42"/>
      <c r="N1741" s="42"/>
      <c r="O1741" s="42"/>
      <c r="P1741" s="42"/>
      <c r="Q1741" s="42"/>
      <c r="R1741" s="42"/>
      <c r="S1741" s="42"/>
      <c r="T1741" s="42"/>
      <c r="U1741" s="42"/>
      <c r="V1741" s="42"/>
      <c r="W1741" s="42"/>
      <c r="X1741" s="42"/>
      <c r="Y1741" s="42"/>
      <c r="Z1741" s="42"/>
      <c r="AA1741" s="42"/>
      <c r="AB1741" s="42"/>
    </row>
    <row r="1742" spans="7:28">
      <c r="G1742" s="44"/>
      <c r="H1742" s="42"/>
      <c r="I1742" s="42"/>
      <c r="J1742" s="42"/>
      <c r="K1742" s="42"/>
      <c r="L1742" s="42"/>
      <c r="M1742" s="42"/>
      <c r="N1742" s="42"/>
      <c r="O1742" s="42"/>
      <c r="P1742" s="42"/>
      <c r="Q1742" s="42"/>
      <c r="R1742" s="42"/>
      <c r="S1742" s="42"/>
      <c r="T1742" s="42"/>
      <c r="U1742" s="42"/>
      <c r="V1742" s="42"/>
      <c r="W1742" s="42"/>
      <c r="X1742" s="42"/>
      <c r="Y1742" s="42"/>
      <c r="Z1742" s="42"/>
      <c r="AA1742" s="42"/>
      <c r="AB1742" s="42"/>
    </row>
    <row r="1743" spans="7:28">
      <c r="G1743" s="44"/>
      <c r="H1743" s="42"/>
      <c r="I1743" s="42"/>
      <c r="J1743" s="42"/>
      <c r="K1743" s="42"/>
      <c r="L1743" s="42"/>
      <c r="M1743" s="42"/>
      <c r="N1743" s="42"/>
      <c r="O1743" s="42"/>
      <c r="P1743" s="42"/>
      <c r="Q1743" s="42"/>
      <c r="R1743" s="42"/>
      <c r="S1743" s="42"/>
      <c r="T1743" s="42"/>
      <c r="U1743" s="42"/>
      <c r="V1743" s="42"/>
      <c r="W1743" s="42"/>
      <c r="X1743" s="42"/>
      <c r="Y1743" s="42"/>
      <c r="Z1743" s="42"/>
      <c r="AA1743" s="42"/>
      <c r="AB1743" s="42"/>
    </row>
    <row r="1744" spans="7:28">
      <c r="G1744" s="44"/>
      <c r="H1744" s="42"/>
      <c r="I1744" s="42"/>
      <c r="J1744" s="42"/>
      <c r="K1744" s="42"/>
      <c r="L1744" s="42"/>
      <c r="M1744" s="42"/>
      <c r="N1744" s="42"/>
      <c r="O1744" s="42"/>
      <c r="P1744" s="42"/>
      <c r="Q1744" s="42"/>
      <c r="R1744" s="42"/>
      <c r="S1744" s="42"/>
      <c r="T1744" s="42"/>
      <c r="U1744" s="42"/>
      <c r="V1744" s="42"/>
      <c r="W1744" s="42"/>
      <c r="X1744" s="42"/>
      <c r="Y1744" s="42"/>
      <c r="Z1744" s="42"/>
      <c r="AA1744" s="42"/>
      <c r="AB1744" s="42"/>
    </row>
    <row r="1745" spans="7:28">
      <c r="G1745" s="44"/>
      <c r="H1745" s="42"/>
      <c r="I1745" s="42"/>
      <c r="J1745" s="42"/>
      <c r="K1745" s="42"/>
      <c r="L1745" s="42"/>
      <c r="M1745" s="42"/>
      <c r="N1745" s="42"/>
      <c r="O1745" s="42"/>
      <c r="P1745" s="42"/>
      <c r="Q1745" s="42"/>
      <c r="R1745" s="42"/>
      <c r="S1745" s="42"/>
      <c r="T1745" s="42"/>
      <c r="U1745" s="42"/>
      <c r="V1745" s="42"/>
      <c r="W1745" s="42"/>
      <c r="X1745" s="42"/>
      <c r="Y1745" s="42"/>
      <c r="Z1745" s="42"/>
      <c r="AA1745" s="42"/>
      <c r="AB1745" s="42"/>
    </row>
    <row r="1746" spans="7:28">
      <c r="G1746" s="44"/>
      <c r="H1746" s="42"/>
      <c r="I1746" s="42"/>
      <c r="J1746" s="42"/>
      <c r="K1746" s="42"/>
      <c r="L1746" s="42"/>
      <c r="M1746" s="42"/>
      <c r="N1746" s="42"/>
      <c r="O1746" s="42"/>
      <c r="P1746" s="42"/>
      <c r="Q1746" s="42"/>
      <c r="R1746" s="42"/>
      <c r="S1746" s="42"/>
      <c r="T1746" s="42"/>
      <c r="U1746" s="42"/>
      <c r="V1746" s="42"/>
      <c r="W1746" s="42"/>
      <c r="X1746" s="42"/>
      <c r="Y1746" s="42"/>
      <c r="Z1746" s="42"/>
      <c r="AA1746" s="42"/>
      <c r="AB1746" s="42"/>
    </row>
    <row r="1747" spans="7:28">
      <c r="G1747" s="44"/>
      <c r="H1747" s="42"/>
      <c r="I1747" s="42"/>
      <c r="J1747" s="42"/>
      <c r="K1747" s="42"/>
      <c r="L1747" s="42"/>
      <c r="M1747" s="42"/>
      <c r="N1747" s="42"/>
      <c r="O1747" s="42"/>
      <c r="P1747" s="42"/>
      <c r="Q1747" s="42"/>
      <c r="R1747" s="42"/>
      <c r="S1747" s="42"/>
      <c r="T1747" s="42"/>
      <c r="U1747" s="42"/>
      <c r="V1747" s="42"/>
      <c r="W1747" s="42"/>
      <c r="X1747" s="42"/>
      <c r="Y1747" s="42"/>
      <c r="Z1747" s="42"/>
      <c r="AA1747" s="42"/>
      <c r="AB1747" s="42"/>
    </row>
    <row r="1748" spans="7:28">
      <c r="G1748" s="44"/>
      <c r="H1748" s="42"/>
      <c r="I1748" s="42"/>
      <c r="J1748" s="42"/>
      <c r="K1748" s="42"/>
      <c r="L1748" s="42"/>
      <c r="M1748" s="42"/>
      <c r="N1748" s="42"/>
      <c r="O1748" s="42"/>
      <c r="P1748" s="42"/>
      <c r="Q1748" s="42"/>
      <c r="R1748" s="42"/>
      <c r="S1748" s="42"/>
      <c r="T1748" s="42"/>
      <c r="U1748" s="42"/>
      <c r="V1748" s="42"/>
      <c r="W1748" s="42"/>
      <c r="X1748" s="42"/>
      <c r="Y1748" s="42"/>
      <c r="Z1748" s="42"/>
      <c r="AA1748" s="42"/>
      <c r="AB1748" s="42"/>
    </row>
    <row r="1749" spans="7:28">
      <c r="G1749" s="44"/>
      <c r="H1749" s="42"/>
      <c r="I1749" s="42"/>
      <c r="J1749" s="42"/>
      <c r="K1749" s="42"/>
      <c r="L1749" s="42"/>
      <c r="M1749" s="42"/>
      <c r="N1749" s="42"/>
      <c r="O1749" s="42"/>
      <c r="P1749" s="42"/>
      <c r="Q1749" s="42"/>
      <c r="R1749" s="42"/>
      <c r="S1749" s="42"/>
      <c r="T1749" s="42"/>
      <c r="U1749" s="42"/>
      <c r="V1749" s="42"/>
      <c r="W1749" s="42"/>
      <c r="X1749" s="42"/>
      <c r="Y1749" s="42"/>
      <c r="Z1749" s="42"/>
      <c r="AA1749" s="42"/>
      <c r="AB1749" s="42"/>
    </row>
    <row r="1750" spans="7:28">
      <c r="G1750" s="44"/>
      <c r="H1750" s="42"/>
      <c r="I1750" s="42"/>
      <c r="J1750" s="42"/>
      <c r="K1750" s="42"/>
      <c r="L1750" s="42"/>
      <c r="M1750" s="42"/>
      <c r="N1750" s="42"/>
      <c r="O1750" s="42"/>
      <c r="P1750" s="42"/>
      <c r="Q1750" s="42"/>
      <c r="R1750" s="42"/>
      <c r="S1750" s="42"/>
      <c r="T1750" s="42"/>
      <c r="U1750" s="42"/>
      <c r="V1750" s="42"/>
      <c r="W1750" s="42"/>
      <c r="X1750" s="42"/>
      <c r="Y1750" s="42"/>
      <c r="Z1750" s="42"/>
      <c r="AA1750" s="42"/>
      <c r="AB1750" s="42"/>
    </row>
    <row r="1751" spans="7:28">
      <c r="G1751" s="44"/>
      <c r="H1751" s="42"/>
      <c r="I1751" s="42"/>
      <c r="J1751" s="42"/>
      <c r="K1751" s="42"/>
      <c r="L1751" s="42"/>
      <c r="M1751" s="42"/>
      <c r="N1751" s="42"/>
      <c r="O1751" s="42"/>
      <c r="P1751" s="42"/>
      <c r="Q1751" s="42"/>
      <c r="R1751" s="42"/>
      <c r="S1751" s="42"/>
      <c r="T1751" s="42"/>
      <c r="U1751" s="42"/>
      <c r="V1751" s="42"/>
      <c r="W1751" s="42"/>
      <c r="X1751" s="42"/>
      <c r="Y1751" s="42"/>
      <c r="Z1751" s="42"/>
      <c r="AA1751" s="42"/>
      <c r="AB1751" s="42"/>
    </row>
    <row r="1752" spans="7:28">
      <c r="G1752" s="44"/>
      <c r="H1752" s="42"/>
      <c r="I1752" s="42"/>
      <c r="J1752" s="42"/>
      <c r="K1752" s="42"/>
      <c r="L1752" s="42"/>
      <c r="M1752" s="42"/>
      <c r="N1752" s="42"/>
      <c r="O1752" s="42"/>
      <c r="P1752" s="42"/>
      <c r="Q1752" s="42"/>
      <c r="R1752" s="42"/>
      <c r="S1752" s="42"/>
      <c r="T1752" s="42"/>
      <c r="U1752" s="42"/>
      <c r="V1752" s="42"/>
      <c r="W1752" s="42"/>
      <c r="X1752" s="42"/>
      <c r="Y1752" s="42"/>
      <c r="Z1752" s="42"/>
      <c r="AA1752" s="42"/>
      <c r="AB1752" s="42"/>
    </row>
    <row r="1753" spans="7:28">
      <c r="G1753" s="44"/>
      <c r="H1753" s="42"/>
      <c r="I1753" s="42"/>
      <c r="J1753" s="42"/>
      <c r="K1753" s="42"/>
      <c r="L1753" s="42"/>
      <c r="M1753" s="42"/>
      <c r="N1753" s="42"/>
      <c r="O1753" s="42"/>
      <c r="P1753" s="42"/>
      <c r="Q1753" s="42"/>
      <c r="R1753" s="42"/>
      <c r="S1753" s="42"/>
      <c r="T1753" s="42"/>
      <c r="U1753" s="42"/>
      <c r="V1753" s="42"/>
      <c r="W1753" s="42"/>
      <c r="X1753" s="42"/>
      <c r="Y1753" s="42"/>
      <c r="Z1753" s="42"/>
      <c r="AA1753" s="42"/>
      <c r="AB1753" s="42"/>
    </row>
    <row r="1754" spans="7:28">
      <c r="G1754" s="44"/>
      <c r="H1754" s="42"/>
      <c r="I1754" s="42"/>
      <c r="J1754" s="42"/>
      <c r="K1754" s="42"/>
      <c r="L1754" s="42"/>
      <c r="M1754" s="42"/>
      <c r="N1754" s="42"/>
      <c r="O1754" s="42"/>
      <c r="P1754" s="42"/>
      <c r="Q1754" s="42"/>
      <c r="R1754" s="42"/>
      <c r="S1754" s="42"/>
      <c r="T1754" s="42"/>
      <c r="U1754" s="42"/>
      <c r="V1754" s="42"/>
      <c r="W1754" s="42"/>
      <c r="X1754" s="42"/>
      <c r="Y1754" s="42"/>
      <c r="Z1754" s="42"/>
      <c r="AA1754" s="42"/>
      <c r="AB1754" s="42"/>
    </row>
    <row r="1755" spans="7:28">
      <c r="G1755" s="44"/>
      <c r="H1755" s="42"/>
      <c r="I1755" s="42"/>
      <c r="J1755" s="42"/>
      <c r="K1755" s="42"/>
      <c r="L1755" s="42"/>
      <c r="M1755" s="42"/>
      <c r="N1755" s="42"/>
      <c r="O1755" s="42"/>
      <c r="P1755" s="42"/>
      <c r="Q1755" s="42"/>
      <c r="R1755" s="42"/>
      <c r="S1755" s="42"/>
      <c r="T1755" s="42"/>
      <c r="U1755" s="42"/>
      <c r="V1755" s="42"/>
      <c r="W1755" s="42"/>
      <c r="X1755" s="42"/>
      <c r="Y1755" s="42"/>
      <c r="Z1755" s="42"/>
      <c r="AA1755" s="42"/>
      <c r="AB1755" s="42"/>
    </row>
    <row r="1756" spans="7:28">
      <c r="G1756" s="44"/>
      <c r="H1756" s="42"/>
      <c r="I1756" s="42"/>
      <c r="J1756" s="42"/>
      <c r="K1756" s="42"/>
      <c r="L1756" s="42"/>
      <c r="M1756" s="42"/>
      <c r="N1756" s="42"/>
      <c r="O1756" s="42"/>
      <c r="P1756" s="42"/>
      <c r="Q1756" s="42"/>
      <c r="R1756" s="42"/>
      <c r="S1756" s="42"/>
      <c r="T1756" s="42"/>
      <c r="U1756" s="42"/>
      <c r="V1756" s="42"/>
      <c r="W1756" s="42"/>
      <c r="X1756" s="42"/>
      <c r="Y1756" s="42"/>
      <c r="Z1756" s="42"/>
      <c r="AA1756" s="42"/>
      <c r="AB1756" s="42"/>
    </row>
    <row r="1757" spans="7:28">
      <c r="G1757" s="44"/>
      <c r="H1757" s="42"/>
      <c r="I1757" s="42"/>
      <c r="J1757" s="42"/>
      <c r="K1757" s="42"/>
      <c r="L1757" s="42"/>
      <c r="M1757" s="42"/>
      <c r="N1757" s="42"/>
      <c r="O1757" s="42"/>
      <c r="P1757" s="42"/>
      <c r="Q1757" s="42"/>
      <c r="R1757" s="42"/>
      <c r="S1757" s="42"/>
      <c r="T1757" s="42"/>
      <c r="U1757" s="42"/>
      <c r="V1757" s="42"/>
      <c r="W1757" s="42"/>
      <c r="X1757" s="42"/>
      <c r="Y1757" s="42"/>
      <c r="Z1757" s="42"/>
      <c r="AA1757" s="42"/>
      <c r="AB1757" s="42"/>
    </row>
    <row r="1758" spans="7:28">
      <c r="G1758" s="44"/>
      <c r="H1758" s="42"/>
      <c r="I1758" s="42"/>
      <c r="J1758" s="42"/>
      <c r="K1758" s="42"/>
      <c r="L1758" s="42"/>
      <c r="M1758" s="42"/>
      <c r="N1758" s="42"/>
      <c r="O1758" s="42"/>
      <c r="P1758" s="42"/>
      <c r="Q1758" s="42"/>
      <c r="R1758" s="42"/>
      <c r="S1758" s="42"/>
      <c r="T1758" s="42"/>
      <c r="U1758" s="42"/>
      <c r="V1758" s="42"/>
      <c r="W1758" s="42"/>
      <c r="X1758" s="42"/>
      <c r="Y1758" s="42"/>
      <c r="Z1758" s="42"/>
      <c r="AA1758" s="42"/>
      <c r="AB1758" s="42"/>
    </row>
    <row r="1759" spans="7:28">
      <c r="G1759" s="44"/>
      <c r="H1759" s="42"/>
      <c r="I1759" s="42"/>
      <c r="J1759" s="42"/>
      <c r="K1759" s="42"/>
      <c r="L1759" s="42"/>
      <c r="M1759" s="42"/>
      <c r="N1759" s="42"/>
      <c r="O1759" s="42"/>
      <c r="P1759" s="42"/>
      <c r="Q1759" s="42"/>
      <c r="R1759" s="42"/>
      <c r="S1759" s="42"/>
      <c r="T1759" s="42"/>
      <c r="U1759" s="42"/>
      <c r="V1759" s="42"/>
      <c r="W1759" s="42"/>
      <c r="X1759" s="42"/>
      <c r="Y1759" s="42"/>
      <c r="Z1759" s="42"/>
      <c r="AA1759" s="42"/>
      <c r="AB1759" s="42"/>
    </row>
    <row r="1760" spans="7:28">
      <c r="G1760" s="44"/>
      <c r="H1760" s="42"/>
      <c r="I1760" s="42"/>
      <c r="J1760" s="42"/>
      <c r="K1760" s="42"/>
      <c r="L1760" s="42"/>
      <c r="M1760" s="42"/>
      <c r="N1760" s="42"/>
      <c r="O1760" s="42"/>
      <c r="P1760" s="42"/>
      <c r="Q1760" s="42"/>
      <c r="R1760" s="42"/>
      <c r="S1760" s="42"/>
      <c r="T1760" s="42"/>
      <c r="U1760" s="42"/>
      <c r="V1760" s="42"/>
      <c r="W1760" s="42"/>
      <c r="X1760" s="42"/>
      <c r="Y1760" s="42"/>
      <c r="Z1760" s="42"/>
      <c r="AA1760" s="42"/>
      <c r="AB1760" s="42"/>
    </row>
    <row r="1761" spans="7:28">
      <c r="G1761" s="44"/>
      <c r="H1761" s="42"/>
      <c r="I1761" s="42"/>
      <c r="J1761" s="42"/>
      <c r="K1761" s="42"/>
      <c r="L1761" s="42"/>
      <c r="M1761" s="42"/>
      <c r="N1761" s="42"/>
      <c r="O1761" s="42"/>
      <c r="P1761" s="42"/>
      <c r="Q1761" s="42"/>
      <c r="R1761" s="42"/>
      <c r="S1761" s="42"/>
      <c r="T1761" s="42"/>
      <c r="U1761" s="42"/>
      <c r="V1761" s="42"/>
      <c r="W1761" s="42"/>
      <c r="X1761" s="42"/>
      <c r="Y1761" s="42"/>
      <c r="Z1761" s="42"/>
      <c r="AA1761" s="42"/>
      <c r="AB1761" s="42"/>
    </row>
    <row r="1762" spans="7:28">
      <c r="G1762" s="44"/>
      <c r="H1762" s="42"/>
      <c r="I1762" s="42"/>
      <c r="J1762" s="42"/>
      <c r="K1762" s="42"/>
      <c r="L1762" s="42"/>
      <c r="M1762" s="42"/>
      <c r="N1762" s="42"/>
      <c r="O1762" s="42"/>
      <c r="P1762" s="42"/>
      <c r="Q1762" s="42"/>
      <c r="R1762" s="42"/>
      <c r="S1762" s="42"/>
      <c r="T1762" s="42"/>
      <c r="U1762" s="42"/>
      <c r="V1762" s="42"/>
      <c r="W1762" s="42"/>
      <c r="X1762" s="42"/>
      <c r="Y1762" s="42"/>
      <c r="Z1762" s="42"/>
      <c r="AA1762" s="42"/>
      <c r="AB1762" s="42"/>
    </row>
    <row r="1763" spans="7:28">
      <c r="G1763" s="44"/>
      <c r="H1763" s="42"/>
      <c r="I1763" s="42"/>
      <c r="J1763" s="42"/>
      <c r="K1763" s="42"/>
      <c r="L1763" s="42"/>
      <c r="M1763" s="42"/>
      <c r="N1763" s="42"/>
      <c r="O1763" s="42"/>
      <c r="P1763" s="42"/>
      <c r="Q1763" s="42"/>
      <c r="R1763" s="42"/>
      <c r="S1763" s="42"/>
      <c r="T1763" s="42"/>
      <c r="U1763" s="42"/>
      <c r="V1763" s="42"/>
      <c r="W1763" s="42"/>
      <c r="X1763" s="42"/>
      <c r="Y1763" s="42"/>
      <c r="Z1763" s="42"/>
      <c r="AA1763" s="42"/>
      <c r="AB1763" s="42"/>
    </row>
    <row r="1764" spans="7:28">
      <c r="G1764" s="44"/>
      <c r="H1764" s="42"/>
      <c r="I1764" s="42"/>
      <c r="J1764" s="42"/>
      <c r="K1764" s="42"/>
      <c r="L1764" s="42"/>
      <c r="M1764" s="42"/>
      <c r="N1764" s="42"/>
      <c r="O1764" s="42"/>
      <c r="P1764" s="42"/>
      <c r="Q1764" s="42"/>
      <c r="R1764" s="42"/>
      <c r="S1764" s="42"/>
      <c r="T1764" s="42"/>
      <c r="U1764" s="42"/>
      <c r="V1764" s="42"/>
      <c r="W1764" s="42"/>
      <c r="X1764" s="42"/>
      <c r="Y1764" s="42"/>
      <c r="Z1764" s="42"/>
      <c r="AA1764" s="42"/>
      <c r="AB1764" s="42"/>
    </row>
    <row r="1765" spans="7:28">
      <c r="G1765" s="44"/>
      <c r="H1765" s="42"/>
      <c r="I1765" s="42"/>
      <c r="J1765" s="42"/>
      <c r="K1765" s="42"/>
      <c r="L1765" s="42"/>
      <c r="M1765" s="42"/>
      <c r="N1765" s="42"/>
      <c r="O1765" s="42"/>
      <c r="P1765" s="42"/>
      <c r="Q1765" s="42"/>
      <c r="R1765" s="42"/>
      <c r="S1765" s="42"/>
      <c r="T1765" s="42"/>
      <c r="U1765" s="42"/>
      <c r="V1765" s="42"/>
      <c r="W1765" s="42"/>
      <c r="X1765" s="42"/>
      <c r="Y1765" s="42"/>
      <c r="Z1765" s="42"/>
      <c r="AA1765" s="42"/>
      <c r="AB1765" s="42"/>
    </row>
    <row r="1766" spans="7:28">
      <c r="G1766" s="44"/>
      <c r="H1766" s="42"/>
      <c r="I1766" s="42"/>
      <c r="J1766" s="42"/>
      <c r="K1766" s="42"/>
      <c r="L1766" s="42"/>
      <c r="M1766" s="42"/>
      <c r="N1766" s="42"/>
      <c r="O1766" s="42"/>
      <c r="P1766" s="42"/>
      <c r="Q1766" s="42"/>
      <c r="R1766" s="42"/>
      <c r="S1766" s="42"/>
      <c r="T1766" s="42"/>
      <c r="U1766" s="42"/>
      <c r="V1766" s="42"/>
      <c r="W1766" s="42"/>
      <c r="X1766" s="42"/>
      <c r="Y1766" s="42"/>
      <c r="Z1766" s="42"/>
      <c r="AA1766" s="42"/>
      <c r="AB1766" s="42"/>
    </row>
    <row r="1767" spans="7:28">
      <c r="G1767" s="44"/>
      <c r="H1767" s="42"/>
      <c r="I1767" s="42"/>
      <c r="J1767" s="42"/>
      <c r="K1767" s="42"/>
      <c r="L1767" s="42"/>
      <c r="M1767" s="42"/>
      <c r="N1767" s="42"/>
      <c r="O1767" s="42"/>
      <c r="P1767" s="42"/>
      <c r="Q1767" s="42"/>
      <c r="R1767" s="42"/>
      <c r="S1767" s="42"/>
      <c r="T1767" s="42"/>
      <c r="U1767" s="42"/>
      <c r="V1767" s="42"/>
      <c r="W1767" s="42"/>
      <c r="X1767" s="42"/>
      <c r="Y1767" s="42"/>
      <c r="Z1767" s="42"/>
      <c r="AA1767" s="42"/>
      <c r="AB1767" s="42"/>
    </row>
    <row r="1768" spans="7:28">
      <c r="G1768" s="44"/>
      <c r="H1768" s="42"/>
      <c r="I1768" s="42"/>
      <c r="J1768" s="42"/>
      <c r="K1768" s="42"/>
      <c r="L1768" s="42"/>
      <c r="M1768" s="42"/>
      <c r="N1768" s="42"/>
      <c r="O1768" s="42"/>
      <c r="P1768" s="42"/>
      <c r="Q1768" s="42"/>
      <c r="R1768" s="42"/>
      <c r="S1768" s="42"/>
      <c r="T1768" s="42"/>
      <c r="U1768" s="42"/>
      <c r="V1768" s="42"/>
      <c r="W1768" s="42"/>
      <c r="X1768" s="42"/>
      <c r="Y1768" s="42"/>
      <c r="Z1768" s="42"/>
      <c r="AA1768" s="42"/>
      <c r="AB1768" s="42"/>
    </row>
    <row r="1769" spans="7:28">
      <c r="G1769" s="44"/>
      <c r="H1769" s="42"/>
      <c r="I1769" s="42"/>
      <c r="J1769" s="42"/>
      <c r="K1769" s="42"/>
      <c r="L1769" s="42"/>
      <c r="M1769" s="42"/>
      <c r="N1769" s="42"/>
      <c r="O1769" s="42"/>
      <c r="P1769" s="42"/>
      <c r="Q1769" s="42"/>
      <c r="R1769" s="42"/>
      <c r="S1769" s="42"/>
      <c r="T1769" s="42"/>
      <c r="U1769" s="42"/>
      <c r="V1769" s="42"/>
      <c r="W1769" s="42"/>
      <c r="X1769" s="42"/>
      <c r="Y1769" s="42"/>
      <c r="Z1769" s="42"/>
      <c r="AA1769" s="42"/>
      <c r="AB1769" s="42"/>
    </row>
    <row r="1770" spans="7:28">
      <c r="G1770" s="44"/>
      <c r="H1770" s="42"/>
      <c r="I1770" s="42"/>
      <c r="J1770" s="42"/>
      <c r="K1770" s="42"/>
      <c r="L1770" s="42"/>
      <c r="M1770" s="42"/>
      <c r="N1770" s="42"/>
      <c r="O1770" s="42"/>
      <c r="P1770" s="42"/>
      <c r="Q1770" s="42"/>
      <c r="R1770" s="42"/>
      <c r="S1770" s="42"/>
      <c r="T1770" s="42"/>
      <c r="U1770" s="42"/>
      <c r="V1770" s="42"/>
      <c r="W1770" s="42"/>
      <c r="X1770" s="42"/>
      <c r="Y1770" s="42"/>
      <c r="Z1770" s="42"/>
      <c r="AA1770" s="42"/>
      <c r="AB1770" s="42"/>
    </row>
    <row r="1771" spans="7:28">
      <c r="G1771" s="44"/>
      <c r="H1771" s="42"/>
      <c r="I1771" s="42"/>
      <c r="J1771" s="42"/>
      <c r="K1771" s="42"/>
      <c r="L1771" s="42"/>
      <c r="M1771" s="42"/>
      <c r="N1771" s="42"/>
      <c r="O1771" s="42"/>
      <c r="P1771" s="42"/>
      <c r="Q1771" s="42"/>
      <c r="R1771" s="42"/>
      <c r="S1771" s="42"/>
      <c r="T1771" s="42"/>
      <c r="U1771" s="42"/>
      <c r="V1771" s="42"/>
      <c r="W1771" s="42"/>
      <c r="X1771" s="42"/>
      <c r="Y1771" s="42"/>
      <c r="Z1771" s="42"/>
      <c r="AA1771" s="42"/>
      <c r="AB1771" s="42"/>
    </row>
    <row r="1772" spans="7:28">
      <c r="G1772" s="44"/>
      <c r="H1772" s="42"/>
      <c r="I1772" s="42"/>
      <c r="J1772" s="42"/>
      <c r="K1772" s="42"/>
      <c r="L1772" s="42"/>
      <c r="M1772" s="42"/>
      <c r="N1772" s="42"/>
      <c r="O1772" s="42"/>
      <c r="P1772" s="42"/>
      <c r="Q1772" s="42"/>
      <c r="R1772" s="42"/>
      <c r="S1772" s="42"/>
      <c r="T1772" s="42"/>
      <c r="U1772" s="42"/>
      <c r="V1772" s="42"/>
      <c r="W1772" s="42"/>
      <c r="X1772" s="42"/>
      <c r="Y1772" s="42"/>
      <c r="Z1772" s="42"/>
      <c r="AA1772" s="42"/>
      <c r="AB1772" s="42"/>
    </row>
    <row r="1773" spans="7:28">
      <c r="G1773" s="44"/>
      <c r="H1773" s="42"/>
      <c r="I1773" s="42"/>
      <c r="J1773" s="42"/>
      <c r="K1773" s="42"/>
      <c r="L1773" s="42"/>
      <c r="M1773" s="42"/>
      <c r="N1773" s="42"/>
      <c r="O1773" s="42"/>
      <c r="P1773" s="42"/>
      <c r="Q1773" s="42"/>
      <c r="R1773" s="42"/>
      <c r="S1773" s="42"/>
      <c r="T1773" s="42"/>
      <c r="U1773" s="42"/>
      <c r="V1773" s="42"/>
      <c r="W1773" s="42"/>
      <c r="X1773" s="42"/>
      <c r="Y1773" s="42"/>
      <c r="Z1773" s="42"/>
      <c r="AA1773" s="42"/>
      <c r="AB1773" s="42"/>
    </row>
    <row r="1774" spans="7:28">
      <c r="G1774" s="44"/>
      <c r="H1774" s="42"/>
      <c r="I1774" s="42"/>
      <c r="J1774" s="42"/>
      <c r="K1774" s="42"/>
      <c r="L1774" s="42"/>
      <c r="M1774" s="42"/>
      <c r="N1774" s="42"/>
      <c r="O1774" s="42"/>
      <c r="P1774" s="42"/>
      <c r="Q1774" s="42"/>
      <c r="R1774" s="42"/>
      <c r="S1774" s="42"/>
      <c r="T1774" s="42"/>
      <c r="U1774" s="42"/>
      <c r="V1774" s="42"/>
      <c r="W1774" s="42"/>
      <c r="X1774" s="42"/>
      <c r="Y1774" s="42"/>
      <c r="Z1774" s="42"/>
      <c r="AA1774" s="42"/>
      <c r="AB1774" s="42"/>
    </row>
    <row r="1775" spans="7:28">
      <c r="G1775" s="44"/>
      <c r="H1775" s="42"/>
      <c r="I1775" s="42"/>
      <c r="J1775" s="42"/>
      <c r="K1775" s="42"/>
      <c r="L1775" s="42"/>
      <c r="M1775" s="42"/>
      <c r="N1775" s="42"/>
      <c r="O1775" s="42"/>
      <c r="P1775" s="42"/>
      <c r="Q1775" s="42"/>
      <c r="R1775" s="42"/>
      <c r="S1775" s="42"/>
      <c r="T1775" s="42"/>
      <c r="U1775" s="42"/>
      <c r="V1775" s="42"/>
      <c r="W1775" s="42"/>
      <c r="X1775" s="42"/>
      <c r="Y1775" s="42"/>
      <c r="Z1775" s="42"/>
      <c r="AA1775" s="42"/>
      <c r="AB1775" s="42"/>
    </row>
    <row r="1776" spans="7:28">
      <c r="G1776" s="44"/>
      <c r="H1776" s="42"/>
      <c r="I1776" s="42"/>
      <c r="J1776" s="42"/>
      <c r="K1776" s="42"/>
      <c r="L1776" s="42"/>
      <c r="M1776" s="42"/>
      <c r="N1776" s="42"/>
      <c r="O1776" s="42"/>
      <c r="P1776" s="42"/>
      <c r="Q1776" s="42"/>
      <c r="R1776" s="42"/>
      <c r="S1776" s="42"/>
      <c r="T1776" s="42"/>
      <c r="U1776" s="42"/>
      <c r="V1776" s="42"/>
      <c r="W1776" s="42"/>
      <c r="X1776" s="42"/>
      <c r="Y1776" s="42"/>
      <c r="Z1776" s="42"/>
      <c r="AA1776" s="42"/>
      <c r="AB1776" s="42"/>
    </row>
    <row r="1777" spans="7:28">
      <c r="G1777" s="44"/>
      <c r="H1777" s="42"/>
      <c r="I1777" s="42"/>
      <c r="J1777" s="42"/>
      <c r="K1777" s="42"/>
      <c r="L1777" s="42"/>
      <c r="M1777" s="42"/>
      <c r="N1777" s="42"/>
      <c r="O1777" s="42"/>
      <c r="P1777" s="42"/>
      <c r="Q1777" s="42"/>
      <c r="R1777" s="42"/>
      <c r="S1777" s="42"/>
      <c r="T1777" s="42"/>
      <c r="U1777" s="42"/>
      <c r="V1777" s="42"/>
      <c r="W1777" s="42"/>
      <c r="X1777" s="42"/>
      <c r="Y1777" s="42"/>
      <c r="Z1777" s="42"/>
      <c r="AA1777" s="42"/>
      <c r="AB1777" s="42"/>
    </row>
    <row r="1778" spans="7:28">
      <c r="G1778" s="44"/>
      <c r="H1778" s="42"/>
      <c r="I1778" s="42"/>
      <c r="J1778" s="42"/>
      <c r="K1778" s="42"/>
      <c r="L1778" s="42"/>
      <c r="M1778" s="42"/>
      <c r="N1778" s="42"/>
      <c r="O1778" s="42"/>
      <c r="P1778" s="42"/>
      <c r="Q1778" s="42"/>
      <c r="R1778" s="42"/>
      <c r="S1778" s="42"/>
      <c r="T1778" s="42"/>
      <c r="U1778" s="42"/>
      <c r="V1778" s="42"/>
      <c r="W1778" s="42"/>
      <c r="X1778" s="42"/>
      <c r="Y1778" s="42"/>
      <c r="Z1778" s="42"/>
      <c r="AA1778" s="42"/>
      <c r="AB1778" s="42"/>
    </row>
    <row r="1779" spans="7:28">
      <c r="G1779" s="44"/>
      <c r="H1779" s="42"/>
      <c r="I1779" s="42"/>
      <c r="J1779" s="42"/>
      <c r="K1779" s="42"/>
      <c r="L1779" s="42"/>
      <c r="M1779" s="42"/>
      <c r="N1779" s="42"/>
      <c r="O1779" s="42"/>
      <c r="P1779" s="42"/>
      <c r="Q1779" s="42"/>
      <c r="R1779" s="42"/>
      <c r="S1779" s="42"/>
      <c r="T1779" s="42"/>
      <c r="U1779" s="42"/>
      <c r="V1779" s="42"/>
      <c r="W1779" s="42"/>
      <c r="X1779" s="42"/>
      <c r="Y1779" s="42"/>
      <c r="Z1779" s="42"/>
      <c r="AA1779" s="42"/>
      <c r="AB1779" s="42"/>
    </row>
    <row r="1780" spans="7:28">
      <c r="G1780" s="44"/>
      <c r="H1780" s="42"/>
      <c r="I1780" s="42"/>
      <c r="J1780" s="42"/>
      <c r="K1780" s="42"/>
      <c r="L1780" s="42"/>
      <c r="M1780" s="42"/>
      <c r="N1780" s="42"/>
      <c r="O1780" s="42"/>
      <c r="P1780" s="42"/>
      <c r="Q1780" s="42"/>
      <c r="R1780" s="42"/>
      <c r="S1780" s="42"/>
      <c r="T1780" s="42"/>
      <c r="U1780" s="42"/>
      <c r="V1780" s="42"/>
      <c r="W1780" s="42"/>
      <c r="X1780" s="42"/>
      <c r="Y1780" s="42"/>
      <c r="Z1780" s="42"/>
      <c r="AA1780" s="42"/>
      <c r="AB1780" s="42"/>
    </row>
    <row r="1781" spans="7:28">
      <c r="G1781" s="44"/>
      <c r="H1781" s="42"/>
      <c r="I1781" s="42"/>
      <c r="J1781" s="42"/>
      <c r="K1781" s="42"/>
      <c r="L1781" s="42"/>
      <c r="M1781" s="42"/>
      <c r="N1781" s="42"/>
      <c r="O1781" s="42"/>
      <c r="P1781" s="42"/>
      <c r="Q1781" s="42"/>
      <c r="R1781" s="42"/>
      <c r="S1781" s="42"/>
      <c r="T1781" s="42"/>
      <c r="U1781" s="42"/>
      <c r="V1781" s="42"/>
      <c r="W1781" s="42"/>
      <c r="X1781" s="42"/>
      <c r="Y1781" s="42"/>
      <c r="Z1781" s="42"/>
      <c r="AA1781" s="42"/>
      <c r="AB1781" s="42"/>
    </row>
    <row r="1782" spans="7:28">
      <c r="G1782" s="44"/>
      <c r="H1782" s="42"/>
      <c r="I1782" s="42"/>
      <c r="J1782" s="42"/>
      <c r="K1782" s="42"/>
      <c r="L1782" s="42"/>
      <c r="M1782" s="42"/>
      <c r="N1782" s="42"/>
      <c r="O1782" s="42"/>
      <c r="P1782" s="42"/>
      <c r="Q1782" s="42"/>
      <c r="R1782" s="42"/>
      <c r="S1782" s="42"/>
      <c r="T1782" s="42"/>
      <c r="U1782" s="42"/>
      <c r="V1782" s="42"/>
      <c r="W1782" s="42"/>
      <c r="X1782" s="42"/>
      <c r="Y1782" s="42"/>
      <c r="Z1782" s="42"/>
      <c r="AA1782" s="42"/>
      <c r="AB1782" s="42"/>
    </row>
    <row r="1783" spans="7:28">
      <c r="G1783" s="44"/>
      <c r="H1783" s="42"/>
      <c r="I1783" s="42"/>
      <c r="J1783" s="42"/>
      <c r="K1783" s="42"/>
      <c r="L1783" s="42"/>
      <c r="M1783" s="42"/>
      <c r="N1783" s="42"/>
      <c r="O1783" s="42"/>
      <c r="P1783" s="42"/>
      <c r="Q1783" s="42"/>
      <c r="R1783" s="42"/>
      <c r="S1783" s="42"/>
      <c r="T1783" s="42"/>
      <c r="U1783" s="42"/>
      <c r="V1783" s="42"/>
      <c r="W1783" s="42"/>
      <c r="X1783" s="42"/>
      <c r="Y1783" s="42"/>
      <c r="Z1783" s="42"/>
      <c r="AA1783" s="42"/>
      <c r="AB1783" s="42"/>
    </row>
    <row r="1784" spans="7:28">
      <c r="G1784" s="44"/>
      <c r="H1784" s="42"/>
      <c r="I1784" s="42"/>
      <c r="J1784" s="42"/>
      <c r="K1784" s="42"/>
      <c r="L1784" s="42"/>
      <c r="M1784" s="42"/>
      <c r="N1784" s="42"/>
      <c r="O1784" s="42"/>
      <c r="P1784" s="42"/>
      <c r="Q1784" s="42"/>
      <c r="R1784" s="42"/>
      <c r="S1784" s="42"/>
      <c r="T1784" s="42"/>
      <c r="U1784" s="42"/>
      <c r="V1784" s="42"/>
      <c r="W1784" s="42"/>
      <c r="X1784" s="42"/>
      <c r="Y1784" s="42"/>
      <c r="Z1784" s="42"/>
      <c r="AA1784" s="42"/>
      <c r="AB1784" s="42"/>
    </row>
    <row r="1785" spans="7:28">
      <c r="G1785" s="44"/>
      <c r="H1785" s="42"/>
      <c r="I1785" s="42"/>
      <c r="J1785" s="42"/>
      <c r="K1785" s="42"/>
      <c r="L1785" s="42"/>
      <c r="M1785" s="42"/>
      <c r="N1785" s="42"/>
      <c r="O1785" s="42"/>
      <c r="P1785" s="42"/>
      <c r="Q1785" s="42"/>
      <c r="R1785" s="42"/>
      <c r="S1785" s="42"/>
      <c r="T1785" s="42"/>
      <c r="U1785" s="42"/>
      <c r="V1785" s="42"/>
      <c r="W1785" s="42"/>
      <c r="X1785" s="42"/>
      <c r="Y1785" s="42"/>
      <c r="Z1785" s="42"/>
      <c r="AA1785" s="42"/>
      <c r="AB1785" s="42"/>
    </row>
    <row r="1786" spans="7:28">
      <c r="G1786" s="44"/>
      <c r="H1786" s="42"/>
      <c r="I1786" s="42"/>
      <c r="J1786" s="42"/>
      <c r="K1786" s="42"/>
      <c r="L1786" s="42"/>
      <c r="M1786" s="42"/>
      <c r="N1786" s="42"/>
      <c r="O1786" s="42"/>
      <c r="P1786" s="42"/>
      <c r="Q1786" s="42"/>
      <c r="R1786" s="42"/>
      <c r="S1786" s="42"/>
      <c r="T1786" s="42"/>
      <c r="U1786" s="42"/>
      <c r="V1786" s="42"/>
      <c r="W1786" s="42"/>
      <c r="X1786" s="42"/>
      <c r="Y1786" s="42"/>
      <c r="Z1786" s="42"/>
      <c r="AA1786" s="42"/>
      <c r="AB1786" s="42"/>
    </row>
    <row r="1787" spans="7:28">
      <c r="G1787" s="44"/>
      <c r="H1787" s="42"/>
      <c r="I1787" s="42"/>
      <c r="J1787" s="42"/>
      <c r="K1787" s="42"/>
      <c r="L1787" s="42"/>
      <c r="M1787" s="42"/>
      <c r="N1787" s="42"/>
      <c r="O1787" s="42"/>
      <c r="P1787" s="42"/>
      <c r="Q1787" s="42"/>
      <c r="R1787" s="42"/>
      <c r="S1787" s="42"/>
      <c r="T1787" s="42"/>
      <c r="U1787" s="42"/>
      <c r="V1787" s="42"/>
      <c r="W1787" s="42"/>
      <c r="X1787" s="42"/>
      <c r="Y1787" s="42"/>
      <c r="Z1787" s="42"/>
      <c r="AA1787" s="42"/>
      <c r="AB1787" s="42"/>
    </row>
    <row r="1788" spans="7:28">
      <c r="G1788" s="44"/>
      <c r="H1788" s="42"/>
      <c r="I1788" s="42"/>
      <c r="J1788" s="42"/>
      <c r="K1788" s="42"/>
      <c r="L1788" s="42"/>
      <c r="M1788" s="42"/>
      <c r="N1788" s="42"/>
      <c r="O1788" s="42"/>
      <c r="P1788" s="42"/>
      <c r="Q1788" s="42"/>
      <c r="R1788" s="42"/>
      <c r="S1788" s="42"/>
      <c r="T1788" s="42"/>
      <c r="U1788" s="42"/>
      <c r="V1788" s="42"/>
      <c r="W1788" s="42"/>
      <c r="X1788" s="42"/>
      <c r="Y1788" s="42"/>
      <c r="Z1788" s="42"/>
      <c r="AA1788" s="42"/>
      <c r="AB1788" s="42"/>
    </row>
    <row r="1789" spans="7:28">
      <c r="G1789" s="44"/>
      <c r="H1789" s="42"/>
      <c r="I1789" s="42"/>
      <c r="J1789" s="42"/>
      <c r="K1789" s="42"/>
      <c r="L1789" s="42"/>
      <c r="M1789" s="42"/>
      <c r="N1789" s="42"/>
      <c r="O1789" s="42"/>
      <c r="P1789" s="42"/>
      <c r="Q1789" s="42"/>
      <c r="R1789" s="42"/>
      <c r="S1789" s="42"/>
      <c r="T1789" s="42"/>
      <c r="U1789" s="42"/>
      <c r="V1789" s="42"/>
      <c r="W1789" s="42"/>
      <c r="X1789" s="42"/>
      <c r="Y1789" s="42"/>
      <c r="Z1789" s="42"/>
      <c r="AA1789" s="42"/>
      <c r="AB1789" s="42"/>
    </row>
    <row r="1790" spans="7:28">
      <c r="G1790" s="44"/>
      <c r="H1790" s="42"/>
      <c r="I1790" s="42"/>
      <c r="J1790" s="42"/>
      <c r="K1790" s="42"/>
      <c r="L1790" s="42"/>
      <c r="M1790" s="42"/>
      <c r="N1790" s="42"/>
      <c r="O1790" s="42"/>
      <c r="P1790" s="42"/>
      <c r="Q1790" s="42"/>
      <c r="R1790" s="42"/>
      <c r="S1790" s="42"/>
      <c r="T1790" s="42"/>
      <c r="U1790" s="42"/>
      <c r="V1790" s="42"/>
      <c r="W1790" s="42"/>
      <c r="X1790" s="42"/>
      <c r="Y1790" s="42"/>
      <c r="Z1790" s="42"/>
      <c r="AA1790" s="42"/>
      <c r="AB1790" s="42"/>
    </row>
    <row r="1791" spans="7:28">
      <c r="G1791" s="44"/>
      <c r="H1791" s="42"/>
      <c r="I1791" s="42"/>
      <c r="J1791" s="42"/>
      <c r="K1791" s="42"/>
      <c r="L1791" s="42"/>
      <c r="M1791" s="42"/>
      <c r="N1791" s="42"/>
      <c r="O1791" s="42"/>
      <c r="P1791" s="42"/>
      <c r="Q1791" s="42"/>
      <c r="R1791" s="42"/>
      <c r="S1791" s="42"/>
      <c r="T1791" s="42"/>
      <c r="U1791" s="42"/>
      <c r="V1791" s="42"/>
      <c r="W1791" s="42"/>
      <c r="X1791" s="42"/>
      <c r="Y1791" s="42"/>
      <c r="Z1791" s="42"/>
      <c r="AA1791" s="42"/>
      <c r="AB1791" s="42"/>
    </row>
    <row r="1792" spans="7:28">
      <c r="G1792" s="44"/>
      <c r="H1792" s="42"/>
      <c r="I1792" s="42"/>
      <c r="J1792" s="42"/>
      <c r="K1792" s="42"/>
      <c r="L1792" s="42"/>
      <c r="M1792" s="42"/>
      <c r="N1792" s="42"/>
      <c r="O1792" s="42"/>
      <c r="P1792" s="42"/>
      <c r="Q1792" s="42"/>
      <c r="R1792" s="42"/>
      <c r="S1792" s="42"/>
      <c r="T1792" s="42"/>
      <c r="U1792" s="42"/>
      <c r="V1792" s="42"/>
      <c r="W1792" s="42"/>
      <c r="X1792" s="42"/>
      <c r="Y1792" s="42"/>
      <c r="Z1792" s="42"/>
      <c r="AA1792" s="42"/>
      <c r="AB1792" s="42"/>
    </row>
    <row r="1793" spans="7:28">
      <c r="G1793" s="44"/>
      <c r="H1793" s="42"/>
      <c r="I1793" s="42"/>
      <c r="J1793" s="42"/>
      <c r="K1793" s="42"/>
      <c r="L1793" s="42"/>
      <c r="M1793" s="42"/>
      <c r="N1793" s="42"/>
      <c r="O1793" s="42"/>
      <c r="P1793" s="42"/>
      <c r="Q1793" s="42"/>
      <c r="R1793" s="42"/>
      <c r="S1793" s="42"/>
      <c r="T1793" s="42"/>
      <c r="U1793" s="42"/>
      <c r="V1793" s="42"/>
      <c r="W1793" s="42"/>
      <c r="X1793" s="42"/>
      <c r="Y1793" s="42"/>
      <c r="Z1793" s="42"/>
      <c r="AA1793" s="42"/>
      <c r="AB1793" s="42"/>
    </row>
    <row r="1794" spans="7:28">
      <c r="G1794" s="44"/>
      <c r="H1794" s="42"/>
      <c r="I1794" s="42"/>
      <c r="J1794" s="42"/>
      <c r="K1794" s="42"/>
      <c r="L1794" s="42"/>
      <c r="M1794" s="42"/>
      <c r="N1794" s="42"/>
      <c r="O1794" s="42"/>
      <c r="P1794" s="42"/>
      <c r="Q1794" s="42"/>
      <c r="R1794" s="42"/>
      <c r="S1794" s="42"/>
      <c r="T1794" s="42"/>
      <c r="U1794" s="42"/>
      <c r="V1794" s="42"/>
      <c r="W1794" s="42"/>
      <c r="X1794" s="42"/>
      <c r="Y1794" s="42"/>
      <c r="Z1794" s="42"/>
      <c r="AA1794" s="42"/>
      <c r="AB1794" s="42"/>
    </row>
    <row r="1795" spans="7:28">
      <c r="G1795" s="44"/>
      <c r="H1795" s="42"/>
      <c r="I1795" s="42"/>
      <c r="J1795" s="42"/>
      <c r="K1795" s="42"/>
      <c r="L1795" s="42"/>
      <c r="M1795" s="42"/>
      <c r="N1795" s="42"/>
      <c r="O1795" s="42"/>
      <c r="P1795" s="42"/>
      <c r="Q1795" s="42"/>
      <c r="R1795" s="42"/>
      <c r="S1795" s="42"/>
      <c r="T1795" s="42"/>
      <c r="U1795" s="42"/>
      <c r="V1795" s="42"/>
      <c r="W1795" s="42"/>
      <c r="X1795" s="42"/>
      <c r="Y1795" s="42"/>
      <c r="Z1795" s="42"/>
      <c r="AA1795" s="42"/>
      <c r="AB1795" s="42"/>
    </row>
    <row r="1796" spans="7:28">
      <c r="G1796" s="44"/>
      <c r="H1796" s="42"/>
      <c r="I1796" s="42"/>
      <c r="J1796" s="42"/>
      <c r="K1796" s="42"/>
      <c r="L1796" s="42"/>
      <c r="M1796" s="42"/>
      <c r="N1796" s="42"/>
      <c r="O1796" s="42"/>
      <c r="P1796" s="42"/>
      <c r="Q1796" s="42"/>
      <c r="R1796" s="42"/>
      <c r="S1796" s="42"/>
      <c r="T1796" s="42"/>
      <c r="U1796" s="42"/>
      <c r="V1796" s="42"/>
      <c r="W1796" s="42"/>
      <c r="X1796" s="42"/>
      <c r="Y1796" s="42"/>
      <c r="Z1796" s="42"/>
      <c r="AA1796" s="42"/>
      <c r="AB1796" s="42"/>
    </row>
    <row r="1797" spans="7:28">
      <c r="G1797" s="44"/>
      <c r="H1797" s="42"/>
      <c r="I1797" s="42"/>
      <c r="J1797" s="42"/>
      <c r="K1797" s="42"/>
      <c r="L1797" s="42"/>
      <c r="M1797" s="42"/>
      <c r="N1797" s="42"/>
      <c r="O1797" s="42"/>
      <c r="P1797" s="42"/>
      <c r="Q1797" s="42"/>
      <c r="R1797" s="42"/>
      <c r="S1797" s="42"/>
      <c r="T1797" s="42"/>
      <c r="U1797" s="42"/>
      <c r="V1797" s="42"/>
      <c r="W1797" s="42"/>
      <c r="X1797" s="42"/>
      <c r="Y1797" s="42"/>
      <c r="Z1797" s="42"/>
      <c r="AA1797" s="42"/>
      <c r="AB1797" s="42"/>
    </row>
    <row r="1798" spans="7:28">
      <c r="G1798" s="44"/>
      <c r="H1798" s="42"/>
      <c r="I1798" s="42"/>
      <c r="J1798" s="42"/>
      <c r="K1798" s="42"/>
      <c r="L1798" s="42"/>
      <c r="M1798" s="42"/>
      <c r="N1798" s="42"/>
      <c r="O1798" s="42"/>
      <c r="P1798" s="42"/>
      <c r="Q1798" s="42"/>
      <c r="R1798" s="42"/>
      <c r="S1798" s="42"/>
      <c r="T1798" s="42"/>
      <c r="U1798" s="42"/>
      <c r="V1798" s="42"/>
      <c r="W1798" s="42"/>
      <c r="X1798" s="42"/>
      <c r="Y1798" s="42"/>
      <c r="Z1798" s="42"/>
      <c r="AA1798" s="42"/>
      <c r="AB1798" s="42"/>
    </row>
    <row r="1799" spans="7:28">
      <c r="G1799" s="44"/>
      <c r="H1799" s="42"/>
      <c r="I1799" s="42"/>
      <c r="J1799" s="42"/>
      <c r="K1799" s="42"/>
      <c r="L1799" s="42"/>
      <c r="M1799" s="42"/>
      <c r="N1799" s="42"/>
      <c r="O1799" s="42"/>
      <c r="P1799" s="42"/>
      <c r="Q1799" s="42"/>
      <c r="R1799" s="42"/>
      <c r="S1799" s="42"/>
      <c r="T1799" s="42"/>
      <c r="U1799" s="42"/>
      <c r="V1799" s="42"/>
      <c r="W1799" s="42"/>
      <c r="X1799" s="42"/>
      <c r="Y1799" s="42"/>
      <c r="Z1799" s="42"/>
      <c r="AA1799" s="42"/>
      <c r="AB1799" s="42"/>
    </row>
    <row r="1800" spans="7:28">
      <c r="G1800" s="44"/>
      <c r="H1800" s="42"/>
      <c r="I1800" s="42"/>
      <c r="J1800" s="42"/>
      <c r="K1800" s="42"/>
      <c r="L1800" s="42"/>
      <c r="M1800" s="42"/>
      <c r="N1800" s="42"/>
      <c r="O1800" s="42"/>
      <c r="P1800" s="42"/>
      <c r="Q1800" s="42"/>
      <c r="R1800" s="42"/>
      <c r="S1800" s="42"/>
      <c r="T1800" s="42"/>
      <c r="U1800" s="42"/>
      <c r="V1800" s="42"/>
      <c r="W1800" s="42"/>
      <c r="X1800" s="42"/>
      <c r="Y1800" s="42"/>
      <c r="Z1800" s="42"/>
      <c r="AA1800" s="42"/>
      <c r="AB1800" s="42"/>
    </row>
    <row r="1801" spans="7:28">
      <c r="G1801" s="44"/>
      <c r="H1801" s="42"/>
      <c r="I1801" s="42"/>
      <c r="J1801" s="42"/>
      <c r="K1801" s="42"/>
      <c r="L1801" s="42"/>
      <c r="M1801" s="42"/>
      <c r="N1801" s="42"/>
      <c r="O1801" s="42"/>
      <c r="P1801" s="42"/>
      <c r="Q1801" s="42"/>
      <c r="R1801" s="42"/>
      <c r="S1801" s="42"/>
      <c r="T1801" s="42"/>
      <c r="U1801" s="42"/>
      <c r="V1801" s="42"/>
      <c r="W1801" s="42"/>
      <c r="X1801" s="42"/>
      <c r="Y1801" s="42"/>
      <c r="Z1801" s="42"/>
      <c r="AA1801" s="42"/>
      <c r="AB1801" s="42"/>
    </row>
    <row r="1802" spans="7:28">
      <c r="G1802" s="44"/>
      <c r="H1802" s="42"/>
      <c r="I1802" s="42"/>
      <c r="J1802" s="42"/>
      <c r="K1802" s="42"/>
      <c r="L1802" s="42"/>
      <c r="M1802" s="42"/>
      <c r="N1802" s="42"/>
      <c r="O1802" s="42"/>
      <c r="P1802" s="42"/>
      <c r="Q1802" s="42"/>
      <c r="R1802" s="42"/>
      <c r="S1802" s="42"/>
      <c r="T1802" s="42"/>
      <c r="U1802" s="42"/>
      <c r="V1802" s="42"/>
      <c r="W1802" s="42"/>
      <c r="X1802" s="42"/>
      <c r="Y1802" s="42"/>
      <c r="Z1802" s="42"/>
      <c r="AA1802" s="42"/>
      <c r="AB1802" s="42"/>
    </row>
    <row r="1803" spans="7:28">
      <c r="G1803" s="44"/>
      <c r="H1803" s="42"/>
      <c r="I1803" s="42"/>
      <c r="J1803" s="42"/>
      <c r="K1803" s="42"/>
      <c r="L1803" s="42"/>
      <c r="M1803" s="42"/>
      <c r="N1803" s="42"/>
      <c r="O1803" s="42"/>
      <c r="P1803" s="42"/>
      <c r="Q1803" s="42"/>
      <c r="R1803" s="42"/>
      <c r="S1803" s="42"/>
      <c r="T1803" s="42"/>
      <c r="U1803" s="42"/>
      <c r="V1803" s="42"/>
      <c r="W1803" s="42"/>
      <c r="X1803" s="42"/>
      <c r="Y1803" s="42"/>
      <c r="Z1803" s="42"/>
      <c r="AA1803" s="42"/>
      <c r="AB1803" s="42"/>
    </row>
    <row r="1804" spans="7:28">
      <c r="G1804" s="44"/>
      <c r="H1804" s="42"/>
      <c r="I1804" s="42"/>
      <c r="J1804" s="42"/>
      <c r="K1804" s="42"/>
      <c r="L1804" s="42"/>
      <c r="M1804" s="42"/>
      <c r="N1804" s="42"/>
      <c r="O1804" s="42"/>
      <c r="P1804" s="42"/>
      <c r="Q1804" s="42"/>
      <c r="R1804" s="42"/>
      <c r="S1804" s="42"/>
      <c r="T1804" s="42"/>
      <c r="U1804" s="42"/>
      <c r="V1804" s="42"/>
      <c r="W1804" s="42"/>
      <c r="X1804" s="42"/>
      <c r="Y1804" s="42"/>
      <c r="Z1804" s="42"/>
      <c r="AA1804" s="42"/>
      <c r="AB1804" s="42"/>
    </row>
    <row r="1805" spans="7:28">
      <c r="G1805" s="44"/>
      <c r="H1805" s="42"/>
      <c r="I1805" s="42"/>
      <c r="J1805" s="42"/>
      <c r="K1805" s="42"/>
      <c r="L1805" s="42"/>
      <c r="M1805" s="42"/>
      <c r="N1805" s="42"/>
      <c r="O1805" s="42"/>
      <c r="P1805" s="42"/>
      <c r="Q1805" s="42"/>
      <c r="R1805" s="42"/>
      <c r="S1805" s="42"/>
      <c r="T1805" s="42"/>
      <c r="U1805" s="42"/>
      <c r="V1805" s="42"/>
      <c r="W1805" s="42"/>
      <c r="X1805" s="42"/>
      <c r="Y1805" s="42"/>
      <c r="Z1805" s="42"/>
      <c r="AA1805" s="42"/>
      <c r="AB1805" s="42"/>
    </row>
    <row r="1806" spans="7:28">
      <c r="G1806" s="44"/>
      <c r="H1806" s="42"/>
      <c r="I1806" s="42"/>
      <c r="J1806" s="42"/>
      <c r="K1806" s="42"/>
      <c r="L1806" s="42"/>
      <c r="M1806" s="42"/>
      <c r="N1806" s="42"/>
      <c r="O1806" s="42"/>
      <c r="P1806" s="42"/>
      <c r="Q1806" s="42"/>
      <c r="R1806" s="42"/>
      <c r="S1806" s="42"/>
      <c r="T1806" s="42"/>
      <c r="U1806" s="42"/>
      <c r="V1806" s="42"/>
      <c r="W1806" s="42"/>
      <c r="X1806" s="42"/>
      <c r="Y1806" s="42"/>
      <c r="Z1806" s="42"/>
      <c r="AA1806" s="42"/>
      <c r="AB1806" s="42"/>
    </row>
    <row r="1807" spans="7:28">
      <c r="G1807" s="44"/>
      <c r="H1807" s="42"/>
      <c r="I1807" s="42"/>
      <c r="J1807" s="42"/>
      <c r="K1807" s="42"/>
      <c r="L1807" s="42"/>
      <c r="M1807" s="42"/>
      <c r="N1807" s="42"/>
      <c r="O1807" s="42"/>
      <c r="P1807" s="42"/>
      <c r="Q1807" s="42"/>
      <c r="R1807" s="42"/>
      <c r="S1807" s="42"/>
      <c r="T1807" s="42"/>
      <c r="U1807" s="42"/>
      <c r="V1807" s="42"/>
      <c r="W1807" s="42"/>
      <c r="X1807" s="42"/>
      <c r="Y1807" s="42"/>
      <c r="Z1807" s="42"/>
      <c r="AA1807" s="42"/>
      <c r="AB1807" s="42"/>
    </row>
    <row r="1808" spans="7:28">
      <c r="G1808" s="44"/>
      <c r="H1808" s="42"/>
      <c r="I1808" s="42"/>
      <c r="J1808" s="42"/>
      <c r="K1808" s="42"/>
      <c r="L1808" s="42"/>
      <c r="M1808" s="42"/>
      <c r="N1808" s="42"/>
      <c r="O1808" s="42"/>
      <c r="P1808" s="42"/>
      <c r="Q1808" s="42"/>
      <c r="R1808" s="42"/>
      <c r="S1808" s="42"/>
      <c r="T1808" s="42"/>
      <c r="U1808" s="42"/>
      <c r="V1808" s="42"/>
      <c r="W1808" s="42"/>
      <c r="X1808" s="42"/>
      <c r="Y1808" s="42"/>
      <c r="Z1808" s="42"/>
      <c r="AA1808" s="42"/>
      <c r="AB1808" s="42"/>
    </row>
    <row r="1809" spans="7:28">
      <c r="G1809" s="44"/>
      <c r="H1809" s="42"/>
      <c r="I1809" s="42"/>
      <c r="J1809" s="42"/>
      <c r="K1809" s="42"/>
      <c r="L1809" s="42"/>
      <c r="M1809" s="42"/>
      <c r="N1809" s="42"/>
      <c r="O1809" s="42"/>
      <c r="P1809" s="42"/>
      <c r="Q1809" s="42"/>
      <c r="R1809" s="42"/>
      <c r="S1809" s="42"/>
      <c r="T1809" s="42"/>
      <c r="U1809" s="42"/>
      <c r="V1809" s="42"/>
      <c r="W1809" s="42"/>
      <c r="X1809" s="42"/>
      <c r="Y1809" s="42"/>
      <c r="Z1809" s="42"/>
      <c r="AA1809" s="42"/>
      <c r="AB1809" s="42"/>
    </row>
    <row r="1810" spans="7:28">
      <c r="G1810" s="44"/>
      <c r="H1810" s="42"/>
      <c r="I1810" s="42"/>
      <c r="J1810" s="42"/>
      <c r="K1810" s="42"/>
      <c r="L1810" s="42"/>
      <c r="M1810" s="42"/>
      <c r="N1810" s="42"/>
      <c r="O1810" s="42"/>
      <c r="P1810" s="42"/>
      <c r="Q1810" s="42"/>
      <c r="R1810" s="42"/>
      <c r="S1810" s="42"/>
      <c r="T1810" s="42"/>
      <c r="U1810" s="42"/>
      <c r="V1810" s="42"/>
      <c r="W1810" s="42"/>
      <c r="X1810" s="42"/>
      <c r="Y1810" s="42"/>
      <c r="Z1810" s="42"/>
      <c r="AA1810" s="42"/>
      <c r="AB1810" s="42"/>
    </row>
    <row r="1811" spans="7:28">
      <c r="G1811" s="44"/>
      <c r="H1811" s="42"/>
      <c r="I1811" s="42"/>
      <c r="J1811" s="42"/>
      <c r="K1811" s="42"/>
      <c r="L1811" s="42"/>
      <c r="M1811" s="42"/>
      <c r="N1811" s="42"/>
      <c r="O1811" s="42"/>
      <c r="P1811" s="42"/>
      <c r="Q1811" s="42"/>
      <c r="R1811" s="42"/>
      <c r="S1811" s="42"/>
      <c r="T1811" s="42"/>
      <c r="U1811" s="42"/>
      <c r="V1811" s="42"/>
      <c r="W1811" s="42"/>
      <c r="X1811" s="42"/>
      <c r="Y1811" s="42"/>
      <c r="Z1811" s="42"/>
      <c r="AA1811" s="42"/>
      <c r="AB1811" s="42"/>
    </row>
    <row r="1812" spans="7:28">
      <c r="G1812" s="44"/>
      <c r="H1812" s="42"/>
      <c r="I1812" s="42"/>
      <c r="J1812" s="42"/>
      <c r="K1812" s="42"/>
      <c r="L1812" s="42"/>
      <c r="M1812" s="42"/>
      <c r="N1812" s="42"/>
      <c r="O1812" s="42"/>
      <c r="P1812" s="42"/>
      <c r="Q1812" s="42"/>
      <c r="R1812" s="42"/>
      <c r="S1812" s="42"/>
      <c r="T1812" s="42"/>
      <c r="U1812" s="42"/>
      <c r="V1812" s="42"/>
      <c r="W1812" s="42"/>
      <c r="X1812" s="42"/>
      <c r="Y1812" s="42"/>
      <c r="Z1812" s="42"/>
      <c r="AA1812" s="42"/>
      <c r="AB1812" s="42"/>
    </row>
    <row r="1813" spans="7:28">
      <c r="G1813" s="44"/>
      <c r="H1813" s="42"/>
      <c r="I1813" s="42"/>
      <c r="J1813" s="42"/>
      <c r="K1813" s="42"/>
      <c r="L1813" s="42"/>
      <c r="M1813" s="42"/>
      <c r="N1813" s="42"/>
      <c r="O1813" s="42"/>
      <c r="P1813" s="42"/>
      <c r="Q1813" s="42"/>
      <c r="R1813" s="42"/>
      <c r="S1813" s="42"/>
      <c r="T1813" s="42"/>
      <c r="U1813" s="42"/>
      <c r="V1813" s="42"/>
      <c r="W1813" s="42"/>
      <c r="X1813" s="42"/>
      <c r="Y1813" s="42"/>
      <c r="Z1813" s="42"/>
      <c r="AA1813" s="42"/>
      <c r="AB1813" s="42"/>
    </row>
    <row r="1814" spans="7:28">
      <c r="G1814" s="44"/>
      <c r="H1814" s="42"/>
      <c r="I1814" s="42"/>
      <c r="J1814" s="42"/>
      <c r="K1814" s="42"/>
      <c r="L1814" s="42"/>
      <c r="M1814" s="42"/>
      <c r="N1814" s="42"/>
      <c r="O1814" s="42"/>
      <c r="P1814" s="42"/>
      <c r="Q1814" s="42"/>
      <c r="R1814" s="42"/>
      <c r="S1814" s="42"/>
      <c r="T1814" s="42"/>
      <c r="U1814" s="42"/>
      <c r="V1814" s="42"/>
      <c r="W1814" s="42"/>
      <c r="X1814" s="42"/>
      <c r="Y1814" s="42"/>
      <c r="Z1814" s="42"/>
      <c r="AA1814" s="42"/>
      <c r="AB1814" s="42"/>
    </row>
    <row r="1815" spans="7:28">
      <c r="G1815" s="44"/>
      <c r="H1815" s="42"/>
      <c r="I1815" s="42"/>
      <c r="J1815" s="42"/>
      <c r="K1815" s="42"/>
      <c r="L1815" s="42"/>
      <c r="M1815" s="42"/>
      <c r="N1815" s="42"/>
      <c r="O1815" s="42"/>
      <c r="P1815" s="42"/>
      <c r="Q1815" s="42"/>
      <c r="R1815" s="42"/>
      <c r="S1815" s="42"/>
      <c r="T1815" s="42"/>
      <c r="U1815" s="42"/>
      <c r="V1815" s="42"/>
      <c r="W1815" s="42"/>
      <c r="X1815" s="42"/>
      <c r="Y1815" s="42"/>
      <c r="Z1815" s="42"/>
      <c r="AA1815" s="42"/>
      <c r="AB1815" s="42"/>
    </row>
    <row r="1816" spans="7:28">
      <c r="G1816" s="44"/>
      <c r="H1816" s="42"/>
      <c r="I1816" s="42"/>
      <c r="J1816" s="42"/>
      <c r="K1816" s="42"/>
      <c r="L1816" s="42"/>
      <c r="M1816" s="42"/>
      <c r="N1816" s="42"/>
      <c r="O1816" s="42"/>
      <c r="P1816" s="42"/>
      <c r="Q1816" s="42"/>
      <c r="R1816" s="42"/>
      <c r="S1816" s="42"/>
      <c r="T1816" s="42"/>
      <c r="U1816" s="42"/>
      <c r="V1816" s="42"/>
      <c r="W1816" s="42"/>
      <c r="X1816" s="42"/>
      <c r="Y1816" s="42"/>
      <c r="Z1816" s="42"/>
      <c r="AA1816" s="42"/>
      <c r="AB1816" s="42"/>
    </row>
    <row r="1817" spans="7:28">
      <c r="G1817" s="44"/>
      <c r="H1817" s="42"/>
      <c r="I1817" s="42"/>
      <c r="J1817" s="42"/>
      <c r="K1817" s="42"/>
      <c r="L1817" s="42"/>
      <c r="M1817" s="42"/>
      <c r="N1817" s="42"/>
      <c r="O1817" s="42"/>
      <c r="P1817" s="42"/>
      <c r="Q1817" s="42"/>
      <c r="R1817" s="42"/>
      <c r="S1817" s="42"/>
      <c r="T1817" s="42"/>
      <c r="U1817" s="42"/>
      <c r="V1817" s="42"/>
      <c r="W1817" s="42"/>
      <c r="X1817" s="42"/>
      <c r="Y1817" s="42"/>
      <c r="Z1817" s="42"/>
      <c r="AA1817" s="42"/>
      <c r="AB1817" s="42"/>
    </row>
    <row r="1818" spans="7:28">
      <c r="G1818" s="44"/>
      <c r="H1818" s="42"/>
      <c r="I1818" s="42"/>
      <c r="J1818" s="42"/>
      <c r="K1818" s="42"/>
      <c r="L1818" s="42"/>
      <c r="M1818" s="42"/>
      <c r="N1818" s="42"/>
      <c r="O1818" s="42"/>
      <c r="P1818" s="42"/>
      <c r="Q1818" s="42"/>
      <c r="R1818" s="42"/>
      <c r="S1818" s="42"/>
      <c r="T1818" s="42"/>
      <c r="U1818" s="42"/>
      <c r="V1818" s="42"/>
      <c r="W1818" s="42"/>
      <c r="X1818" s="42"/>
      <c r="Y1818" s="42"/>
      <c r="Z1818" s="42"/>
      <c r="AA1818" s="42"/>
      <c r="AB1818" s="42"/>
    </row>
    <row r="1819" spans="7:28">
      <c r="G1819" s="44"/>
      <c r="H1819" s="42"/>
      <c r="I1819" s="42"/>
      <c r="J1819" s="42"/>
      <c r="K1819" s="42"/>
      <c r="L1819" s="42"/>
      <c r="M1819" s="42"/>
      <c r="N1819" s="42"/>
      <c r="O1819" s="42"/>
      <c r="P1819" s="42"/>
      <c r="Q1819" s="42"/>
      <c r="R1819" s="42"/>
      <c r="S1819" s="42"/>
      <c r="T1819" s="42"/>
      <c r="U1819" s="42"/>
      <c r="V1819" s="42"/>
      <c r="W1819" s="42"/>
      <c r="X1819" s="42"/>
      <c r="Y1819" s="42"/>
      <c r="Z1819" s="42"/>
      <c r="AA1819" s="42"/>
      <c r="AB1819" s="42"/>
    </row>
    <row r="1820" spans="7:28">
      <c r="G1820" s="44"/>
      <c r="H1820" s="42"/>
      <c r="I1820" s="42"/>
      <c r="J1820" s="42"/>
      <c r="K1820" s="42"/>
      <c r="L1820" s="42"/>
      <c r="M1820" s="42"/>
      <c r="N1820" s="42"/>
      <c r="O1820" s="42"/>
      <c r="P1820" s="42"/>
      <c r="Q1820" s="42"/>
      <c r="R1820" s="42"/>
      <c r="S1820" s="42"/>
      <c r="T1820" s="42"/>
      <c r="U1820" s="42"/>
      <c r="V1820" s="42"/>
      <c r="W1820" s="42"/>
      <c r="X1820" s="42"/>
      <c r="Y1820" s="42"/>
      <c r="Z1820" s="42"/>
      <c r="AA1820" s="42"/>
      <c r="AB1820" s="42"/>
    </row>
    <row r="1821" spans="7:28">
      <c r="G1821" s="44"/>
      <c r="H1821" s="42"/>
      <c r="I1821" s="42"/>
      <c r="J1821" s="42"/>
      <c r="K1821" s="42"/>
      <c r="L1821" s="42"/>
      <c r="M1821" s="42"/>
      <c r="N1821" s="42"/>
      <c r="O1821" s="42"/>
      <c r="P1821" s="42"/>
      <c r="Q1821" s="42"/>
      <c r="R1821" s="42"/>
      <c r="S1821" s="42"/>
      <c r="T1821" s="42"/>
      <c r="U1821" s="42"/>
      <c r="V1821" s="42"/>
      <c r="W1821" s="42"/>
      <c r="X1821" s="42"/>
      <c r="Y1821" s="42"/>
      <c r="Z1821" s="42"/>
      <c r="AA1821" s="42"/>
      <c r="AB1821" s="42"/>
    </row>
    <row r="1822" spans="7:28">
      <c r="G1822" s="44"/>
      <c r="H1822" s="42"/>
      <c r="I1822" s="42"/>
      <c r="J1822" s="42"/>
      <c r="K1822" s="42"/>
      <c r="L1822" s="42"/>
      <c r="M1822" s="42"/>
      <c r="N1822" s="42"/>
      <c r="O1822" s="42"/>
      <c r="P1822" s="42"/>
      <c r="Q1822" s="42"/>
      <c r="R1822" s="42"/>
      <c r="S1822" s="42"/>
      <c r="T1822" s="42"/>
      <c r="U1822" s="42"/>
      <c r="V1822" s="42"/>
      <c r="W1822" s="42"/>
      <c r="X1822" s="42"/>
      <c r="Y1822" s="42"/>
      <c r="Z1822" s="42"/>
      <c r="AA1822" s="42"/>
      <c r="AB1822" s="42"/>
    </row>
    <row r="1823" spans="7:28">
      <c r="G1823" s="44"/>
      <c r="H1823" s="42"/>
      <c r="I1823" s="42"/>
      <c r="J1823" s="42"/>
      <c r="K1823" s="42"/>
      <c r="L1823" s="42"/>
      <c r="M1823" s="42"/>
      <c r="N1823" s="42"/>
      <c r="O1823" s="42"/>
      <c r="P1823" s="42"/>
      <c r="Q1823" s="42"/>
      <c r="R1823" s="42"/>
      <c r="S1823" s="42"/>
      <c r="T1823" s="42"/>
      <c r="U1823" s="42"/>
      <c r="V1823" s="42"/>
      <c r="W1823" s="42"/>
      <c r="X1823" s="42"/>
      <c r="Y1823" s="42"/>
      <c r="Z1823" s="42"/>
      <c r="AA1823" s="42"/>
      <c r="AB1823" s="42"/>
    </row>
    <row r="1824" spans="7:28">
      <c r="G1824" s="44"/>
      <c r="H1824" s="42"/>
      <c r="I1824" s="42"/>
      <c r="J1824" s="42"/>
      <c r="K1824" s="42"/>
      <c r="L1824" s="42"/>
      <c r="M1824" s="42"/>
      <c r="N1824" s="42"/>
      <c r="O1824" s="42"/>
      <c r="P1824" s="42"/>
      <c r="Q1824" s="42"/>
      <c r="R1824" s="42"/>
      <c r="S1824" s="42"/>
      <c r="T1824" s="42"/>
      <c r="U1824" s="42"/>
      <c r="V1824" s="42"/>
      <c r="W1824" s="42"/>
      <c r="X1824" s="42"/>
      <c r="Y1824" s="42"/>
      <c r="Z1824" s="42"/>
      <c r="AA1824" s="42"/>
      <c r="AB1824" s="42"/>
    </row>
    <row r="1825" spans="7:28">
      <c r="G1825" s="44"/>
      <c r="H1825" s="42"/>
      <c r="I1825" s="42"/>
      <c r="J1825" s="42"/>
      <c r="K1825" s="42"/>
      <c r="L1825" s="42"/>
      <c r="M1825" s="42"/>
      <c r="N1825" s="42"/>
      <c r="O1825" s="42"/>
      <c r="P1825" s="42"/>
      <c r="Q1825" s="42"/>
      <c r="R1825" s="42"/>
      <c r="S1825" s="42"/>
      <c r="T1825" s="42"/>
      <c r="U1825" s="42"/>
      <c r="V1825" s="42"/>
      <c r="W1825" s="42"/>
      <c r="X1825" s="42"/>
      <c r="Y1825" s="42"/>
      <c r="Z1825" s="42"/>
      <c r="AA1825" s="42"/>
      <c r="AB1825" s="42"/>
    </row>
    <row r="1826" spans="7:28">
      <c r="G1826" s="44"/>
      <c r="H1826" s="42"/>
      <c r="I1826" s="42"/>
      <c r="J1826" s="42"/>
      <c r="K1826" s="42"/>
      <c r="L1826" s="42"/>
      <c r="M1826" s="42"/>
      <c r="N1826" s="42"/>
      <c r="O1826" s="42"/>
      <c r="P1826" s="42"/>
      <c r="Q1826" s="42"/>
      <c r="R1826" s="42"/>
      <c r="S1826" s="42"/>
      <c r="T1826" s="42"/>
      <c r="U1826" s="42"/>
      <c r="V1826" s="42"/>
      <c r="W1826" s="42"/>
      <c r="X1826" s="42"/>
      <c r="Y1826" s="42"/>
      <c r="Z1826" s="42"/>
      <c r="AA1826" s="42"/>
      <c r="AB1826" s="42"/>
    </row>
    <row r="1827" spans="7:28">
      <c r="G1827" s="44"/>
      <c r="H1827" s="42"/>
      <c r="I1827" s="42"/>
      <c r="J1827" s="42"/>
      <c r="K1827" s="42"/>
      <c r="L1827" s="42"/>
      <c r="M1827" s="42"/>
      <c r="N1827" s="42"/>
      <c r="O1827" s="42"/>
      <c r="P1827" s="42"/>
      <c r="Q1827" s="42"/>
      <c r="R1827" s="42"/>
      <c r="S1827" s="42"/>
      <c r="T1827" s="42"/>
      <c r="U1827" s="42"/>
      <c r="V1827" s="42"/>
      <c r="W1827" s="42"/>
      <c r="X1827" s="42"/>
      <c r="Y1827" s="42"/>
      <c r="Z1827" s="42"/>
      <c r="AA1827" s="42"/>
      <c r="AB1827" s="42"/>
    </row>
    <row r="1828" spans="7:28">
      <c r="G1828" s="44"/>
      <c r="H1828" s="42"/>
      <c r="I1828" s="42"/>
      <c r="J1828" s="42"/>
      <c r="K1828" s="42"/>
      <c r="L1828" s="42"/>
      <c r="M1828" s="42"/>
      <c r="N1828" s="42"/>
      <c r="O1828" s="42"/>
      <c r="P1828" s="42"/>
      <c r="Q1828" s="42"/>
      <c r="R1828" s="42"/>
      <c r="S1828" s="42"/>
      <c r="T1828" s="42"/>
      <c r="U1828" s="42"/>
      <c r="V1828" s="42"/>
      <c r="W1828" s="42"/>
      <c r="X1828" s="42"/>
      <c r="Y1828" s="42"/>
      <c r="Z1828" s="42"/>
      <c r="AA1828" s="42"/>
      <c r="AB1828" s="42"/>
    </row>
    <row r="1829" spans="7:28">
      <c r="G1829" s="44"/>
      <c r="H1829" s="42"/>
      <c r="I1829" s="42"/>
      <c r="J1829" s="42"/>
      <c r="K1829" s="42"/>
      <c r="L1829" s="42"/>
      <c r="M1829" s="42"/>
      <c r="N1829" s="42"/>
      <c r="O1829" s="42"/>
      <c r="P1829" s="42"/>
      <c r="Q1829" s="42"/>
      <c r="R1829" s="42"/>
      <c r="S1829" s="42"/>
      <c r="T1829" s="42"/>
      <c r="U1829" s="42"/>
      <c r="V1829" s="42"/>
      <c r="W1829" s="42"/>
      <c r="X1829" s="42"/>
      <c r="Y1829" s="42"/>
      <c r="Z1829" s="42"/>
      <c r="AA1829" s="42"/>
      <c r="AB1829" s="42"/>
    </row>
    <row r="1830" spans="7:28">
      <c r="G1830" s="44"/>
      <c r="H1830" s="42"/>
      <c r="I1830" s="42"/>
      <c r="J1830" s="42"/>
      <c r="K1830" s="42"/>
      <c r="L1830" s="42"/>
      <c r="M1830" s="42"/>
      <c r="N1830" s="42"/>
      <c r="O1830" s="42"/>
      <c r="P1830" s="42"/>
      <c r="Q1830" s="42"/>
      <c r="R1830" s="42"/>
      <c r="S1830" s="42"/>
      <c r="T1830" s="42"/>
      <c r="U1830" s="42"/>
      <c r="V1830" s="42"/>
      <c r="W1830" s="42"/>
      <c r="X1830" s="42"/>
      <c r="Y1830" s="42"/>
      <c r="Z1830" s="42"/>
      <c r="AA1830" s="42"/>
      <c r="AB1830" s="42"/>
    </row>
    <row r="1831" spans="7:28">
      <c r="G1831" s="44"/>
      <c r="H1831" s="42"/>
      <c r="I1831" s="42"/>
      <c r="J1831" s="42"/>
      <c r="K1831" s="42"/>
      <c r="L1831" s="42"/>
      <c r="M1831" s="42"/>
      <c r="N1831" s="42"/>
      <c r="O1831" s="42"/>
      <c r="P1831" s="42"/>
      <c r="Q1831" s="42"/>
      <c r="R1831" s="42"/>
      <c r="S1831" s="42"/>
      <c r="T1831" s="42"/>
      <c r="U1831" s="42"/>
      <c r="V1831" s="42"/>
      <c r="W1831" s="42"/>
      <c r="X1831" s="42"/>
      <c r="Y1831" s="42"/>
      <c r="Z1831" s="42"/>
      <c r="AA1831" s="42"/>
      <c r="AB1831" s="42"/>
    </row>
    <row r="1832" spans="7:28">
      <c r="G1832" s="44"/>
      <c r="H1832" s="42"/>
      <c r="I1832" s="42"/>
      <c r="J1832" s="42"/>
      <c r="K1832" s="42"/>
      <c r="L1832" s="42"/>
      <c r="M1832" s="42"/>
      <c r="N1832" s="42"/>
      <c r="O1832" s="42"/>
      <c r="P1832" s="42"/>
      <c r="Q1832" s="42"/>
      <c r="R1832" s="42"/>
      <c r="S1832" s="42"/>
      <c r="T1832" s="42"/>
      <c r="U1832" s="42"/>
      <c r="V1832" s="42"/>
      <c r="W1832" s="42"/>
      <c r="X1832" s="42"/>
      <c r="Y1832" s="42"/>
      <c r="Z1832" s="42"/>
      <c r="AA1832" s="42"/>
      <c r="AB1832" s="42"/>
    </row>
    <row r="1833" spans="7:28">
      <c r="G1833" s="44"/>
      <c r="H1833" s="42"/>
      <c r="I1833" s="42"/>
      <c r="J1833" s="42"/>
      <c r="K1833" s="42"/>
      <c r="L1833" s="42"/>
      <c r="M1833" s="42"/>
      <c r="N1833" s="42"/>
      <c r="O1833" s="42"/>
      <c r="P1833" s="42"/>
      <c r="Q1833" s="42"/>
      <c r="R1833" s="42"/>
      <c r="S1833" s="42"/>
      <c r="T1833" s="42"/>
      <c r="U1833" s="42"/>
      <c r="V1833" s="42"/>
      <c r="W1833" s="42"/>
      <c r="X1833" s="42"/>
      <c r="Y1833" s="42"/>
      <c r="Z1833" s="42"/>
      <c r="AA1833" s="42"/>
      <c r="AB1833" s="42"/>
    </row>
    <row r="1834" spans="7:28">
      <c r="G1834" s="44"/>
      <c r="H1834" s="42"/>
      <c r="I1834" s="42"/>
      <c r="J1834" s="42"/>
      <c r="K1834" s="42"/>
      <c r="L1834" s="42"/>
      <c r="M1834" s="42"/>
      <c r="N1834" s="42"/>
      <c r="O1834" s="42"/>
      <c r="P1834" s="42"/>
      <c r="Q1834" s="42"/>
      <c r="R1834" s="42"/>
      <c r="S1834" s="42"/>
      <c r="T1834" s="42"/>
      <c r="U1834" s="42"/>
      <c r="V1834" s="42"/>
      <c r="W1834" s="42"/>
      <c r="X1834" s="42"/>
      <c r="Y1834" s="42"/>
      <c r="Z1834" s="42"/>
      <c r="AA1834" s="42"/>
      <c r="AB1834" s="42"/>
    </row>
    <row r="1835" spans="7:28">
      <c r="G1835" s="44"/>
      <c r="H1835" s="42"/>
      <c r="I1835" s="42"/>
      <c r="J1835" s="42"/>
      <c r="K1835" s="42"/>
      <c r="L1835" s="42"/>
      <c r="M1835" s="42"/>
      <c r="N1835" s="42"/>
      <c r="O1835" s="42"/>
      <c r="P1835" s="42"/>
      <c r="Q1835" s="42"/>
      <c r="R1835" s="42"/>
      <c r="S1835" s="42"/>
      <c r="T1835" s="42"/>
      <c r="U1835" s="42"/>
      <c r="V1835" s="42"/>
      <c r="W1835" s="42"/>
      <c r="X1835" s="42"/>
      <c r="Y1835" s="42"/>
      <c r="Z1835" s="42"/>
      <c r="AA1835" s="42"/>
      <c r="AB1835" s="42"/>
    </row>
    <row r="1836" spans="7:28">
      <c r="G1836" s="44"/>
      <c r="H1836" s="42"/>
      <c r="I1836" s="42"/>
      <c r="J1836" s="42"/>
      <c r="K1836" s="42"/>
      <c r="L1836" s="42"/>
      <c r="M1836" s="42"/>
      <c r="N1836" s="42"/>
      <c r="O1836" s="42"/>
      <c r="P1836" s="42"/>
      <c r="Q1836" s="42"/>
      <c r="R1836" s="42"/>
      <c r="S1836" s="42"/>
      <c r="T1836" s="42"/>
      <c r="U1836" s="42"/>
      <c r="V1836" s="42"/>
      <c r="W1836" s="42"/>
      <c r="X1836" s="42"/>
      <c r="Y1836" s="42"/>
      <c r="Z1836" s="42"/>
      <c r="AA1836" s="42"/>
      <c r="AB1836" s="42"/>
    </row>
    <row r="1837" spans="7:28">
      <c r="G1837" s="44"/>
      <c r="H1837" s="42"/>
      <c r="I1837" s="42"/>
      <c r="J1837" s="42"/>
      <c r="K1837" s="42"/>
      <c r="L1837" s="42"/>
      <c r="M1837" s="42"/>
      <c r="N1837" s="42"/>
      <c r="O1837" s="42"/>
      <c r="P1837" s="42"/>
      <c r="Q1837" s="42"/>
      <c r="R1837" s="42"/>
      <c r="S1837" s="42"/>
      <c r="T1837" s="42"/>
      <c r="U1837" s="42"/>
      <c r="V1837" s="42"/>
      <c r="W1837" s="42"/>
      <c r="X1837" s="42"/>
      <c r="Y1837" s="42"/>
      <c r="Z1837" s="42"/>
      <c r="AA1837" s="42"/>
      <c r="AB1837" s="42"/>
    </row>
    <row r="1838" spans="7:28">
      <c r="G1838" s="44"/>
      <c r="H1838" s="42"/>
      <c r="I1838" s="42"/>
      <c r="J1838" s="42"/>
      <c r="K1838" s="42"/>
      <c r="L1838" s="42"/>
      <c r="M1838" s="42"/>
      <c r="N1838" s="42"/>
      <c r="O1838" s="42"/>
      <c r="P1838" s="42"/>
      <c r="Q1838" s="42"/>
      <c r="R1838" s="42"/>
      <c r="S1838" s="42"/>
      <c r="T1838" s="42"/>
      <c r="U1838" s="42"/>
      <c r="V1838" s="42"/>
      <c r="W1838" s="42"/>
      <c r="X1838" s="42"/>
      <c r="Y1838" s="42"/>
      <c r="Z1838" s="42"/>
      <c r="AA1838" s="42"/>
      <c r="AB1838" s="42"/>
    </row>
    <row r="1839" spans="7:28">
      <c r="G1839" s="44"/>
      <c r="H1839" s="42"/>
      <c r="I1839" s="42"/>
      <c r="J1839" s="42"/>
      <c r="K1839" s="42"/>
      <c r="L1839" s="42"/>
      <c r="M1839" s="42"/>
      <c r="N1839" s="42"/>
      <c r="O1839" s="42"/>
      <c r="P1839" s="42"/>
      <c r="Q1839" s="42"/>
      <c r="R1839" s="42"/>
      <c r="S1839" s="42"/>
      <c r="T1839" s="42"/>
      <c r="U1839" s="42"/>
      <c r="V1839" s="42"/>
      <c r="W1839" s="42"/>
      <c r="X1839" s="42"/>
      <c r="Y1839" s="42"/>
      <c r="Z1839" s="42"/>
      <c r="AA1839" s="42"/>
      <c r="AB1839" s="42"/>
    </row>
    <row r="1840" spans="7:28">
      <c r="G1840" s="44"/>
      <c r="H1840" s="42"/>
      <c r="I1840" s="42"/>
      <c r="J1840" s="42"/>
      <c r="K1840" s="42"/>
      <c r="L1840" s="42"/>
      <c r="M1840" s="42"/>
      <c r="N1840" s="42"/>
      <c r="O1840" s="42"/>
      <c r="P1840" s="42"/>
      <c r="Q1840" s="42"/>
      <c r="R1840" s="42"/>
      <c r="S1840" s="42"/>
      <c r="T1840" s="42"/>
      <c r="U1840" s="42"/>
      <c r="V1840" s="42"/>
      <c r="W1840" s="42"/>
      <c r="X1840" s="42"/>
      <c r="Y1840" s="42"/>
      <c r="Z1840" s="42"/>
      <c r="AA1840" s="42"/>
      <c r="AB1840" s="42"/>
    </row>
    <row r="1841" spans="7:28">
      <c r="G1841" s="44"/>
      <c r="H1841" s="42"/>
      <c r="I1841" s="42"/>
      <c r="J1841" s="42"/>
      <c r="K1841" s="42"/>
      <c r="L1841" s="42"/>
      <c r="M1841" s="42"/>
      <c r="N1841" s="42"/>
      <c r="O1841" s="42"/>
      <c r="P1841" s="42"/>
      <c r="Q1841" s="42"/>
      <c r="R1841" s="42"/>
      <c r="S1841" s="42"/>
      <c r="T1841" s="42"/>
      <c r="U1841" s="42"/>
      <c r="V1841" s="42"/>
      <c r="W1841" s="42"/>
      <c r="X1841" s="42"/>
      <c r="Y1841" s="42"/>
      <c r="Z1841" s="42"/>
      <c r="AA1841" s="42"/>
      <c r="AB1841" s="42"/>
    </row>
    <row r="1842" spans="7:28">
      <c r="G1842" s="44"/>
      <c r="H1842" s="42"/>
      <c r="I1842" s="42"/>
      <c r="J1842" s="42"/>
      <c r="K1842" s="42"/>
      <c r="L1842" s="42"/>
      <c r="M1842" s="42"/>
      <c r="N1842" s="42"/>
      <c r="O1842" s="42"/>
      <c r="P1842" s="42"/>
      <c r="Q1842" s="42"/>
      <c r="R1842" s="42"/>
      <c r="S1842" s="42"/>
      <c r="T1842" s="42"/>
      <c r="U1842" s="42"/>
      <c r="V1842" s="42"/>
      <c r="W1842" s="42"/>
      <c r="X1842" s="42"/>
      <c r="Y1842" s="42"/>
      <c r="Z1842" s="42"/>
      <c r="AA1842" s="42"/>
      <c r="AB1842" s="42"/>
    </row>
    <row r="1843" spans="7:28">
      <c r="G1843" s="44"/>
      <c r="H1843" s="42"/>
      <c r="I1843" s="42"/>
      <c r="J1843" s="42"/>
      <c r="K1843" s="42"/>
      <c r="L1843" s="42"/>
      <c r="M1843" s="42"/>
      <c r="N1843" s="42"/>
      <c r="O1843" s="42"/>
      <c r="P1843" s="42"/>
      <c r="Q1843" s="42"/>
      <c r="R1843" s="42"/>
      <c r="S1843" s="42"/>
      <c r="T1843" s="42"/>
      <c r="U1843" s="42"/>
      <c r="V1843" s="42"/>
      <c r="W1843" s="42"/>
      <c r="X1843" s="42"/>
      <c r="Y1843" s="42"/>
      <c r="Z1843" s="42"/>
      <c r="AA1843" s="42"/>
      <c r="AB1843" s="42"/>
    </row>
    <row r="1844" spans="7:28">
      <c r="G1844" s="44"/>
      <c r="H1844" s="42"/>
      <c r="I1844" s="42"/>
      <c r="J1844" s="42"/>
      <c r="K1844" s="42"/>
      <c r="L1844" s="42"/>
      <c r="M1844" s="42"/>
      <c r="N1844" s="42"/>
      <c r="O1844" s="42"/>
      <c r="P1844" s="42"/>
      <c r="Q1844" s="42"/>
      <c r="R1844" s="42"/>
      <c r="S1844" s="42"/>
      <c r="T1844" s="42"/>
      <c r="U1844" s="42"/>
      <c r="V1844" s="42"/>
      <c r="W1844" s="42"/>
      <c r="X1844" s="42"/>
      <c r="Y1844" s="42"/>
      <c r="Z1844" s="42"/>
      <c r="AA1844" s="42"/>
      <c r="AB1844" s="42"/>
    </row>
    <row r="1845" spans="7:28">
      <c r="G1845" s="44"/>
      <c r="H1845" s="42"/>
      <c r="I1845" s="42"/>
      <c r="J1845" s="42"/>
      <c r="K1845" s="42"/>
      <c r="L1845" s="42"/>
      <c r="M1845" s="42"/>
      <c r="N1845" s="42"/>
      <c r="O1845" s="42"/>
      <c r="P1845" s="42"/>
      <c r="Q1845" s="42"/>
      <c r="R1845" s="42"/>
      <c r="S1845" s="42"/>
      <c r="T1845" s="42"/>
      <c r="U1845" s="42"/>
      <c r="V1845" s="42"/>
      <c r="W1845" s="42"/>
      <c r="X1845" s="42"/>
      <c r="Y1845" s="42"/>
      <c r="Z1845" s="42"/>
      <c r="AA1845" s="42"/>
      <c r="AB1845" s="42"/>
    </row>
    <row r="1846" spans="7:28">
      <c r="G1846" s="44"/>
      <c r="H1846" s="42"/>
      <c r="I1846" s="42"/>
      <c r="J1846" s="42"/>
      <c r="K1846" s="42"/>
      <c r="L1846" s="42"/>
      <c r="M1846" s="42"/>
      <c r="N1846" s="42"/>
      <c r="O1846" s="42"/>
      <c r="P1846" s="42"/>
      <c r="Q1846" s="42"/>
      <c r="R1846" s="42"/>
      <c r="S1846" s="42"/>
      <c r="T1846" s="42"/>
      <c r="U1846" s="42"/>
      <c r="V1846" s="42"/>
      <c r="W1846" s="42"/>
      <c r="X1846" s="42"/>
      <c r="Y1846" s="42"/>
      <c r="Z1846" s="42"/>
      <c r="AA1846" s="42"/>
      <c r="AB1846" s="42"/>
    </row>
    <row r="1847" spans="7:28">
      <c r="G1847" s="44"/>
      <c r="H1847" s="42"/>
      <c r="I1847" s="42"/>
      <c r="J1847" s="42"/>
      <c r="K1847" s="42"/>
      <c r="L1847" s="42"/>
      <c r="M1847" s="42"/>
      <c r="N1847" s="42"/>
      <c r="O1847" s="42"/>
      <c r="P1847" s="42"/>
      <c r="Q1847" s="42"/>
      <c r="R1847" s="42"/>
      <c r="S1847" s="42"/>
      <c r="T1847" s="42"/>
      <c r="U1847" s="42"/>
      <c r="V1847" s="42"/>
      <c r="W1847" s="42"/>
      <c r="X1847" s="42"/>
      <c r="Y1847" s="42"/>
      <c r="Z1847" s="42"/>
      <c r="AA1847" s="42"/>
      <c r="AB1847" s="42"/>
    </row>
    <row r="1848" spans="7:28">
      <c r="G1848" s="44"/>
      <c r="H1848" s="42"/>
      <c r="I1848" s="42"/>
      <c r="J1848" s="42"/>
      <c r="K1848" s="42"/>
      <c r="L1848" s="42"/>
      <c r="M1848" s="42"/>
      <c r="N1848" s="42"/>
      <c r="O1848" s="42"/>
      <c r="P1848" s="42"/>
      <c r="Q1848" s="42"/>
      <c r="R1848" s="42"/>
      <c r="S1848" s="42"/>
      <c r="T1848" s="42"/>
      <c r="U1848" s="42"/>
      <c r="V1848" s="42"/>
      <c r="W1848" s="42"/>
      <c r="X1848" s="42"/>
      <c r="Y1848" s="42"/>
      <c r="Z1848" s="42"/>
      <c r="AA1848" s="42"/>
      <c r="AB1848" s="42"/>
    </row>
    <row r="1849" spans="7:28">
      <c r="G1849" s="44"/>
      <c r="H1849" s="42"/>
      <c r="I1849" s="42"/>
      <c r="J1849" s="42"/>
      <c r="K1849" s="42"/>
      <c r="L1849" s="42"/>
      <c r="M1849" s="42"/>
      <c r="N1849" s="42"/>
      <c r="O1849" s="42"/>
      <c r="P1849" s="42"/>
      <c r="Q1849" s="42"/>
      <c r="R1849" s="42"/>
      <c r="S1849" s="42"/>
      <c r="T1849" s="42"/>
      <c r="U1849" s="42"/>
      <c r="V1849" s="42"/>
      <c r="W1849" s="42"/>
      <c r="X1849" s="42"/>
      <c r="Y1849" s="42"/>
      <c r="Z1849" s="42"/>
      <c r="AA1849" s="42"/>
      <c r="AB1849" s="42"/>
    </row>
    <row r="1850" spans="7:28">
      <c r="G1850" s="44"/>
      <c r="H1850" s="42"/>
      <c r="I1850" s="42"/>
      <c r="J1850" s="42"/>
      <c r="K1850" s="42"/>
      <c r="L1850" s="42"/>
      <c r="M1850" s="42"/>
      <c r="N1850" s="42"/>
      <c r="O1850" s="42"/>
      <c r="P1850" s="42"/>
      <c r="Q1850" s="42"/>
      <c r="R1850" s="42"/>
      <c r="S1850" s="42"/>
      <c r="T1850" s="42"/>
      <c r="U1850" s="42"/>
      <c r="V1850" s="42"/>
      <c r="W1850" s="42"/>
      <c r="X1850" s="42"/>
      <c r="Y1850" s="42"/>
      <c r="Z1850" s="42"/>
      <c r="AA1850" s="42"/>
      <c r="AB1850" s="42"/>
    </row>
    <row r="1851" spans="7:28">
      <c r="G1851" s="44"/>
      <c r="H1851" s="42"/>
      <c r="I1851" s="42"/>
      <c r="J1851" s="42"/>
      <c r="K1851" s="42"/>
      <c r="L1851" s="42"/>
      <c r="M1851" s="42"/>
      <c r="N1851" s="42"/>
      <c r="O1851" s="42"/>
      <c r="P1851" s="42"/>
      <c r="Q1851" s="42"/>
      <c r="R1851" s="42"/>
      <c r="S1851" s="42"/>
      <c r="T1851" s="42"/>
      <c r="U1851" s="42"/>
      <c r="V1851" s="42"/>
      <c r="W1851" s="42"/>
      <c r="X1851" s="42"/>
      <c r="Y1851" s="42"/>
      <c r="Z1851" s="42"/>
      <c r="AA1851" s="42"/>
      <c r="AB1851" s="42"/>
    </row>
    <row r="1852" spans="7:28">
      <c r="G1852" s="44"/>
      <c r="H1852" s="42"/>
      <c r="I1852" s="42"/>
      <c r="J1852" s="42"/>
      <c r="K1852" s="42"/>
      <c r="L1852" s="42"/>
      <c r="M1852" s="42"/>
      <c r="N1852" s="42"/>
      <c r="O1852" s="42"/>
      <c r="P1852" s="42"/>
      <c r="Q1852" s="42"/>
      <c r="R1852" s="42"/>
      <c r="S1852" s="42"/>
      <c r="T1852" s="42"/>
      <c r="U1852" s="42"/>
      <c r="V1852" s="42"/>
      <c r="W1852" s="42"/>
      <c r="X1852" s="42"/>
      <c r="Y1852" s="42"/>
      <c r="Z1852" s="42"/>
      <c r="AA1852" s="42"/>
      <c r="AB1852" s="42"/>
    </row>
    <row r="1853" spans="7:28">
      <c r="G1853" s="44"/>
      <c r="H1853" s="42"/>
      <c r="I1853" s="42"/>
      <c r="J1853" s="42"/>
      <c r="K1853" s="42"/>
      <c r="L1853" s="42"/>
      <c r="M1853" s="42"/>
      <c r="N1853" s="42"/>
      <c r="O1853" s="42"/>
      <c r="P1853" s="42"/>
      <c r="Q1853" s="42"/>
      <c r="R1853" s="42"/>
      <c r="S1853" s="42"/>
      <c r="T1853" s="42"/>
      <c r="U1853" s="42"/>
      <c r="V1853" s="42"/>
      <c r="W1853" s="42"/>
      <c r="X1853" s="42"/>
      <c r="Y1853" s="42"/>
      <c r="Z1853" s="42"/>
      <c r="AA1853" s="42"/>
      <c r="AB1853" s="42"/>
    </row>
    <row r="1854" spans="7:28">
      <c r="G1854" s="44"/>
      <c r="H1854" s="42"/>
      <c r="I1854" s="42"/>
      <c r="J1854" s="42"/>
      <c r="K1854" s="42"/>
      <c r="L1854" s="42"/>
      <c r="M1854" s="42"/>
      <c r="N1854" s="42"/>
      <c r="O1854" s="42"/>
      <c r="P1854" s="42"/>
      <c r="Q1854" s="42"/>
      <c r="R1854" s="42"/>
      <c r="S1854" s="42"/>
      <c r="T1854" s="42"/>
      <c r="U1854" s="42"/>
      <c r="V1854" s="42"/>
      <c r="W1854" s="42"/>
      <c r="X1854" s="42"/>
      <c r="Y1854" s="42"/>
      <c r="Z1854" s="42"/>
      <c r="AA1854" s="42"/>
      <c r="AB1854" s="42"/>
    </row>
    <row r="1855" spans="7:28">
      <c r="G1855" s="44"/>
      <c r="H1855" s="42"/>
      <c r="I1855" s="42"/>
      <c r="J1855" s="42"/>
      <c r="K1855" s="42"/>
      <c r="L1855" s="42"/>
      <c r="M1855" s="42"/>
      <c r="N1855" s="42"/>
      <c r="O1855" s="42"/>
      <c r="P1855" s="42"/>
      <c r="Q1855" s="42"/>
      <c r="R1855" s="42"/>
      <c r="S1855" s="42"/>
      <c r="T1855" s="42"/>
      <c r="U1855" s="42"/>
      <c r="V1855" s="42"/>
      <c r="W1855" s="42"/>
      <c r="X1855" s="42"/>
      <c r="Y1855" s="42"/>
      <c r="Z1855" s="42"/>
      <c r="AA1855" s="42"/>
      <c r="AB1855" s="42"/>
    </row>
    <row r="1856" spans="7:28">
      <c r="G1856" s="44"/>
      <c r="H1856" s="42"/>
      <c r="I1856" s="42"/>
      <c r="J1856" s="42"/>
      <c r="K1856" s="42"/>
      <c r="L1856" s="42"/>
      <c r="M1856" s="42"/>
      <c r="N1856" s="42"/>
      <c r="O1856" s="42"/>
      <c r="P1856" s="42"/>
      <c r="Q1856" s="42"/>
      <c r="R1856" s="42"/>
      <c r="S1856" s="42"/>
      <c r="T1856" s="42"/>
      <c r="U1856" s="42"/>
      <c r="V1856" s="42"/>
      <c r="W1856" s="42"/>
      <c r="X1856" s="42"/>
      <c r="Y1856" s="42"/>
      <c r="Z1856" s="42"/>
      <c r="AA1856" s="42"/>
      <c r="AB1856" s="42"/>
    </row>
    <row r="1857" spans="7:28">
      <c r="G1857" s="44"/>
      <c r="H1857" s="42"/>
      <c r="I1857" s="42"/>
      <c r="J1857" s="42"/>
      <c r="K1857" s="42"/>
      <c r="L1857" s="42"/>
      <c r="M1857" s="42"/>
      <c r="N1857" s="42"/>
      <c r="O1857" s="42"/>
      <c r="P1857" s="42"/>
      <c r="Q1857" s="42"/>
      <c r="R1857" s="42"/>
      <c r="S1857" s="42"/>
      <c r="T1857" s="42"/>
      <c r="U1857" s="42"/>
      <c r="V1857" s="42"/>
      <c r="W1857" s="42"/>
      <c r="X1857" s="42"/>
      <c r="Y1857" s="42"/>
      <c r="Z1857" s="42"/>
      <c r="AA1857" s="42"/>
      <c r="AB1857" s="42"/>
    </row>
    <row r="1858" spans="7:28">
      <c r="G1858" s="44"/>
      <c r="H1858" s="42"/>
      <c r="I1858" s="42"/>
      <c r="J1858" s="42"/>
      <c r="K1858" s="42"/>
      <c r="L1858" s="42"/>
      <c r="M1858" s="42"/>
      <c r="N1858" s="42"/>
      <c r="O1858" s="42"/>
      <c r="P1858" s="42"/>
      <c r="Q1858" s="42"/>
      <c r="R1858" s="42"/>
      <c r="S1858" s="42"/>
      <c r="T1858" s="42"/>
      <c r="U1858" s="42"/>
      <c r="V1858" s="42"/>
      <c r="W1858" s="42"/>
      <c r="X1858" s="42"/>
      <c r="Y1858" s="42"/>
      <c r="Z1858" s="42"/>
      <c r="AA1858" s="42"/>
      <c r="AB1858" s="42"/>
    </row>
    <row r="1859" spans="7:28">
      <c r="G1859" s="44"/>
      <c r="H1859" s="42"/>
      <c r="I1859" s="42"/>
      <c r="J1859" s="42"/>
      <c r="K1859" s="42"/>
      <c r="L1859" s="42"/>
      <c r="M1859" s="42"/>
      <c r="N1859" s="42"/>
      <c r="O1859" s="42"/>
      <c r="P1859" s="42"/>
      <c r="Q1859" s="42"/>
      <c r="R1859" s="42"/>
      <c r="S1859" s="42"/>
      <c r="T1859" s="42"/>
      <c r="U1859" s="42"/>
      <c r="V1859" s="42"/>
      <c r="W1859" s="42"/>
      <c r="X1859" s="42"/>
      <c r="Y1859" s="42"/>
      <c r="Z1859" s="42"/>
      <c r="AA1859" s="42"/>
      <c r="AB1859" s="42"/>
    </row>
    <row r="1860" spans="7:28">
      <c r="G1860" s="44"/>
      <c r="H1860" s="42"/>
      <c r="I1860" s="42"/>
      <c r="J1860" s="42"/>
      <c r="K1860" s="42"/>
      <c r="L1860" s="42"/>
      <c r="M1860" s="42"/>
      <c r="N1860" s="42"/>
      <c r="O1860" s="42"/>
      <c r="P1860" s="42"/>
      <c r="Q1860" s="42"/>
      <c r="R1860" s="42"/>
      <c r="S1860" s="42"/>
      <c r="T1860" s="42"/>
      <c r="U1860" s="42"/>
      <c r="V1860" s="42"/>
      <c r="W1860" s="42"/>
      <c r="X1860" s="42"/>
      <c r="Y1860" s="42"/>
      <c r="Z1860" s="42"/>
      <c r="AA1860" s="42"/>
      <c r="AB1860" s="42"/>
    </row>
    <row r="1861" spans="7:28">
      <c r="G1861" s="44"/>
      <c r="H1861" s="42"/>
      <c r="I1861" s="42"/>
      <c r="J1861" s="42"/>
      <c r="K1861" s="42"/>
      <c r="L1861" s="42"/>
      <c r="M1861" s="42"/>
      <c r="N1861" s="42"/>
      <c r="O1861" s="42"/>
      <c r="P1861" s="42"/>
      <c r="Q1861" s="42"/>
      <c r="R1861" s="42"/>
      <c r="S1861" s="42"/>
      <c r="T1861" s="42"/>
      <c r="U1861" s="42"/>
      <c r="V1861" s="42"/>
      <c r="W1861" s="42"/>
      <c r="X1861" s="42"/>
      <c r="Y1861" s="42"/>
      <c r="Z1861" s="42"/>
      <c r="AA1861" s="42"/>
      <c r="AB1861" s="42"/>
    </row>
    <row r="1862" spans="7:28">
      <c r="G1862" s="44"/>
      <c r="H1862" s="42"/>
      <c r="I1862" s="42"/>
      <c r="J1862" s="42"/>
      <c r="K1862" s="42"/>
      <c r="L1862" s="42"/>
      <c r="M1862" s="42"/>
      <c r="N1862" s="42"/>
      <c r="O1862" s="42"/>
      <c r="P1862" s="42"/>
      <c r="Q1862" s="42"/>
      <c r="R1862" s="42"/>
      <c r="S1862" s="42"/>
      <c r="T1862" s="42"/>
      <c r="U1862" s="42"/>
      <c r="V1862" s="42"/>
      <c r="W1862" s="42"/>
      <c r="X1862" s="42"/>
      <c r="Y1862" s="42"/>
      <c r="Z1862" s="42"/>
      <c r="AA1862" s="42"/>
      <c r="AB1862" s="42"/>
    </row>
    <row r="1863" spans="7:28">
      <c r="G1863" s="44"/>
      <c r="H1863" s="42"/>
      <c r="I1863" s="42"/>
      <c r="J1863" s="42"/>
      <c r="K1863" s="42"/>
      <c r="L1863" s="42"/>
      <c r="M1863" s="42"/>
      <c r="N1863" s="42"/>
      <c r="O1863" s="42"/>
      <c r="P1863" s="42"/>
      <c r="Q1863" s="42"/>
      <c r="R1863" s="42"/>
      <c r="S1863" s="42"/>
      <c r="T1863" s="42"/>
      <c r="U1863" s="42"/>
      <c r="V1863" s="42"/>
      <c r="W1863" s="42"/>
      <c r="X1863" s="42"/>
      <c r="Y1863" s="42"/>
      <c r="Z1863" s="42"/>
      <c r="AA1863" s="42"/>
      <c r="AB1863" s="42"/>
    </row>
    <row r="1864" spans="7:28">
      <c r="G1864" s="44"/>
      <c r="H1864" s="42"/>
      <c r="I1864" s="42"/>
      <c r="J1864" s="42"/>
      <c r="K1864" s="42"/>
      <c r="L1864" s="42"/>
      <c r="M1864" s="42"/>
      <c r="N1864" s="42"/>
      <c r="O1864" s="42"/>
      <c r="P1864" s="42"/>
      <c r="Q1864" s="42"/>
      <c r="R1864" s="42"/>
      <c r="S1864" s="42"/>
      <c r="T1864" s="42"/>
      <c r="U1864" s="42"/>
      <c r="V1864" s="42"/>
      <c r="W1864" s="42"/>
      <c r="X1864" s="42"/>
      <c r="Y1864" s="42"/>
      <c r="Z1864" s="42"/>
      <c r="AA1864" s="42"/>
      <c r="AB1864" s="42"/>
    </row>
    <row r="1865" spans="7:28">
      <c r="G1865" s="44"/>
      <c r="H1865" s="42"/>
      <c r="I1865" s="42"/>
      <c r="J1865" s="42"/>
      <c r="K1865" s="42"/>
      <c r="L1865" s="42"/>
      <c r="M1865" s="42"/>
      <c r="N1865" s="42"/>
      <c r="O1865" s="42"/>
      <c r="P1865" s="42"/>
      <c r="Q1865" s="42"/>
      <c r="R1865" s="42"/>
      <c r="S1865" s="42"/>
      <c r="T1865" s="42"/>
      <c r="U1865" s="42"/>
      <c r="V1865" s="42"/>
      <c r="W1865" s="42"/>
      <c r="X1865" s="42"/>
      <c r="Y1865" s="42"/>
      <c r="Z1865" s="42"/>
      <c r="AA1865" s="42"/>
      <c r="AB1865" s="42"/>
    </row>
    <row r="1866" spans="7:28">
      <c r="G1866" s="44"/>
      <c r="H1866" s="42"/>
      <c r="I1866" s="42"/>
      <c r="J1866" s="42"/>
      <c r="K1866" s="42"/>
      <c r="L1866" s="42"/>
      <c r="M1866" s="42"/>
      <c r="N1866" s="42"/>
      <c r="O1866" s="42"/>
      <c r="P1866" s="42"/>
      <c r="Q1866" s="42"/>
      <c r="R1866" s="42"/>
      <c r="S1866" s="42"/>
      <c r="T1866" s="42"/>
      <c r="U1866" s="42"/>
      <c r="V1866" s="42"/>
      <c r="W1866" s="42"/>
      <c r="X1866" s="42"/>
      <c r="Y1866" s="42"/>
      <c r="Z1866" s="42"/>
      <c r="AA1866" s="42"/>
      <c r="AB1866" s="42"/>
    </row>
    <row r="1867" spans="7:28">
      <c r="G1867" s="44"/>
      <c r="H1867" s="42"/>
      <c r="I1867" s="42"/>
      <c r="J1867" s="42"/>
      <c r="K1867" s="42"/>
      <c r="L1867" s="42"/>
      <c r="M1867" s="42"/>
      <c r="N1867" s="42"/>
      <c r="O1867" s="42"/>
      <c r="P1867" s="42"/>
      <c r="Q1867" s="42"/>
      <c r="R1867" s="42"/>
      <c r="S1867" s="42"/>
      <c r="T1867" s="42"/>
      <c r="U1867" s="42"/>
      <c r="V1867" s="42"/>
      <c r="W1867" s="42"/>
      <c r="X1867" s="42"/>
      <c r="Y1867" s="42"/>
      <c r="Z1867" s="42"/>
      <c r="AA1867" s="42"/>
      <c r="AB1867" s="42"/>
    </row>
    <row r="1868" spans="7:28">
      <c r="G1868" s="44"/>
      <c r="H1868" s="42"/>
      <c r="I1868" s="42"/>
      <c r="J1868" s="42"/>
      <c r="K1868" s="42"/>
      <c r="L1868" s="42"/>
      <c r="M1868" s="42"/>
      <c r="N1868" s="42"/>
      <c r="O1868" s="42"/>
      <c r="P1868" s="42"/>
      <c r="Q1868" s="42"/>
      <c r="R1868" s="42"/>
      <c r="S1868" s="42"/>
      <c r="T1868" s="42"/>
      <c r="U1868" s="42"/>
      <c r="V1868" s="42"/>
      <c r="W1868" s="42"/>
      <c r="X1868" s="42"/>
      <c r="Y1868" s="42"/>
      <c r="Z1868" s="42"/>
      <c r="AA1868" s="42"/>
      <c r="AB1868" s="42"/>
    </row>
    <row r="1869" spans="7:28">
      <c r="G1869" s="44"/>
      <c r="H1869" s="42"/>
      <c r="I1869" s="42"/>
      <c r="J1869" s="42"/>
      <c r="K1869" s="42"/>
      <c r="L1869" s="42"/>
      <c r="M1869" s="42"/>
      <c r="N1869" s="42"/>
      <c r="O1869" s="42"/>
      <c r="P1869" s="42"/>
      <c r="Q1869" s="42"/>
      <c r="R1869" s="42"/>
      <c r="S1869" s="42"/>
      <c r="T1869" s="42"/>
      <c r="U1869" s="42"/>
      <c r="V1869" s="42"/>
      <c r="W1869" s="42"/>
      <c r="X1869" s="42"/>
      <c r="Y1869" s="42"/>
      <c r="Z1869" s="42"/>
      <c r="AA1869" s="42"/>
      <c r="AB1869" s="42"/>
    </row>
    <row r="1870" spans="7:28">
      <c r="G1870" s="44"/>
      <c r="H1870" s="42"/>
      <c r="I1870" s="42"/>
      <c r="J1870" s="42"/>
      <c r="K1870" s="42"/>
      <c r="L1870" s="42"/>
      <c r="M1870" s="42"/>
      <c r="N1870" s="42"/>
      <c r="O1870" s="42"/>
      <c r="P1870" s="42"/>
      <c r="Q1870" s="42"/>
      <c r="R1870" s="42"/>
      <c r="S1870" s="42"/>
      <c r="T1870" s="42"/>
      <c r="U1870" s="42"/>
      <c r="V1870" s="42"/>
      <c r="W1870" s="42"/>
      <c r="X1870" s="42"/>
      <c r="Y1870" s="42"/>
      <c r="Z1870" s="42"/>
      <c r="AA1870" s="42"/>
      <c r="AB1870" s="42"/>
    </row>
    <row r="1871" spans="7:28">
      <c r="G1871" s="44"/>
      <c r="H1871" s="42"/>
      <c r="I1871" s="42"/>
      <c r="J1871" s="42"/>
      <c r="K1871" s="42"/>
      <c r="L1871" s="42"/>
      <c r="M1871" s="42"/>
      <c r="N1871" s="42"/>
      <c r="O1871" s="42"/>
      <c r="P1871" s="42"/>
      <c r="Q1871" s="42"/>
      <c r="R1871" s="42"/>
      <c r="S1871" s="42"/>
      <c r="T1871" s="42"/>
      <c r="U1871" s="42"/>
      <c r="V1871" s="42"/>
      <c r="W1871" s="42"/>
      <c r="X1871" s="42"/>
      <c r="Y1871" s="42"/>
      <c r="Z1871" s="42"/>
      <c r="AA1871" s="42"/>
      <c r="AB1871" s="42"/>
    </row>
    <row r="1872" spans="7:28">
      <c r="G1872" s="44"/>
      <c r="H1872" s="42"/>
      <c r="I1872" s="42"/>
      <c r="J1872" s="42"/>
      <c r="K1872" s="42"/>
      <c r="L1872" s="42"/>
      <c r="M1872" s="42"/>
      <c r="N1872" s="42"/>
      <c r="O1872" s="42"/>
      <c r="P1872" s="42"/>
      <c r="Q1872" s="42"/>
      <c r="R1872" s="42"/>
      <c r="S1872" s="42"/>
      <c r="T1872" s="42"/>
      <c r="U1872" s="42"/>
      <c r="V1872" s="42"/>
      <c r="W1872" s="42"/>
      <c r="X1872" s="42"/>
      <c r="Y1872" s="42"/>
      <c r="Z1872" s="42"/>
      <c r="AA1872" s="42"/>
      <c r="AB1872" s="42"/>
    </row>
    <row r="1873" spans="7:28">
      <c r="G1873" s="44"/>
      <c r="H1873" s="42"/>
      <c r="I1873" s="42"/>
      <c r="J1873" s="42"/>
      <c r="K1873" s="42"/>
      <c r="L1873" s="42"/>
      <c r="M1873" s="42"/>
      <c r="N1873" s="42"/>
      <c r="O1873" s="42"/>
      <c r="P1873" s="42"/>
      <c r="Q1873" s="42"/>
      <c r="R1873" s="42"/>
      <c r="S1873" s="42"/>
      <c r="T1873" s="42"/>
      <c r="U1873" s="42"/>
      <c r="V1873" s="42"/>
      <c r="W1873" s="42"/>
      <c r="X1873" s="42"/>
      <c r="Y1873" s="42"/>
      <c r="Z1873" s="42"/>
      <c r="AA1873" s="42"/>
      <c r="AB1873" s="42"/>
    </row>
    <row r="1874" spans="7:28">
      <c r="G1874" s="44"/>
      <c r="H1874" s="42"/>
      <c r="I1874" s="42"/>
      <c r="J1874" s="42"/>
      <c r="K1874" s="42"/>
      <c r="L1874" s="42"/>
      <c r="M1874" s="42"/>
      <c r="N1874" s="42"/>
      <c r="O1874" s="42"/>
      <c r="P1874" s="42"/>
      <c r="Q1874" s="42"/>
      <c r="R1874" s="42"/>
      <c r="S1874" s="42"/>
      <c r="T1874" s="42"/>
      <c r="U1874" s="42"/>
      <c r="V1874" s="42"/>
      <c r="W1874" s="42"/>
      <c r="X1874" s="42"/>
      <c r="Y1874" s="42"/>
      <c r="Z1874" s="42"/>
      <c r="AA1874" s="42"/>
      <c r="AB1874" s="42"/>
    </row>
    <row r="1875" spans="7:28">
      <c r="G1875" s="44"/>
      <c r="H1875" s="42"/>
      <c r="I1875" s="42"/>
      <c r="J1875" s="42"/>
      <c r="K1875" s="42"/>
      <c r="L1875" s="42"/>
      <c r="M1875" s="42"/>
      <c r="N1875" s="42"/>
      <c r="O1875" s="42"/>
      <c r="P1875" s="42"/>
      <c r="Q1875" s="42"/>
      <c r="R1875" s="42"/>
      <c r="S1875" s="42"/>
      <c r="T1875" s="42"/>
      <c r="U1875" s="42"/>
      <c r="V1875" s="42"/>
      <c r="W1875" s="42"/>
      <c r="X1875" s="42"/>
      <c r="Y1875" s="42"/>
      <c r="Z1875" s="42"/>
      <c r="AA1875" s="42"/>
      <c r="AB1875" s="42"/>
    </row>
    <row r="1876" spans="7:28">
      <c r="G1876" s="44"/>
      <c r="H1876" s="42"/>
      <c r="I1876" s="42"/>
      <c r="J1876" s="42"/>
      <c r="K1876" s="42"/>
      <c r="L1876" s="42"/>
      <c r="M1876" s="42"/>
      <c r="N1876" s="42"/>
      <c r="O1876" s="42"/>
      <c r="P1876" s="42"/>
      <c r="Q1876" s="42"/>
      <c r="R1876" s="42"/>
      <c r="S1876" s="42"/>
      <c r="T1876" s="42"/>
      <c r="U1876" s="42"/>
      <c r="V1876" s="42"/>
      <c r="W1876" s="42"/>
      <c r="X1876" s="42"/>
      <c r="Y1876" s="42"/>
      <c r="Z1876" s="42"/>
      <c r="AA1876" s="42"/>
      <c r="AB1876" s="42"/>
    </row>
    <row r="1877" spans="7:28">
      <c r="G1877" s="44"/>
      <c r="H1877" s="42"/>
      <c r="I1877" s="42"/>
      <c r="J1877" s="42"/>
      <c r="K1877" s="42"/>
      <c r="L1877" s="42"/>
      <c r="M1877" s="42"/>
      <c r="N1877" s="42"/>
      <c r="O1877" s="42"/>
      <c r="P1877" s="42"/>
      <c r="Q1877" s="42"/>
      <c r="R1877" s="42"/>
      <c r="S1877" s="42"/>
      <c r="T1877" s="42"/>
      <c r="U1877" s="42"/>
      <c r="V1877" s="42"/>
      <c r="W1877" s="42"/>
      <c r="X1877" s="42"/>
      <c r="Y1877" s="42"/>
      <c r="Z1877" s="42"/>
      <c r="AA1877" s="42"/>
      <c r="AB1877" s="42"/>
    </row>
    <row r="1878" spans="7:28">
      <c r="G1878" s="44"/>
      <c r="H1878" s="42"/>
      <c r="I1878" s="42"/>
      <c r="J1878" s="42"/>
      <c r="K1878" s="42"/>
      <c r="L1878" s="42"/>
      <c r="M1878" s="42"/>
      <c r="N1878" s="42"/>
      <c r="O1878" s="42"/>
      <c r="P1878" s="42"/>
      <c r="Q1878" s="42"/>
      <c r="R1878" s="42"/>
      <c r="S1878" s="42"/>
      <c r="T1878" s="42"/>
      <c r="U1878" s="42"/>
      <c r="V1878" s="42"/>
      <c r="W1878" s="42"/>
      <c r="X1878" s="42"/>
      <c r="Y1878" s="42"/>
      <c r="Z1878" s="42"/>
      <c r="AA1878" s="42"/>
      <c r="AB1878" s="42"/>
    </row>
    <row r="1879" spans="7:28">
      <c r="G1879" s="44"/>
      <c r="H1879" s="42"/>
      <c r="I1879" s="42"/>
      <c r="J1879" s="42"/>
      <c r="K1879" s="42"/>
      <c r="L1879" s="42"/>
      <c r="M1879" s="42"/>
      <c r="N1879" s="42"/>
      <c r="O1879" s="42"/>
      <c r="P1879" s="42"/>
      <c r="Q1879" s="42"/>
      <c r="R1879" s="42"/>
      <c r="S1879" s="42"/>
      <c r="T1879" s="42"/>
      <c r="U1879" s="42"/>
      <c r="V1879" s="42"/>
      <c r="W1879" s="42"/>
      <c r="X1879" s="42"/>
      <c r="Y1879" s="42"/>
      <c r="Z1879" s="42"/>
      <c r="AA1879" s="42"/>
      <c r="AB1879" s="42"/>
    </row>
    <row r="1880" spans="7:28">
      <c r="G1880" s="44"/>
      <c r="H1880" s="42"/>
      <c r="I1880" s="42"/>
      <c r="J1880" s="42"/>
      <c r="K1880" s="42"/>
      <c r="L1880" s="42"/>
      <c r="M1880" s="42"/>
      <c r="N1880" s="42"/>
      <c r="O1880" s="42"/>
      <c r="P1880" s="42"/>
      <c r="Q1880" s="42"/>
      <c r="R1880" s="42"/>
      <c r="S1880" s="42"/>
      <c r="T1880" s="42"/>
      <c r="U1880" s="42"/>
      <c r="V1880" s="42"/>
      <c r="W1880" s="42"/>
      <c r="X1880" s="42"/>
      <c r="Y1880" s="42"/>
      <c r="Z1880" s="42"/>
      <c r="AA1880" s="42"/>
      <c r="AB1880" s="42"/>
    </row>
    <row r="1881" spans="7:28">
      <c r="G1881" s="44"/>
      <c r="H1881" s="42"/>
      <c r="I1881" s="42"/>
      <c r="J1881" s="42"/>
      <c r="K1881" s="42"/>
      <c r="L1881" s="42"/>
      <c r="M1881" s="42"/>
      <c r="N1881" s="42"/>
      <c r="O1881" s="42"/>
      <c r="P1881" s="42"/>
      <c r="Q1881" s="42"/>
      <c r="R1881" s="42"/>
      <c r="S1881" s="42"/>
      <c r="T1881" s="42"/>
      <c r="U1881" s="42"/>
      <c r="V1881" s="42"/>
      <c r="W1881" s="42"/>
      <c r="X1881" s="42"/>
      <c r="Y1881" s="42"/>
      <c r="Z1881" s="42"/>
      <c r="AA1881" s="42"/>
      <c r="AB1881" s="42"/>
    </row>
    <row r="1882" spans="7:28">
      <c r="G1882" s="44"/>
      <c r="H1882" s="42"/>
      <c r="I1882" s="42"/>
      <c r="J1882" s="42"/>
      <c r="K1882" s="42"/>
      <c r="L1882" s="42"/>
      <c r="M1882" s="42"/>
      <c r="N1882" s="42"/>
      <c r="O1882" s="42"/>
      <c r="P1882" s="42"/>
      <c r="Q1882" s="42"/>
      <c r="R1882" s="42"/>
      <c r="S1882" s="42"/>
      <c r="T1882" s="42"/>
      <c r="U1882" s="42"/>
      <c r="V1882" s="42"/>
      <c r="W1882" s="42"/>
      <c r="X1882" s="42"/>
      <c r="Y1882" s="42"/>
      <c r="Z1882" s="42"/>
      <c r="AA1882" s="42"/>
      <c r="AB1882" s="42"/>
    </row>
    <row r="1883" spans="7:28">
      <c r="G1883" s="44"/>
      <c r="H1883" s="42"/>
      <c r="I1883" s="42"/>
      <c r="J1883" s="42"/>
      <c r="K1883" s="42"/>
      <c r="L1883" s="42"/>
      <c r="M1883" s="42"/>
      <c r="N1883" s="42"/>
      <c r="O1883" s="42"/>
      <c r="P1883" s="42"/>
      <c r="Q1883" s="42"/>
      <c r="R1883" s="42"/>
      <c r="S1883" s="42"/>
      <c r="T1883" s="42"/>
      <c r="U1883" s="42"/>
      <c r="V1883" s="42"/>
      <c r="W1883" s="42"/>
      <c r="X1883" s="42"/>
      <c r="Y1883" s="42"/>
      <c r="Z1883" s="42"/>
      <c r="AA1883" s="42"/>
      <c r="AB1883" s="42"/>
    </row>
    <row r="1884" spans="7:28">
      <c r="G1884" s="44"/>
      <c r="H1884" s="42"/>
      <c r="I1884" s="42"/>
      <c r="J1884" s="42"/>
      <c r="K1884" s="42"/>
      <c r="L1884" s="42"/>
      <c r="M1884" s="42"/>
      <c r="N1884" s="42"/>
      <c r="O1884" s="42"/>
      <c r="P1884" s="42"/>
      <c r="Q1884" s="42"/>
      <c r="R1884" s="42"/>
      <c r="S1884" s="42"/>
      <c r="T1884" s="42"/>
      <c r="U1884" s="42"/>
      <c r="V1884" s="42"/>
      <c r="W1884" s="42"/>
      <c r="X1884" s="42"/>
      <c r="Y1884" s="42"/>
      <c r="Z1884" s="42"/>
      <c r="AA1884" s="42"/>
      <c r="AB1884" s="42"/>
    </row>
    <row r="1885" spans="7:28">
      <c r="G1885" s="44"/>
      <c r="H1885" s="42"/>
      <c r="I1885" s="42"/>
      <c r="J1885" s="42"/>
      <c r="K1885" s="42"/>
      <c r="L1885" s="42"/>
      <c r="M1885" s="42"/>
      <c r="N1885" s="42"/>
      <c r="O1885" s="42"/>
      <c r="P1885" s="42"/>
      <c r="Q1885" s="42"/>
      <c r="R1885" s="42"/>
      <c r="S1885" s="42"/>
      <c r="T1885" s="42"/>
      <c r="U1885" s="42"/>
      <c r="V1885" s="42"/>
      <c r="W1885" s="42"/>
      <c r="X1885" s="42"/>
      <c r="Y1885" s="42"/>
      <c r="Z1885" s="42"/>
      <c r="AA1885" s="42"/>
      <c r="AB1885" s="42"/>
    </row>
    <row r="1886" spans="7:28">
      <c r="G1886" s="44"/>
      <c r="H1886" s="42"/>
      <c r="I1886" s="42"/>
      <c r="J1886" s="42"/>
      <c r="K1886" s="42"/>
      <c r="L1886" s="42"/>
      <c r="M1886" s="42"/>
      <c r="N1886" s="42"/>
      <c r="O1886" s="42"/>
      <c r="P1886" s="42"/>
      <c r="Q1886" s="42"/>
      <c r="R1886" s="42"/>
      <c r="S1886" s="42"/>
      <c r="T1886" s="42"/>
      <c r="U1886" s="42"/>
      <c r="V1886" s="42"/>
      <c r="W1886" s="42"/>
      <c r="X1886" s="42"/>
      <c r="Y1886" s="42"/>
      <c r="Z1886" s="42"/>
      <c r="AA1886" s="42"/>
      <c r="AB1886" s="42"/>
    </row>
    <row r="1887" spans="7:28">
      <c r="G1887" s="44"/>
      <c r="H1887" s="42"/>
      <c r="I1887" s="42"/>
      <c r="J1887" s="42"/>
      <c r="K1887" s="42"/>
      <c r="L1887" s="42"/>
      <c r="M1887" s="42"/>
      <c r="N1887" s="42"/>
      <c r="O1887" s="42"/>
      <c r="P1887" s="42"/>
      <c r="Q1887" s="42"/>
      <c r="R1887" s="42"/>
      <c r="S1887" s="42"/>
      <c r="T1887" s="42"/>
      <c r="U1887" s="42"/>
      <c r="V1887" s="42"/>
      <c r="W1887" s="42"/>
      <c r="X1887" s="42"/>
      <c r="Y1887" s="42"/>
      <c r="Z1887" s="42"/>
      <c r="AA1887" s="42"/>
      <c r="AB1887" s="42"/>
    </row>
    <row r="1888" spans="7:28">
      <c r="G1888" s="44"/>
      <c r="H1888" s="42"/>
      <c r="I1888" s="42"/>
      <c r="J1888" s="42"/>
      <c r="K1888" s="42"/>
      <c r="L1888" s="42"/>
      <c r="M1888" s="42"/>
      <c r="N1888" s="42"/>
      <c r="O1888" s="42"/>
      <c r="P1888" s="42"/>
      <c r="Q1888" s="42"/>
      <c r="R1888" s="42"/>
      <c r="S1888" s="42"/>
      <c r="T1888" s="42"/>
      <c r="U1888" s="42"/>
      <c r="V1888" s="42"/>
      <c r="W1888" s="42"/>
      <c r="X1888" s="42"/>
      <c r="Y1888" s="42"/>
      <c r="Z1888" s="42"/>
      <c r="AA1888" s="42"/>
      <c r="AB1888" s="42"/>
    </row>
    <row r="1889" spans="7:28">
      <c r="G1889" s="44"/>
      <c r="H1889" s="42"/>
      <c r="I1889" s="42"/>
      <c r="J1889" s="42"/>
      <c r="K1889" s="42"/>
      <c r="L1889" s="42"/>
      <c r="M1889" s="42"/>
      <c r="N1889" s="42"/>
      <c r="O1889" s="42"/>
      <c r="P1889" s="42"/>
      <c r="Q1889" s="42"/>
      <c r="R1889" s="42"/>
      <c r="S1889" s="42"/>
      <c r="T1889" s="42"/>
      <c r="U1889" s="42"/>
      <c r="V1889" s="42"/>
      <c r="W1889" s="42"/>
      <c r="X1889" s="42"/>
      <c r="Y1889" s="42"/>
      <c r="Z1889" s="42"/>
      <c r="AA1889" s="42"/>
      <c r="AB1889" s="42"/>
    </row>
    <row r="1890" spans="7:28">
      <c r="G1890" s="44"/>
      <c r="H1890" s="42"/>
      <c r="I1890" s="42"/>
      <c r="J1890" s="42"/>
      <c r="K1890" s="42"/>
      <c r="L1890" s="42"/>
      <c r="M1890" s="42"/>
      <c r="N1890" s="42"/>
      <c r="O1890" s="42"/>
      <c r="P1890" s="42"/>
      <c r="Q1890" s="42"/>
      <c r="R1890" s="42"/>
      <c r="S1890" s="42"/>
      <c r="T1890" s="42"/>
      <c r="U1890" s="42"/>
      <c r="V1890" s="42"/>
      <c r="W1890" s="42"/>
      <c r="X1890" s="42"/>
      <c r="Y1890" s="42"/>
      <c r="Z1890" s="42"/>
      <c r="AA1890" s="42"/>
      <c r="AB1890" s="42"/>
    </row>
    <row r="1891" spans="7:28">
      <c r="G1891" s="44"/>
      <c r="H1891" s="42"/>
      <c r="I1891" s="42"/>
      <c r="J1891" s="42"/>
      <c r="K1891" s="42"/>
      <c r="L1891" s="42"/>
      <c r="M1891" s="42"/>
      <c r="N1891" s="42"/>
      <c r="O1891" s="42"/>
      <c r="P1891" s="42"/>
      <c r="Q1891" s="42"/>
      <c r="R1891" s="42"/>
      <c r="S1891" s="42"/>
      <c r="T1891" s="42"/>
      <c r="U1891" s="42"/>
      <c r="V1891" s="42"/>
      <c r="W1891" s="42"/>
      <c r="X1891" s="42"/>
      <c r="Y1891" s="42"/>
      <c r="Z1891" s="42"/>
      <c r="AA1891" s="42"/>
      <c r="AB1891" s="42"/>
    </row>
    <row r="1892" spans="7:28">
      <c r="G1892" s="44"/>
      <c r="H1892" s="42"/>
      <c r="I1892" s="42"/>
      <c r="J1892" s="42"/>
      <c r="K1892" s="42"/>
      <c r="L1892" s="42"/>
      <c r="M1892" s="42"/>
      <c r="N1892" s="42"/>
      <c r="O1892" s="42"/>
      <c r="P1892" s="42"/>
      <c r="Q1892" s="42"/>
      <c r="R1892" s="42"/>
      <c r="S1892" s="42"/>
      <c r="T1892" s="42"/>
      <c r="U1892" s="42"/>
      <c r="V1892" s="42"/>
      <c r="W1892" s="42"/>
      <c r="X1892" s="42"/>
      <c r="Y1892" s="42"/>
      <c r="Z1892" s="42"/>
      <c r="AA1892" s="42"/>
      <c r="AB1892" s="42"/>
    </row>
    <row r="1893" spans="7:28">
      <c r="G1893" s="44"/>
      <c r="H1893" s="42"/>
      <c r="I1893" s="42"/>
      <c r="J1893" s="42"/>
      <c r="K1893" s="42"/>
      <c r="L1893" s="42"/>
      <c r="M1893" s="42"/>
      <c r="N1893" s="42"/>
      <c r="O1893" s="42"/>
      <c r="P1893" s="42"/>
      <c r="Q1893" s="42"/>
      <c r="R1893" s="42"/>
      <c r="S1893" s="42"/>
      <c r="T1893" s="42"/>
      <c r="U1893" s="42"/>
      <c r="V1893" s="42"/>
      <c r="W1893" s="42"/>
      <c r="X1893" s="42"/>
      <c r="Y1893" s="42"/>
      <c r="Z1893" s="42"/>
      <c r="AA1893" s="42"/>
      <c r="AB1893" s="42"/>
    </row>
    <row r="1894" spans="7:28">
      <c r="G1894" s="44"/>
      <c r="H1894" s="42"/>
      <c r="I1894" s="42"/>
      <c r="J1894" s="42"/>
      <c r="K1894" s="42"/>
      <c r="L1894" s="42"/>
      <c r="M1894" s="42"/>
      <c r="N1894" s="42"/>
      <c r="O1894" s="42"/>
      <c r="P1894" s="42"/>
      <c r="Q1894" s="42"/>
      <c r="R1894" s="42"/>
      <c r="S1894" s="42"/>
      <c r="T1894" s="42"/>
      <c r="U1894" s="42"/>
      <c r="V1894" s="42"/>
      <c r="W1894" s="42"/>
      <c r="X1894" s="42"/>
      <c r="Y1894" s="42"/>
      <c r="Z1894" s="42"/>
      <c r="AA1894" s="42"/>
      <c r="AB1894" s="42"/>
    </row>
    <row r="1895" spans="7:28">
      <c r="G1895" s="44"/>
      <c r="H1895" s="42"/>
      <c r="I1895" s="42"/>
      <c r="J1895" s="42"/>
      <c r="K1895" s="42"/>
      <c r="L1895" s="42"/>
      <c r="M1895" s="42"/>
      <c r="N1895" s="42"/>
      <c r="O1895" s="42"/>
      <c r="P1895" s="42"/>
      <c r="Q1895" s="42"/>
      <c r="R1895" s="42"/>
      <c r="S1895" s="42"/>
      <c r="T1895" s="42"/>
      <c r="U1895" s="42"/>
      <c r="V1895" s="42"/>
      <c r="W1895" s="42"/>
      <c r="X1895" s="42"/>
      <c r="Y1895" s="42"/>
      <c r="Z1895" s="42"/>
      <c r="AA1895" s="42"/>
      <c r="AB1895" s="42"/>
    </row>
    <row r="1896" spans="7:28">
      <c r="G1896" s="44"/>
      <c r="H1896" s="42"/>
      <c r="I1896" s="42"/>
      <c r="J1896" s="42"/>
      <c r="K1896" s="42"/>
      <c r="L1896" s="42"/>
      <c r="M1896" s="42"/>
      <c r="N1896" s="42"/>
      <c r="O1896" s="42"/>
      <c r="P1896" s="42"/>
      <c r="Q1896" s="42"/>
      <c r="R1896" s="42"/>
      <c r="S1896" s="42"/>
      <c r="T1896" s="42"/>
      <c r="U1896" s="42"/>
      <c r="V1896" s="42"/>
      <c r="W1896" s="42"/>
      <c r="X1896" s="42"/>
      <c r="Y1896" s="42"/>
      <c r="Z1896" s="42"/>
      <c r="AA1896" s="42"/>
      <c r="AB1896" s="42"/>
    </row>
    <row r="1897" spans="7:28">
      <c r="G1897" s="44"/>
      <c r="H1897" s="42"/>
      <c r="I1897" s="42"/>
      <c r="J1897" s="42"/>
      <c r="K1897" s="42"/>
      <c r="L1897" s="42"/>
      <c r="M1897" s="42"/>
      <c r="N1897" s="42"/>
      <c r="O1897" s="42"/>
      <c r="P1897" s="42"/>
      <c r="Q1897" s="42"/>
      <c r="R1897" s="42"/>
      <c r="S1897" s="42"/>
      <c r="T1897" s="42"/>
      <c r="U1897" s="42"/>
      <c r="V1897" s="42"/>
      <c r="W1897" s="42"/>
      <c r="X1897" s="42"/>
      <c r="Y1897" s="42"/>
      <c r="Z1897" s="42"/>
      <c r="AA1897" s="42"/>
      <c r="AB1897" s="42"/>
    </row>
    <row r="1898" spans="7:28">
      <c r="G1898" s="44"/>
      <c r="H1898" s="42"/>
      <c r="I1898" s="42"/>
      <c r="J1898" s="42"/>
      <c r="K1898" s="42"/>
      <c r="L1898" s="42"/>
      <c r="M1898" s="42"/>
      <c r="N1898" s="42"/>
      <c r="O1898" s="42"/>
      <c r="P1898" s="42"/>
      <c r="Q1898" s="42"/>
      <c r="R1898" s="42"/>
      <c r="S1898" s="42"/>
      <c r="T1898" s="42"/>
      <c r="U1898" s="42"/>
      <c r="V1898" s="42"/>
      <c r="W1898" s="42"/>
      <c r="X1898" s="42"/>
      <c r="Y1898" s="42"/>
      <c r="Z1898" s="42"/>
      <c r="AA1898" s="42"/>
      <c r="AB1898" s="42"/>
    </row>
    <row r="1899" spans="7:28">
      <c r="G1899" s="44"/>
      <c r="H1899" s="42"/>
      <c r="I1899" s="42"/>
      <c r="J1899" s="42"/>
      <c r="K1899" s="42"/>
      <c r="L1899" s="42"/>
      <c r="M1899" s="42"/>
      <c r="N1899" s="42"/>
      <c r="O1899" s="42"/>
      <c r="P1899" s="42"/>
      <c r="Q1899" s="42"/>
      <c r="R1899" s="42"/>
      <c r="S1899" s="42"/>
      <c r="T1899" s="42"/>
      <c r="U1899" s="42"/>
      <c r="V1899" s="42"/>
      <c r="W1899" s="42"/>
      <c r="X1899" s="42"/>
      <c r="Y1899" s="42"/>
      <c r="Z1899" s="42"/>
      <c r="AA1899" s="42"/>
      <c r="AB1899" s="42"/>
    </row>
    <row r="1900" spans="7:28">
      <c r="G1900" s="44"/>
      <c r="H1900" s="42"/>
      <c r="I1900" s="42"/>
      <c r="J1900" s="42"/>
      <c r="K1900" s="42"/>
      <c r="L1900" s="42"/>
      <c r="M1900" s="42"/>
      <c r="N1900" s="42"/>
      <c r="O1900" s="42"/>
      <c r="P1900" s="42"/>
      <c r="Q1900" s="42"/>
      <c r="R1900" s="42"/>
      <c r="S1900" s="42"/>
      <c r="T1900" s="42"/>
      <c r="U1900" s="42"/>
      <c r="V1900" s="42"/>
      <c r="W1900" s="42"/>
      <c r="X1900" s="42"/>
      <c r="Y1900" s="42"/>
      <c r="Z1900" s="42"/>
      <c r="AA1900" s="42"/>
      <c r="AB1900" s="42"/>
    </row>
    <row r="1901" spans="7:28">
      <c r="G1901" s="44"/>
      <c r="H1901" s="42"/>
      <c r="I1901" s="42"/>
      <c r="J1901" s="42"/>
      <c r="K1901" s="42"/>
      <c r="L1901" s="42"/>
      <c r="M1901" s="42"/>
      <c r="N1901" s="42"/>
      <c r="O1901" s="42"/>
      <c r="P1901" s="42"/>
      <c r="Q1901" s="42"/>
      <c r="R1901" s="42"/>
      <c r="S1901" s="42"/>
      <c r="T1901" s="42"/>
      <c r="U1901" s="42"/>
      <c r="V1901" s="42"/>
      <c r="W1901" s="42"/>
      <c r="X1901" s="42"/>
      <c r="Y1901" s="42"/>
      <c r="Z1901" s="42"/>
      <c r="AA1901" s="42"/>
      <c r="AB1901" s="42"/>
    </row>
    <row r="1902" spans="7:28">
      <c r="G1902" s="44"/>
      <c r="H1902" s="42"/>
      <c r="I1902" s="42"/>
      <c r="J1902" s="42"/>
      <c r="K1902" s="42"/>
      <c r="L1902" s="42"/>
      <c r="M1902" s="42"/>
      <c r="N1902" s="42"/>
      <c r="O1902" s="42"/>
      <c r="P1902" s="42"/>
      <c r="Q1902" s="42"/>
      <c r="R1902" s="42"/>
      <c r="S1902" s="42"/>
      <c r="T1902" s="42"/>
      <c r="U1902" s="42"/>
      <c r="V1902" s="42"/>
      <c r="W1902" s="42"/>
      <c r="X1902" s="42"/>
      <c r="Y1902" s="42"/>
      <c r="Z1902" s="42"/>
      <c r="AA1902" s="42"/>
      <c r="AB1902" s="42"/>
    </row>
    <row r="1903" spans="7:28">
      <c r="G1903" s="44"/>
      <c r="H1903" s="42"/>
      <c r="I1903" s="42"/>
      <c r="J1903" s="42"/>
      <c r="K1903" s="42"/>
      <c r="L1903" s="42"/>
      <c r="M1903" s="42"/>
      <c r="N1903" s="42"/>
      <c r="O1903" s="42"/>
      <c r="P1903" s="42"/>
      <c r="Q1903" s="42"/>
      <c r="R1903" s="42"/>
      <c r="S1903" s="42"/>
      <c r="T1903" s="42"/>
      <c r="U1903" s="42"/>
      <c r="V1903" s="42"/>
      <c r="W1903" s="42"/>
      <c r="X1903" s="42"/>
      <c r="Y1903" s="42"/>
      <c r="Z1903" s="42"/>
      <c r="AA1903" s="42"/>
      <c r="AB1903" s="42"/>
    </row>
    <row r="1904" spans="7:28">
      <c r="G1904" s="44"/>
      <c r="H1904" s="42"/>
      <c r="I1904" s="42"/>
      <c r="J1904" s="42"/>
      <c r="K1904" s="42"/>
      <c r="L1904" s="42"/>
      <c r="M1904" s="42"/>
      <c r="N1904" s="42"/>
      <c r="O1904" s="42"/>
      <c r="P1904" s="42"/>
      <c r="Q1904" s="42"/>
      <c r="R1904" s="42"/>
      <c r="S1904" s="42"/>
      <c r="T1904" s="42"/>
      <c r="U1904" s="42"/>
      <c r="V1904" s="42"/>
      <c r="W1904" s="42"/>
      <c r="X1904" s="42"/>
      <c r="Y1904" s="42"/>
      <c r="Z1904" s="42"/>
      <c r="AA1904" s="42"/>
      <c r="AB1904" s="42"/>
    </row>
    <row r="1905" spans="7:28">
      <c r="G1905" s="44"/>
      <c r="H1905" s="42"/>
      <c r="I1905" s="42"/>
      <c r="J1905" s="42"/>
      <c r="K1905" s="42"/>
      <c r="L1905" s="42"/>
      <c r="M1905" s="42"/>
      <c r="N1905" s="42"/>
      <c r="O1905" s="42"/>
      <c r="P1905" s="42"/>
      <c r="Q1905" s="42"/>
      <c r="R1905" s="42"/>
      <c r="S1905" s="42"/>
      <c r="T1905" s="42"/>
      <c r="U1905" s="42"/>
      <c r="V1905" s="42"/>
      <c r="W1905" s="42"/>
      <c r="X1905" s="42"/>
      <c r="Y1905" s="42"/>
      <c r="Z1905" s="42"/>
      <c r="AA1905" s="42"/>
      <c r="AB1905" s="42"/>
    </row>
    <row r="1906" spans="7:28">
      <c r="G1906" s="44"/>
      <c r="H1906" s="42"/>
      <c r="I1906" s="42"/>
      <c r="J1906" s="42"/>
      <c r="K1906" s="42"/>
      <c r="L1906" s="42"/>
      <c r="M1906" s="42"/>
      <c r="N1906" s="42"/>
      <c r="O1906" s="42"/>
      <c r="P1906" s="42"/>
      <c r="Q1906" s="42"/>
      <c r="R1906" s="42"/>
      <c r="S1906" s="42"/>
      <c r="T1906" s="42"/>
      <c r="U1906" s="42"/>
      <c r="V1906" s="42"/>
      <c r="W1906" s="42"/>
      <c r="X1906" s="42"/>
      <c r="Y1906" s="42"/>
      <c r="Z1906" s="42"/>
      <c r="AA1906" s="42"/>
      <c r="AB1906" s="42"/>
    </row>
    <row r="1907" spans="7:28">
      <c r="G1907" s="44"/>
      <c r="H1907" s="42"/>
      <c r="I1907" s="42"/>
      <c r="J1907" s="42"/>
      <c r="K1907" s="42"/>
      <c r="L1907" s="42"/>
      <c r="M1907" s="42"/>
      <c r="N1907" s="42"/>
      <c r="O1907" s="42"/>
      <c r="P1907" s="42"/>
      <c r="Q1907" s="42"/>
      <c r="R1907" s="42"/>
      <c r="S1907" s="42"/>
      <c r="T1907" s="42"/>
      <c r="U1907" s="42"/>
      <c r="V1907" s="42"/>
      <c r="W1907" s="42"/>
      <c r="X1907" s="42"/>
      <c r="Y1907" s="42"/>
      <c r="Z1907" s="42"/>
      <c r="AA1907" s="42"/>
      <c r="AB1907" s="42"/>
    </row>
    <row r="1908" spans="7:28">
      <c r="G1908" s="44"/>
      <c r="H1908" s="42"/>
      <c r="I1908" s="42"/>
      <c r="J1908" s="42"/>
      <c r="K1908" s="42"/>
      <c r="L1908" s="42"/>
      <c r="M1908" s="42"/>
      <c r="N1908" s="42"/>
      <c r="O1908" s="42"/>
      <c r="P1908" s="42"/>
      <c r="Q1908" s="42"/>
      <c r="R1908" s="42"/>
      <c r="S1908" s="42"/>
      <c r="T1908" s="42"/>
      <c r="U1908" s="42"/>
      <c r="V1908" s="42"/>
      <c r="W1908" s="42"/>
      <c r="X1908" s="42"/>
      <c r="Y1908" s="42"/>
      <c r="Z1908" s="42"/>
      <c r="AA1908" s="42"/>
      <c r="AB1908" s="42"/>
    </row>
    <row r="1909" spans="7:28">
      <c r="G1909" s="44"/>
      <c r="H1909" s="42"/>
      <c r="I1909" s="42"/>
      <c r="J1909" s="42"/>
      <c r="K1909" s="42"/>
      <c r="L1909" s="42"/>
      <c r="M1909" s="42"/>
      <c r="N1909" s="42"/>
      <c r="O1909" s="42"/>
      <c r="P1909" s="42"/>
      <c r="Q1909" s="42"/>
      <c r="R1909" s="42"/>
      <c r="S1909" s="42"/>
      <c r="T1909" s="42"/>
      <c r="U1909" s="42"/>
      <c r="V1909" s="42"/>
      <c r="W1909" s="42"/>
      <c r="X1909" s="42"/>
      <c r="Y1909" s="42"/>
      <c r="Z1909" s="42"/>
      <c r="AA1909" s="42"/>
      <c r="AB1909" s="42"/>
    </row>
    <row r="1910" spans="7:28">
      <c r="G1910" s="44"/>
      <c r="H1910" s="42"/>
      <c r="I1910" s="42"/>
      <c r="J1910" s="42"/>
      <c r="K1910" s="42"/>
      <c r="L1910" s="42"/>
      <c r="M1910" s="42"/>
      <c r="N1910" s="42"/>
      <c r="O1910" s="42"/>
      <c r="P1910" s="42"/>
      <c r="Q1910" s="42"/>
      <c r="R1910" s="42"/>
      <c r="S1910" s="42"/>
      <c r="T1910" s="42"/>
      <c r="U1910" s="42"/>
      <c r="V1910" s="42"/>
      <c r="W1910" s="42"/>
      <c r="X1910" s="42"/>
      <c r="Y1910" s="42"/>
      <c r="Z1910" s="42"/>
      <c r="AA1910" s="42"/>
      <c r="AB1910" s="42"/>
    </row>
    <row r="1911" spans="7:28">
      <c r="G1911" s="44"/>
      <c r="H1911" s="42"/>
      <c r="I1911" s="42"/>
      <c r="J1911" s="42"/>
      <c r="K1911" s="42"/>
      <c r="L1911" s="42"/>
      <c r="M1911" s="42"/>
      <c r="N1911" s="42"/>
      <c r="O1911" s="42"/>
      <c r="P1911" s="42"/>
      <c r="Q1911" s="42"/>
      <c r="R1911" s="42"/>
      <c r="S1911" s="42"/>
      <c r="T1911" s="42"/>
      <c r="U1911" s="42"/>
      <c r="V1911" s="42"/>
      <c r="W1911" s="42"/>
      <c r="X1911" s="42"/>
      <c r="Y1911" s="42"/>
      <c r="Z1911" s="42"/>
      <c r="AA1911" s="42"/>
      <c r="AB1911" s="42"/>
    </row>
    <row r="1912" spans="7:28">
      <c r="G1912" s="44"/>
      <c r="H1912" s="42"/>
      <c r="I1912" s="42"/>
      <c r="J1912" s="42"/>
      <c r="K1912" s="42"/>
      <c r="L1912" s="42"/>
      <c r="M1912" s="42"/>
      <c r="N1912" s="42"/>
      <c r="O1912" s="42"/>
      <c r="P1912" s="42"/>
      <c r="Q1912" s="42"/>
      <c r="R1912" s="42"/>
      <c r="S1912" s="42"/>
      <c r="T1912" s="42"/>
      <c r="U1912" s="42"/>
      <c r="V1912" s="42"/>
      <c r="W1912" s="42"/>
      <c r="X1912" s="42"/>
      <c r="Y1912" s="42"/>
      <c r="Z1912" s="42"/>
      <c r="AA1912" s="42"/>
      <c r="AB1912" s="42"/>
    </row>
    <row r="1913" spans="7:28">
      <c r="G1913" s="44"/>
      <c r="H1913" s="42"/>
      <c r="I1913" s="42"/>
      <c r="J1913" s="42"/>
      <c r="K1913" s="42"/>
      <c r="L1913" s="42"/>
      <c r="M1913" s="42"/>
      <c r="N1913" s="42"/>
      <c r="O1913" s="42"/>
      <c r="P1913" s="42"/>
      <c r="Q1913" s="42"/>
      <c r="R1913" s="42"/>
      <c r="S1913" s="42"/>
      <c r="T1913" s="42"/>
      <c r="U1913" s="42"/>
      <c r="V1913" s="42"/>
      <c r="W1913" s="42"/>
      <c r="X1913" s="42"/>
      <c r="Y1913" s="42"/>
      <c r="Z1913" s="42"/>
      <c r="AA1913" s="42"/>
      <c r="AB1913" s="42"/>
    </row>
    <row r="1914" spans="7:28">
      <c r="G1914" s="44"/>
      <c r="H1914" s="42"/>
      <c r="I1914" s="42"/>
      <c r="J1914" s="42"/>
      <c r="K1914" s="42"/>
      <c r="L1914" s="42"/>
      <c r="M1914" s="42"/>
      <c r="N1914" s="42"/>
      <c r="O1914" s="42"/>
      <c r="P1914" s="42"/>
      <c r="Q1914" s="42"/>
      <c r="R1914" s="42"/>
      <c r="S1914" s="42"/>
      <c r="T1914" s="42"/>
      <c r="U1914" s="42"/>
      <c r="V1914" s="42"/>
      <c r="W1914" s="42"/>
      <c r="X1914" s="42"/>
      <c r="Y1914" s="42"/>
      <c r="Z1914" s="42"/>
      <c r="AA1914" s="42"/>
      <c r="AB1914" s="42"/>
    </row>
    <row r="1915" spans="7:28">
      <c r="G1915" s="44"/>
      <c r="H1915" s="42"/>
      <c r="I1915" s="42"/>
      <c r="J1915" s="42"/>
      <c r="K1915" s="42"/>
      <c r="L1915" s="42"/>
      <c r="M1915" s="42"/>
      <c r="N1915" s="42"/>
      <c r="O1915" s="42"/>
      <c r="P1915" s="42"/>
      <c r="Q1915" s="42"/>
      <c r="R1915" s="42"/>
      <c r="S1915" s="42"/>
      <c r="T1915" s="42"/>
      <c r="U1915" s="42"/>
      <c r="V1915" s="42"/>
      <c r="W1915" s="42"/>
      <c r="X1915" s="42"/>
      <c r="Y1915" s="42"/>
      <c r="Z1915" s="42"/>
      <c r="AA1915" s="42"/>
      <c r="AB1915" s="42"/>
    </row>
    <row r="1916" spans="7:28">
      <c r="G1916" s="44"/>
      <c r="H1916" s="42"/>
      <c r="I1916" s="42"/>
      <c r="J1916" s="42"/>
      <c r="K1916" s="42"/>
      <c r="L1916" s="42"/>
      <c r="M1916" s="42"/>
      <c r="N1916" s="42"/>
      <c r="O1916" s="42"/>
      <c r="P1916" s="42"/>
      <c r="Q1916" s="42"/>
      <c r="R1916" s="42"/>
      <c r="S1916" s="42"/>
      <c r="T1916" s="42"/>
      <c r="U1916" s="42"/>
      <c r="V1916" s="42"/>
      <c r="W1916" s="42"/>
      <c r="X1916" s="42"/>
      <c r="Y1916" s="42"/>
      <c r="Z1916" s="42"/>
      <c r="AA1916" s="42"/>
      <c r="AB1916" s="42"/>
    </row>
    <row r="1917" spans="7:28">
      <c r="G1917" s="44"/>
      <c r="H1917" s="42"/>
      <c r="I1917" s="42"/>
      <c r="J1917" s="42"/>
      <c r="K1917" s="42"/>
      <c r="L1917" s="42"/>
      <c r="M1917" s="42"/>
      <c r="N1917" s="42"/>
      <c r="O1917" s="42"/>
      <c r="P1917" s="42"/>
      <c r="Q1917" s="42"/>
      <c r="R1917" s="42"/>
      <c r="S1917" s="42"/>
      <c r="T1917" s="42"/>
      <c r="U1917" s="42"/>
      <c r="V1917" s="42"/>
      <c r="W1917" s="42"/>
      <c r="X1917" s="42"/>
      <c r="Y1917" s="42"/>
      <c r="Z1917" s="42"/>
      <c r="AA1917" s="42"/>
      <c r="AB1917" s="42"/>
    </row>
    <row r="1918" spans="7:28">
      <c r="G1918" s="44"/>
      <c r="H1918" s="42"/>
      <c r="I1918" s="42"/>
      <c r="J1918" s="42"/>
      <c r="K1918" s="42"/>
      <c r="L1918" s="42"/>
      <c r="M1918" s="42"/>
      <c r="N1918" s="42"/>
      <c r="O1918" s="42"/>
      <c r="P1918" s="42"/>
      <c r="Q1918" s="42"/>
      <c r="R1918" s="42"/>
      <c r="S1918" s="42"/>
      <c r="T1918" s="42"/>
      <c r="U1918" s="42"/>
      <c r="V1918" s="42"/>
      <c r="W1918" s="42"/>
      <c r="X1918" s="42"/>
      <c r="Y1918" s="42"/>
      <c r="Z1918" s="42"/>
      <c r="AA1918" s="42"/>
      <c r="AB1918" s="42"/>
    </row>
    <row r="1919" spans="7:28">
      <c r="G1919" s="44"/>
      <c r="H1919" s="42"/>
      <c r="I1919" s="42"/>
      <c r="J1919" s="42"/>
      <c r="K1919" s="42"/>
      <c r="L1919" s="42"/>
      <c r="M1919" s="42"/>
      <c r="N1919" s="42"/>
      <c r="O1919" s="42"/>
      <c r="P1919" s="42"/>
      <c r="Q1919" s="42"/>
      <c r="R1919" s="42"/>
      <c r="S1919" s="42"/>
      <c r="T1919" s="42"/>
      <c r="U1919" s="42"/>
      <c r="V1919" s="42"/>
      <c r="W1919" s="42"/>
      <c r="X1919" s="42"/>
      <c r="Y1919" s="42"/>
      <c r="Z1919" s="42"/>
      <c r="AA1919" s="42"/>
      <c r="AB1919" s="42"/>
    </row>
    <row r="1920" spans="7:28">
      <c r="G1920" s="44"/>
      <c r="H1920" s="42"/>
      <c r="I1920" s="42"/>
      <c r="J1920" s="42"/>
      <c r="K1920" s="42"/>
      <c r="L1920" s="42"/>
      <c r="M1920" s="42"/>
      <c r="N1920" s="42"/>
      <c r="O1920" s="42"/>
      <c r="P1920" s="42"/>
      <c r="Q1920" s="42"/>
      <c r="R1920" s="42"/>
      <c r="S1920" s="42"/>
      <c r="T1920" s="42"/>
      <c r="U1920" s="42"/>
      <c r="V1920" s="42"/>
      <c r="W1920" s="42"/>
      <c r="X1920" s="42"/>
      <c r="Y1920" s="42"/>
      <c r="Z1920" s="42"/>
      <c r="AA1920" s="42"/>
      <c r="AB1920" s="42"/>
    </row>
    <row r="1921" spans="7:28">
      <c r="G1921" s="44"/>
      <c r="H1921" s="42"/>
      <c r="I1921" s="42"/>
      <c r="J1921" s="42"/>
      <c r="K1921" s="42"/>
      <c r="L1921" s="42"/>
      <c r="M1921" s="42"/>
      <c r="N1921" s="42"/>
      <c r="O1921" s="42"/>
      <c r="P1921" s="42"/>
      <c r="Q1921" s="42"/>
      <c r="R1921" s="42"/>
      <c r="S1921" s="42"/>
      <c r="T1921" s="42"/>
      <c r="U1921" s="42"/>
      <c r="V1921" s="42"/>
      <c r="W1921" s="42"/>
      <c r="X1921" s="42"/>
      <c r="Y1921" s="42"/>
      <c r="Z1921" s="42"/>
      <c r="AA1921" s="42"/>
      <c r="AB1921" s="42"/>
    </row>
    <row r="1922" spans="7:28">
      <c r="G1922" s="44"/>
      <c r="H1922" s="42"/>
      <c r="I1922" s="42"/>
      <c r="J1922" s="42"/>
      <c r="K1922" s="42"/>
      <c r="L1922" s="42"/>
      <c r="M1922" s="42"/>
      <c r="N1922" s="42"/>
      <c r="O1922" s="42"/>
      <c r="P1922" s="42"/>
      <c r="Q1922" s="42"/>
      <c r="R1922" s="42"/>
      <c r="S1922" s="42"/>
      <c r="T1922" s="42"/>
      <c r="U1922" s="42"/>
      <c r="V1922" s="42"/>
      <c r="W1922" s="42"/>
      <c r="X1922" s="42"/>
      <c r="Y1922" s="42"/>
      <c r="Z1922" s="42"/>
      <c r="AA1922" s="42"/>
      <c r="AB1922" s="42"/>
    </row>
    <row r="1923" spans="7:28">
      <c r="G1923" s="44"/>
      <c r="H1923" s="42"/>
      <c r="I1923" s="42"/>
      <c r="J1923" s="42"/>
      <c r="K1923" s="42"/>
      <c r="L1923" s="42"/>
      <c r="M1923" s="42"/>
      <c r="N1923" s="42"/>
      <c r="O1923" s="42"/>
      <c r="P1923" s="42"/>
      <c r="Q1923" s="42"/>
      <c r="R1923" s="42"/>
      <c r="S1923" s="42"/>
      <c r="T1923" s="42"/>
      <c r="U1923" s="42"/>
      <c r="V1923" s="42"/>
      <c r="W1923" s="42"/>
      <c r="X1923" s="42"/>
      <c r="Y1923" s="42"/>
      <c r="Z1923" s="42"/>
      <c r="AA1923" s="42"/>
      <c r="AB1923" s="42"/>
    </row>
    <row r="1924" spans="7:28">
      <c r="G1924" s="44"/>
      <c r="H1924" s="42"/>
      <c r="I1924" s="42"/>
      <c r="J1924" s="42"/>
      <c r="K1924" s="42"/>
      <c r="L1924" s="42"/>
      <c r="M1924" s="42"/>
      <c r="N1924" s="42"/>
      <c r="O1924" s="42"/>
      <c r="P1924" s="42"/>
      <c r="Q1924" s="42"/>
      <c r="R1924" s="42"/>
      <c r="S1924" s="42"/>
      <c r="T1924" s="42"/>
      <c r="U1924" s="42"/>
      <c r="V1924" s="42"/>
      <c r="W1924" s="42"/>
      <c r="X1924" s="42"/>
      <c r="Y1924" s="42"/>
      <c r="Z1924" s="42"/>
      <c r="AA1924" s="42"/>
      <c r="AB1924" s="42"/>
    </row>
    <row r="1925" spans="7:28">
      <c r="G1925" s="44"/>
      <c r="H1925" s="42"/>
      <c r="I1925" s="42"/>
      <c r="J1925" s="42"/>
      <c r="K1925" s="42"/>
      <c r="L1925" s="42"/>
      <c r="M1925" s="42"/>
      <c r="N1925" s="42"/>
      <c r="O1925" s="42"/>
      <c r="P1925" s="42"/>
      <c r="Q1925" s="42"/>
      <c r="R1925" s="42"/>
      <c r="S1925" s="42"/>
      <c r="T1925" s="42"/>
      <c r="U1925" s="42"/>
      <c r="V1925" s="42"/>
      <c r="W1925" s="42"/>
      <c r="X1925" s="42"/>
      <c r="Y1925" s="42"/>
      <c r="Z1925" s="42"/>
      <c r="AA1925" s="42"/>
      <c r="AB1925" s="42"/>
    </row>
    <row r="1926" spans="7:28">
      <c r="G1926" s="44"/>
      <c r="H1926" s="42"/>
      <c r="I1926" s="42"/>
      <c r="J1926" s="42"/>
      <c r="K1926" s="42"/>
      <c r="L1926" s="42"/>
      <c r="M1926" s="42"/>
      <c r="N1926" s="42"/>
      <c r="O1926" s="42"/>
      <c r="P1926" s="42"/>
      <c r="Q1926" s="42"/>
      <c r="R1926" s="42"/>
      <c r="S1926" s="42"/>
      <c r="T1926" s="42"/>
      <c r="U1926" s="42"/>
      <c r="V1926" s="42"/>
      <c r="W1926" s="42"/>
      <c r="X1926" s="42"/>
      <c r="Y1926" s="42"/>
      <c r="Z1926" s="42"/>
      <c r="AA1926" s="42"/>
      <c r="AB1926" s="42"/>
    </row>
    <row r="1927" spans="7:28">
      <c r="G1927" s="44"/>
      <c r="H1927" s="42"/>
      <c r="I1927" s="42"/>
      <c r="J1927" s="42"/>
      <c r="K1927" s="42"/>
      <c r="L1927" s="42"/>
      <c r="M1927" s="42"/>
      <c r="N1927" s="42"/>
      <c r="O1927" s="42"/>
      <c r="P1927" s="42"/>
      <c r="Q1927" s="42"/>
      <c r="R1927" s="42"/>
      <c r="S1927" s="42"/>
      <c r="T1927" s="42"/>
      <c r="U1927" s="42"/>
      <c r="V1927" s="42"/>
      <c r="W1927" s="42"/>
      <c r="X1927" s="42"/>
      <c r="Y1927" s="42"/>
      <c r="Z1927" s="42"/>
      <c r="AA1927" s="42"/>
      <c r="AB1927" s="42"/>
    </row>
    <row r="1928" spans="7:28">
      <c r="G1928" s="44"/>
      <c r="H1928" s="42"/>
      <c r="I1928" s="42"/>
      <c r="J1928" s="42"/>
      <c r="K1928" s="42"/>
      <c r="L1928" s="42"/>
      <c r="M1928" s="42"/>
      <c r="N1928" s="42"/>
      <c r="O1928" s="42"/>
      <c r="P1928" s="42"/>
      <c r="Q1928" s="42"/>
      <c r="R1928" s="42"/>
      <c r="S1928" s="42"/>
      <c r="T1928" s="42"/>
      <c r="U1928" s="42"/>
      <c r="V1928" s="42"/>
      <c r="W1928" s="42"/>
      <c r="X1928" s="42"/>
      <c r="Y1928" s="42"/>
      <c r="Z1928" s="42"/>
      <c r="AA1928" s="42"/>
      <c r="AB1928" s="42"/>
    </row>
    <row r="1929" spans="7:28">
      <c r="G1929" s="44"/>
      <c r="H1929" s="42"/>
      <c r="I1929" s="42"/>
      <c r="J1929" s="42"/>
      <c r="K1929" s="42"/>
      <c r="L1929" s="42"/>
      <c r="M1929" s="42"/>
      <c r="N1929" s="42"/>
      <c r="O1929" s="42"/>
      <c r="P1929" s="42"/>
      <c r="Q1929" s="42"/>
      <c r="R1929" s="42"/>
      <c r="S1929" s="42"/>
      <c r="T1929" s="42"/>
      <c r="U1929" s="42"/>
      <c r="V1929" s="42"/>
      <c r="W1929" s="42"/>
      <c r="X1929" s="42"/>
      <c r="Y1929" s="42"/>
      <c r="Z1929" s="42"/>
      <c r="AA1929" s="42"/>
      <c r="AB1929" s="42"/>
    </row>
    <row r="1930" spans="7:28">
      <c r="G1930" s="44"/>
      <c r="H1930" s="42"/>
      <c r="I1930" s="42"/>
      <c r="J1930" s="42"/>
      <c r="K1930" s="42"/>
      <c r="L1930" s="42"/>
      <c r="M1930" s="42"/>
      <c r="N1930" s="42"/>
      <c r="O1930" s="42"/>
      <c r="P1930" s="42"/>
      <c r="Q1930" s="42"/>
      <c r="R1930" s="42"/>
      <c r="S1930" s="42"/>
      <c r="T1930" s="42"/>
      <c r="U1930" s="42"/>
      <c r="V1930" s="42"/>
      <c r="W1930" s="42"/>
      <c r="X1930" s="42"/>
      <c r="Y1930" s="42"/>
      <c r="Z1930" s="42"/>
      <c r="AA1930" s="42"/>
      <c r="AB1930" s="42"/>
    </row>
    <row r="1931" spans="7:28">
      <c r="G1931" s="44"/>
      <c r="H1931" s="42"/>
      <c r="I1931" s="42"/>
      <c r="J1931" s="42"/>
      <c r="K1931" s="42"/>
      <c r="L1931" s="42"/>
      <c r="M1931" s="42"/>
      <c r="N1931" s="42"/>
      <c r="O1931" s="42"/>
      <c r="P1931" s="42"/>
      <c r="Q1931" s="42"/>
      <c r="R1931" s="42"/>
      <c r="S1931" s="42"/>
      <c r="T1931" s="42"/>
      <c r="U1931" s="42"/>
      <c r="V1931" s="42"/>
      <c r="W1931" s="42"/>
      <c r="X1931" s="42"/>
      <c r="Y1931" s="42"/>
      <c r="Z1931" s="42"/>
      <c r="AA1931" s="42"/>
      <c r="AB1931" s="42"/>
    </row>
    <row r="1932" spans="7:28">
      <c r="G1932" s="44"/>
      <c r="H1932" s="42"/>
      <c r="I1932" s="42"/>
      <c r="J1932" s="42"/>
      <c r="K1932" s="42"/>
      <c r="L1932" s="42"/>
      <c r="M1932" s="42"/>
      <c r="N1932" s="42"/>
      <c r="O1932" s="42"/>
      <c r="P1932" s="42"/>
      <c r="Q1932" s="42"/>
      <c r="R1932" s="42"/>
      <c r="S1932" s="42"/>
      <c r="T1932" s="42"/>
      <c r="U1932" s="42"/>
      <c r="V1932" s="42"/>
      <c r="W1932" s="42"/>
      <c r="X1932" s="42"/>
      <c r="Y1932" s="42"/>
      <c r="Z1932" s="42"/>
      <c r="AA1932" s="42"/>
      <c r="AB1932" s="42"/>
    </row>
    <row r="1933" spans="7:28">
      <c r="G1933" s="44"/>
      <c r="H1933" s="42"/>
      <c r="I1933" s="42"/>
      <c r="J1933" s="42"/>
      <c r="K1933" s="42"/>
      <c r="L1933" s="42"/>
      <c r="M1933" s="42"/>
      <c r="N1933" s="42"/>
      <c r="O1933" s="42"/>
      <c r="P1933" s="42"/>
      <c r="Q1933" s="42"/>
      <c r="R1933" s="42"/>
      <c r="S1933" s="42"/>
      <c r="T1933" s="42"/>
      <c r="U1933" s="42"/>
      <c r="V1933" s="42"/>
      <c r="W1933" s="42"/>
      <c r="X1933" s="42"/>
      <c r="Y1933" s="42"/>
      <c r="Z1933" s="42"/>
      <c r="AA1933" s="42"/>
      <c r="AB1933" s="42"/>
    </row>
    <row r="1934" spans="7:28">
      <c r="G1934" s="44"/>
      <c r="H1934" s="42"/>
      <c r="I1934" s="42"/>
      <c r="J1934" s="42"/>
      <c r="K1934" s="42"/>
      <c r="L1934" s="42"/>
      <c r="M1934" s="42"/>
      <c r="N1934" s="42"/>
      <c r="O1934" s="42"/>
      <c r="P1934" s="42"/>
      <c r="Q1934" s="42"/>
      <c r="R1934" s="42"/>
      <c r="S1934" s="42"/>
      <c r="T1934" s="42"/>
      <c r="U1934" s="42"/>
      <c r="V1934" s="42"/>
      <c r="W1934" s="42"/>
      <c r="X1934" s="42"/>
      <c r="Y1934" s="42"/>
      <c r="Z1934" s="42"/>
      <c r="AA1934" s="42"/>
      <c r="AB1934" s="42"/>
    </row>
    <row r="1935" spans="7:28">
      <c r="G1935" s="44"/>
      <c r="H1935" s="42"/>
      <c r="I1935" s="42"/>
      <c r="J1935" s="42"/>
      <c r="K1935" s="42"/>
      <c r="L1935" s="42"/>
      <c r="M1935" s="42"/>
      <c r="N1935" s="42"/>
      <c r="O1935" s="42"/>
      <c r="P1935" s="42"/>
      <c r="Q1935" s="42"/>
      <c r="R1935" s="42"/>
      <c r="S1935" s="42"/>
      <c r="T1935" s="42"/>
      <c r="U1935" s="42"/>
      <c r="V1935" s="42"/>
      <c r="W1935" s="42"/>
      <c r="X1935" s="42"/>
      <c r="Y1935" s="42"/>
      <c r="Z1935" s="42"/>
      <c r="AA1935" s="42"/>
      <c r="AB1935" s="42"/>
    </row>
    <row r="1936" spans="7:28">
      <c r="G1936" s="44"/>
      <c r="H1936" s="42"/>
      <c r="I1936" s="42"/>
      <c r="J1936" s="42"/>
      <c r="K1936" s="42"/>
      <c r="L1936" s="42"/>
      <c r="M1936" s="42"/>
      <c r="N1936" s="42"/>
      <c r="O1936" s="42"/>
      <c r="P1936" s="42"/>
      <c r="Q1936" s="42"/>
      <c r="R1936" s="42"/>
      <c r="S1936" s="42"/>
      <c r="T1936" s="42"/>
      <c r="U1936" s="42"/>
      <c r="V1936" s="42"/>
      <c r="W1936" s="42"/>
      <c r="X1936" s="42"/>
      <c r="Y1936" s="42"/>
      <c r="Z1936" s="42"/>
      <c r="AA1936" s="42"/>
      <c r="AB1936" s="42"/>
    </row>
    <row r="1937" spans="7:28">
      <c r="G1937" s="44"/>
      <c r="H1937" s="42"/>
      <c r="I1937" s="42"/>
      <c r="J1937" s="42"/>
      <c r="K1937" s="42"/>
      <c r="L1937" s="42"/>
      <c r="M1937" s="42"/>
      <c r="N1937" s="42"/>
      <c r="O1937" s="42"/>
      <c r="P1937" s="42"/>
      <c r="Q1937" s="42"/>
      <c r="R1937" s="42"/>
      <c r="S1937" s="42"/>
      <c r="T1937" s="42"/>
      <c r="U1937" s="42"/>
      <c r="V1937" s="42"/>
      <c r="W1937" s="42"/>
      <c r="X1937" s="42"/>
      <c r="Y1937" s="42"/>
      <c r="Z1937" s="42"/>
      <c r="AA1937" s="42"/>
      <c r="AB1937" s="42"/>
    </row>
    <row r="1938" spans="7:28">
      <c r="G1938" s="44"/>
      <c r="H1938" s="42"/>
      <c r="I1938" s="42"/>
      <c r="J1938" s="42"/>
      <c r="K1938" s="42"/>
      <c r="L1938" s="42"/>
      <c r="M1938" s="42"/>
      <c r="N1938" s="42"/>
      <c r="O1938" s="42"/>
      <c r="P1938" s="42"/>
      <c r="Q1938" s="42"/>
      <c r="R1938" s="42"/>
      <c r="S1938" s="42"/>
      <c r="T1938" s="42"/>
      <c r="U1938" s="42"/>
      <c r="V1938" s="42"/>
      <c r="W1938" s="42"/>
      <c r="X1938" s="42"/>
      <c r="Y1938" s="42"/>
      <c r="Z1938" s="42"/>
      <c r="AA1938" s="42"/>
      <c r="AB1938" s="42"/>
    </row>
    <row r="1939" spans="7:28">
      <c r="G1939" s="44"/>
      <c r="H1939" s="42"/>
      <c r="I1939" s="42"/>
      <c r="J1939" s="42"/>
      <c r="K1939" s="42"/>
      <c r="L1939" s="42"/>
      <c r="M1939" s="42"/>
      <c r="N1939" s="42"/>
      <c r="O1939" s="42"/>
      <c r="P1939" s="42"/>
      <c r="Q1939" s="42"/>
      <c r="R1939" s="42"/>
      <c r="S1939" s="42"/>
      <c r="T1939" s="42"/>
      <c r="U1939" s="42"/>
      <c r="V1939" s="42"/>
      <c r="W1939" s="42"/>
      <c r="X1939" s="42"/>
      <c r="Y1939" s="42"/>
      <c r="Z1939" s="42"/>
      <c r="AA1939" s="42"/>
      <c r="AB1939" s="42"/>
    </row>
    <row r="1940" spans="7:28">
      <c r="G1940" s="44"/>
      <c r="H1940" s="42"/>
      <c r="I1940" s="42"/>
      <c r="J1940" s="42"/>
      <c r="K1940" s="42"/>
      <c r="L1940" s="42"/>
      <c r="M1940" s="42"/>
      <c r="N1940" s="42"/>
      <c r="O1940" s="42"/>
      <c r="P1940" s="42"/>
      <c r="Q1940" s="42"/>
      <c r="R1940" s="42"/>
      <c r="S1940" s="42"/>
      <c r="T1940" s="42"/>
      <c r="U1940" s="42"/>
      <c r="V1940" s="42"/>
      <c r="W1940" s="42"/>
      <c r="X1940" s="42"/>
      <c r="Y1940" s="42"/>
      <c r="Z1940" s="42"/>
      <c r="AA1940" s="42"/>
      <c r="AB1940" s="42"/>
    </row>
    <row r="1941" spans="7:28">
      <c r="G1941" s="44"/>
      <c r="H1941" s="42"/>
      <c r="I1941" s="42"/>
      <c r="J1941" s="42"/>
      <c r="K1941" s="42"/>
      <c r="L1941" s="42"/>
      <c r="M1941" s="42"/>
      <c r="N1941" s="42"/>
      <c r="O1941" s="42"/>
      <c r="P1941" s="42"/>
      <c r="Q1941" s="42"/>
      <c r="R1941" s="42"/>
      <c r="S1941" s="42"/>
      <c r="T1941" s="42"/>
      <c r="U1941" s="42"/>
      <c r="V1941" s="42"/>
      <c r="W1941" s="42"/>
      <c r="X1941" s="42"/>
      <c r="Y1941" s="42"/>
      <c r="Z1941" s="42"/>
      <c r="AA1941" s="42"/>
      <c r="AB1941" s="42"/>
    </row>
    <row r="1942" spans="7:28">
      <c r="G1942" s="44"/>
      <c r="H1942" s="42"/>
      <c r="I1942" s="42"/>
      <c r="J1942" s="42"/>
      <c r="K1942" s="42"/>
      <c r="L1942" s="42"/>
      <c r="M1942" s="42"/>
      <c r="N1942" s="42"/>
      <c r="O1942" s="42"/>
      <c r="P1942" s="42"/>
      <c r="Q1942" s="42"/>
      <c r="R1942" s="42"/>
      <c r="S1942" s="42"/>
      <c r="T1942" s="42"/>
      <c r="U1942" s="42"/>
      <c r="V1942" s="42"/>
      <c r="W1942" s="42"/>
      <c r="X1942" s="42"/>
      <c r="Y1942" s="42"/>
      <c r="Z1942" s="42"/>
      <c r="AA1942" s="42"/>
      <c r="AB1942" s="42"/>
    </row>
    <row r="1943" spans="7:28">
      <c r="G1943" s="44"/>
      <c r="H1943" s="42"/>
      <c r="I1943" s="42"/>
      <c r="J1943" s="42"/>
      <c r="K1943" s="42"/>
      <c r="L1943" s="42"/>
      <c r="M1943" s="42"/>
      <c r="N1943" s="42"/>
      <c r="O1943" s="42"/>
      <c r="P1943" s="42"/>
      <c r="Q1943" s="42"/>
      <c r="R1943" s="42"/>
      <c r="S1943" s="42"/>
      <c r="T1943" s="42"/>
      <c r="U1943" s="42"/>
      <c r="V1943" s="42"/>
      <c r="W1943" s="42"/>
      <c r="X1943" s="42"/>
      <c r="Y1943" s="42"/>
      <c r="Z1943" s="42"/>
      <c r="AA1943" s="42"/>
      <c r="AB1943" s="42"/>
    </row>
    <row r="1944" spans="7:28">
      <c r="G1944" s="44"/>
      <c r="H1944" s="42"/>
      <c r="I1944" s="42"/>
      <c r="J1944" s="42"/>
      <c r="K1944" s="42"/>
      <c r="L1944" s="42"/>
      <c r="M1944" s="42"/>
      <c r="N1944" s="42"/>
      <c r="O1944" s="42"/>
      <c r="P1944" s="42"/>
      <c r="Q1944" s="42"/>
      <c r="R1944" s="42"/>
      <c r="S1944" s="42"/>
      <c r="T1944" s="42"/>
      <c r="U1944" s="42"/>
      <c r="V1944" s="42"/>
      <c r="W1944" s="42"/>
      <c r="X1944" s="42"/>
      <c r="Y1944" s="42"/>
      <c r="Z1944" s="42"/>
      <c r="AA1944" s="42"/>
      <c r="AB1944" s="42"/>
    </row>
    <row r="1945" spans="7:28">
      <c r="G1945" s="44"/>
      <c r="H1945" s="42"/>
      <c r="I1945" s="42"/>
      <c r="J1945" s="42"/>
      <c r="K1945" s="42"/>
      <c r="L1945" s="42"/>
      <c r="M1945" s="42"/>
      <c r="N1945" s="42"/>
      <c r="O1945" s="42"/>
      <c r="P1945" s="42"/>
      <c r="Q1945" s="42"/>
      <c r="R1945" s="42"/>
      <c r="S1945" s="42"/>
      <c r="T1945" s="42"/>
      <c r="U1945" s="42"/>
      <c r="V1945" s="42"/>
      <c r="W1945" s="42"/>
      <c r="X1945" s="42"/>
      <c r="Y1945" s="42"/>
      <c r="Z1945" s="42"/>
      <c r="AA1945" s="42"/>
      <c r="AB1945" s="42"/>
    </row>
    <row r="1946" spans="7:28">
      <c r="G1946" s="44"/>
      <c r="H1946" s="42"/>
      <c r="I1946" s="42"/>
      <c r="J1946" s="42"/>
      <c r="K1946" s="42"/>
      <c r="L1946" s="42"/>
      <c r="M1946" s="42"/>
      <c r="N1946" s="42"/>
      <c r="O1946" s="42"/>
      <c r="P1946" s="42"/>
      <c r="Q1946" s="42"/>
      <c r="R1946" s="42"/>
      <c r="S1946" s="42"/>
      <c r="T1946" s="42"/>
      <c r="U1946" s="42"/>
      <c r="V1946" s="42"/>
      <c r="W1946" s="42"/>
      <c r="X1946" s="42"/>
      <c r="Y1946" s="42"/>
      <c r="Z1946" s="42"/>
      <c r="AA1946" s="42"/>
      <c r="AB1946" s="42"/>
    </row>
    <row r="1947" spans="7:28">
      <c r="G1947" s="44"/>
      <c r="H1947" s="42"/>
      <c r="I1947" s="42"/>
      <c r="J1947" s="42"/>
      <c r="K1947" s="42"/>
      <c r="L1947" s="42"/>
      <c r="M1947" s="42"/>
      <c r="N1947" s="42"/>
      <c r="O1947" s="42"/>
      <c r="P1947" s="42"/>
      <c r="Q1947" s="42"/>
      <c r="R1947" s="42"/>
      <c r="S1947" s="42"/>
      <c r="T1947" s="42"/>
      <c r="U1947" s="42"/>
      <c r="V1947" s="42"/>
      <c r="W1947" s="42"/>
      <c r="X1947" s="42"/>
      <c r="Y1947" s="42"/>
      <c r="Z1947" s="42"/>
      <c r="AA1947" s="42"/>
      <c r="AB1947" s="42"/>
    </row>
    <row r="1948" spans="7:28">
      <c r="G1948" s="44"/>
      <c r="H1948" s="42"/>
      <c r="I1948" s="42"/>
      <c r="J1948" s="42"/>
      <c r="K1948" s="42"/>
      <c r="L1948" s="42"/>
      <c r="M1948" s="42"/>
      <c r="N1948" s="42"/>
      <c r="O1948" s="42"/>
      <c r="P1948" s="42"/>
      <c r="Q1948" s="42"/>
      <c r="R1948" s="42"/>
      <c r="S1948" s="42"/>
      <c r="T1948" s="42"/>
      <c r="U1948" s="42"/>
      <c r="V1948" s="42"/>
      <c r="W1948" s="42"/>
      <c r="X1948" s="42"/>
      <c r="Y1948" s="42"/>
      <c r="Z1948" s="42"/>
      <c r="AA1948" s="42"/>
      <c r="AB1948" s="42"/>
    </row>
    <row r="1949" spans="7:28">
      <c r="G1949" s="44"/>
      <c r="H1949" s="42"/>
      <c r="I1949" s="42"/>
      <c r="J1949" s="42"/>
      <c r="K1949" s="42"/>
      <c r="L1949" s="42"/>
      <c r="M1949" s="42"/>
      <c r="N1949" s="42"/>
      <c r="O1949" s="42"/>
      <c r="P1949" s="42"/>
      <c r="Q1949" s="42"/>
      <c r="R1949" s="42"/>
      <c r="S1949" s="42"/>
      <c r="T1949" s="42"/>
      <c r="U1949" s="42"/>
      <c r="V1949" s="42"/>
      <c r="W1949" s="42"/>
      <c r="X1949" s="42"/>
      <c r="Y1949" s="42"/>
      <c r="Z1949" s="42"/>
      <c r="AA1949" s="42"/>
      <c r="AB1949" s="42"/>
    </row>
    <row r="1950" spans="7:28">
      <c r="G1950" s="44"/>
      <c r="H1950" s="42"/>
      <c r="I1950" s="42"/>
      <c r="J1950" s="42"/>
      <c r="K1950" s="42"/>
      <c r="L1950" s="42"/>
      <c r="M1950" s="42"/>
      <c r="N1950" s="42"/>
      <c r="O1950" s="42"/>
      <c r="P1950" s="42"/>
      <c r="Q1950" s="42"/>
      <c r="R1950" s="42"/>
      <c r="S1950" s="42"/>
      <c r="T1950" s="42"/>
      <c r="U1950" s="42"/>
      <c r="V1950" s="42"/>
      <c r="W1950" s="42"/>
      <c r="X1950" s="42"/>
      <c r="Y1950" s="42"/>
      <c r="Z1950" s="42"/>
      <c r="AA1950" s="42"/>
      <c r="AB1950" s="42"/>
    </row>
    <row r="1951" spans="7:28">
      <c r="G1951" s="44"/>
      <c r="H1951" s="42"/>
      <c r="I1951" s="42"/>
      <c r="J1951" s="42"/>
      <c r="K1951" s="42"/>
      <c r="L1951" s="42"/>
      <c r="M1951" s="42"/>
      <c r="N1951" s="42"/>
      <c r="O1951" s="42"/>
      <c r="P1951" s="42"/>
      <c r="Q1951" s="42"/>
      <c r="R1951" s="42"/>
      <c r="S1951" s="42"/>
      <c r="T1951" s="42"/>
      <c r="U1951" s="42"/>
      <c r="V1951" s="42"/>
      <c r="W1951" s="42"/>
      <c r="X1951" s="42"/>
      <c r="Y1951" s="42"/>
      <c r="Z1951" s="42"/>
      <c r="AA1951" s="42"/>
      <c r="AB1951" s="42"/>
    </row>
    <row r="1952" spans="7:28">
      <c r="G1952" s="44"/>
      <c r="H1952" s="42"/>
      <c r="I1952" s="42"/>
      <c r="J1952" s="42"/>
      <c r="K1952" s="42"/>
      <c r="L1952" s="42"/>
      <c r="M1952" s="42"/>
      <c r="N1952" s="42"/>
      <c r="O1952" s="42"/>
      <c r="P1952" s="42"/>
      <c r="Q1952" s="42"/>
      <c r="R1952" s="42"/>
      <c r="S1952" s="42"/>
      <c r="T1952" s="42"/>
      <c r="U1952" s="42"/>
      <c r="V1952" s="42"/>
      <c r="W1952" s="42"/>
      <c r="X1952" s="42"/>
      <c r="Y1952" s="42"/>
      <c r="Z1952" s="42"/>
      <c r="AA1952" s="42"/>
      <c r="AB1952" s="42"/>
    </row>
    <row r="1953" spans="7:28">
      <c r="G1953" s="44"/>
      <c r="H1953" s="42"/>
      <c r="I1953" s="42"/>
      <c r="J1953" s="42"/>
      <c r="K1953" s="42"/>
      <c r="L1953" s="42"/>
      <c r="M1953" s="42"/>
      <c r="N1953" s="42"/>
      <c r="O1953" s="42"/>
      <c r="P1953" s="42"/>
      <c r="Q1953" s="42"/>
      <c r="R1953" s="42"/>
      <c r="S1953" s="42"/>
      <c r="T1953" s="42"/>
      <c r="U1953" s="42"/>
      <c r="V1953" s="42"/>
      <c r="W1953" s="42"/>
      <c r="X1953" s="42"/>
      <c r="Y1953" s="42"/>
      <c r="Z1953" s="42"/>
      <c r="AA1953" s="42"/>
      <c r="AB1953" s="42"/>
    </row>
    <row r="1954" spans="7:28">
      <c r="G1954" s="44"/>
      <c r="H1954" s="42"/>
      <c r="I1954" s="42"/>
      <c r="J1954" s="42"/>
      <c r="K1954" s="42"/>
      <c r="L1954" s="42"/>
      <c r="M1954" s="42"/>
      <c r="N1954" s="42"/>
      <c r="O1954" s="42"/>
      <c r="P1954" s="42"/>
      <c r="Q1954" s="42"/>
      <c r="R1954" s="42"/>
      <c r="S1954" s="42"/>
      <c r="T1954" s="42"/>
      <c r="U1954" s="42"/>
      <c r="V1954" s="42"/>
      <c r="W1954" s="42"/>
      <c r="X1954" s="42"/>
      <c r="Y1954" s="42"/>
      <c r="Z1954" s="42"/>
      <c r="AA1954" s="42"/>
      <c r="AB1954" s="42"/>
    </row>
    <row r="1955" spans="7:28">
      <c r="G1955" s="44"/>
      <c r="H1955" s="42"/>
      <c r="I1955" s="42"/>
      <c r="J1955" s="42"/>
      <c r="K1955" s="42"/>
      <c r="L1955" s="42"/>
      <c r="M1955" s="42"/>
      <c r="N1955" s="42"/>
      <c r="O1955" s="42"/>
      <c r="P1955" s="42"/>
      <c r="Q1955" s="42"/>
      <c r="R1955" s="42"/>
      <c r="S1955" s="42"/>
      <c r="T1955" s="42"/>
      <c r="U1955" s="42"/>
      <c r="V1955" s="42"/>
      <c r="W1955" s="42"/>
      <c r="X1955" s="42"/>
      <c r="Y1955" s="42"/>
      <c r="Z1955" s="42"/>
      <c r="AA1955" s="42"/>
      <c r="AB1955" s="42"/>
    </row>
    <row r="1956" spans="7:28">
      <c r="G1956" s="44"/>
      <c r="H1956" s="42"/>
      <c r="I1956" s="42"/>
      <c r="J1956" s="42"/>
      <c r="K1956" s="42"/>
      <c r="L1956" s="42"/>
      <c r="M1956" s="42"/>
      <c r="N1956" s="42"/>
      <c r="O1956" s="42"/>
      <c r="P1956" s="42"/>
      <c r="Q1956" s="42"/>
      <c r="R1956" s="42"/>
      <c r="S1956" s="42"/>
      <c r="T1956" s="42"/>
      <c r="U1956" s="42"/>
      <c r="V1956" s="42"/>
      <c r="W1956" s="42"/>
      <c r="X1956" s="42"/>
      <c r="Y1956" s="42"/>
      <c r="Z1956" s="42"/>
      <c r="AA1956" s="42"/>
      <c r="AB1956" s="42"/>
    </row>
    <row r="1957" spans="7:28">
      <c r="G1957" s="44"/>
      <c r="H1957" s="42"/>
      <c r="I1957" s="42"/>
      <c r="J1957" s="42"/>
      <c r="K1957" s="42"/>
      <c r="L1957" s="42"/>
      <c r="M1957" s="42"/>
      <c r="N1957" s="42"/>
      <c r="O1957" s="42"/>
      <c r="P1957" s="42"/>
      <c r="Q1957" s="42"/>
      <c r="R1957" s="42"/>
      <c r="S1957" s="42"/>
      <c r="T1957" s="42"/>
      <c r="U1957" s="42"/>
      <c r="V1957" s="42"/>
      <c r="W1957" s="42"/>
      <c r="X1957" s="42"/>
      <c r="Y1957" s="42"/>
      <c r="Z1957" s="42"/>
      <c r="AA1957" s="42"/>
      <c r="AB1957" s="42"/>
    </row>
    <row r="1958" spans="7:28">
      <c r="G1958" s="44"/>
      <c r="H1958" s="42"/>
      <c r="I1958" s="42"/>
      <c r="J1958" s="42"/>
      <c r="K1958" s="42"/>
      <c r="L1958" s="42"/>
      <c r="M1958" s="42"/>
      <c r="N1958" s="42"/>
      <c r="O1958" s="42"/>
      <c r="P1958" s="42"/>
      <c r="Q1958" s="42"/>
      <c r="R1958" s="42"/>
      <c r="S1958" s="42"/>
      <c r="T1958" s="42"/>
      <c r="U1958" s="42"/>
      <c r="V1958" s="42"/>
      <c r="W1958" s="42"/>
      <c r="X1958" s="42"/>
      <c r="Y1958" s="42"/>
      <c r="Z1958" s="42"/>
      <c r="AA1958" s="42"/>
      <c r="AB1958" s="42"/>
    </row>
    <row r="1959" spans="7:28">
      <c r="G1959" s="44"/>
      <c r="H1959" s="42"/>
      <c r="I1959" s="42"/>
      <c r="J1959" s="42"/>
      <c r="K1959" s="42"/>
      <c r="L1959" s="42"/>
      <c r="M1959" s="42"/>
      <c r="N1959" s="42"/>
      <c r="O1959" s="42"/>
      <c r="P1959" s="42"/>
      <c r="Q1959" s="42"/>
      <c r="R1959" s="42"/>
      <c r="S1959" s="42"/>
      <c r="T1959" s="42"/>
      <c r="U1959" s="42"/>
      <c r="V1959" s="42"/>
      <c r="W1959" s="42"/>
      <c r="X1959" s="42"/>
      <c r="Y1959" s="42"/>
      <c r="Z1959" s="42"/>
      <c r="AA1959" s="42"/>
      <c r="AB1959" s="42"/>
    </row>
    <row r="1960" spans="7:28">
      <c r="G1960" s="44"/>
      <c r="H1960" s="42"/>
      <c r="I1960" s="42"/>
      <c r="J1960" s="42"/>
      <c r="K1960" s="42"/>
      <c r="L1960" s="42"/>
      <c r="M1960" s="42"/>
      <c r="N1960" s="42"/>
      <c r="O1960" s="42"/>
      <c r="P1960" s="42"/>
      <c r="Q1960" s="42"/>
      <c r="R1960" s="42"/>
      <c r="S1960" s="42"/>
      <c r="T1960" s="42"/>
      <c r="U1960" s="42"/>
      <c r="V1960" s="42"/>
      <c r="W1960" s="42"/>
      <c r="X1960" s="42"/>
      <c r="Y1960" s="42"/>
      <c r="Z1960" s="42"/>
      <c r="AA1960" s="42"/>
      <c r="AB1960" s="42"/>
    </row>
    <row r="1961" spans="7:28">
      <c r="G1961" s="44"/>
      <c r="H1961" s="42"/>
      <c r="I1961" s="42"/>
      <c r="J1961" s="42"/>
      <c r="K1961" s="42"/>
      <c r="L1961" s="42"/>
      <c r="M1961" s="42"/>
      <c r="N1961" s="42"/>
      <c r="O1961" s="42"/>
      <c r="P1961" s="42"/>
      <c r="Q1961" s="42"/>
      <c r="R1961" s="42"/>
      <c r="S1961" s="42"/>
      <c r="T1961" s="42"/>
      <c r="U1961" s="42"/>
      <c r="V1961" s="42"/>
      <c r="W1961" s="42"/>
      <c r="X1961" s="42"/>
      <c r="Y1961" s="42"/>
      <c r="Z1961" s="42"/>
      <c r="AA1961" s="42"/>
      <c r="AB1961" s="42"/>
    </row>
    <row r="1962" spans="7:28">
      <c r="G1962" s="44"/>
      <c r="H1962" s="42"/>
      <c r="I1962" s="42"/>
      <c r="J1962" s="42"/>
      <c r="K1962" s="42"/>
      <c r="L1962" s="42"/>
      <c r="M1962" s="42"/>
      <c r="N1962" s="42"/>
      <c r="O1962" s="42"/>
      <c r="P1962" s="42"/>
      <c r="Q1962" s="42"/>
      <c r="R1962" s="42"/>
      <c r="S1962" s="42"/>
      <c r="T1962" s="42"/>
      <c r="U1962" s="42"/>
      <c r="V1962" s="42"/>
      <c r="W1962" s="42"/>
      <c r="X1962" s="42"/>
      <c r="Y1962" s="42"/>
      <c r="Z1962" s="42"/>
      <c r="AA1962" s="42"/>
      <c r="AB1962" s="42"/>
    </row>
    <row r="1963" spans="7:28">
      <c r="G1963" s="44"/>
      <c r="H1963" s="42"/>
      <c r="I1963" s="42"/>
      <c r="J1963" s="42"/>
      <c r="K1963" s="42"/>
      <c r="L1963" s="42"/>
      <c r="M1963" s="42"/>
      <c r="N1963" s="42"/>
      <c r="O1963" s="42"/>
      <c r="P1963" s="42"/>
      <c r="Q1963" s="42"/>
      <c r="R1963" s="42"/>
      <c r="S1963" s="42"/>
      <c r="T1963" s="42"/>
      <c r="U1963" s="42"/>
      <c r="V1963" s="42"/>
      <c r="W1963" s="42"/>
      <c r="X1963" s="42"/>
      <c r="Y1963" s="42"/>
      <c r="Z1963" s="42"/>
      <c r="AA1963" s="42"/>
      <c r="AB1963" s="42"/>
    </row>
    <row r="1964" spans="7:28">
      <c r="G1964" s="44"/>
      <c r="H1964" s="42"/>
      <c r="I1964" s="42"/>
      <c r="J1964" s="42"/>
      <c r="K1964" s="42"/>
      <c r="L1964" s="42"/>
      <c r="M1964" s="42"/>
      <c r="N1964" s="42"/>
      <c r="O1964" s="42"/>
      <c r="P1964" s="42"/>
      <c r="Q1964" s="42"/>
      <c r="R1964" s="42"/>
      <c r="S1964" s="42"/>
      <c r="T1964" s="42"/>
      <c r="U1964" s="42"/>
      <c r="V1964" s="42"/>
      <c r="W1964" s="42"/>
      <c r="X1964" s="42"/>
      <c r="Y1964" s="42"/>
      <c r="Z1964" s="42"/>
      <c r="AA1964" s="42"/>
      <c r="AB1964" s="42"/>
    </row>
    <row r="1965" spans="7:28">
      <c r="G1965" s="44"/>
      <c r="H1965" s="42"/>
      <c r="I1965" s="42"/>
      <c r="J1965" s="42"/>
      <c r="K1965" s="42"/>
      <c r="L1965" s="42"/>
      <c r="M1965" s="42"/>
      <c r="N1965" s="42"/>
      <c r="O1965" s="42"/>
      <c r="P1965" s="42"/>
      <c r="Q1965" s="42"/>
      <c r="R1965" s="42"/>
      <c r="S1965" s="42"/>
      <c r="T1965" s="42"/>
      <c r="U1965" s="42"/>
      <c r="V1965" s="42"/>
      <c r="W1965" s="42"/>
      <c r="X1965" s="42"/>
      <c r="Y1965" s="42"/>
      <c r="Z1965" s="42"/>
      <c r="AA1965" s="42"/>
      <c r="AB1965" s="42"/>
    </row>
    <row r="1966" spans="7:28">
      <c r="G1966" s="44"/>
      <c r="H1966" s="42"/>
      <c r="I1966" s="42"/>
      <c r="J1966" s="42"/>
      <c r="K1966" s="42"/>
      <c r="L1966" s="42"/>
      <c r="M1966" s="42"/>
      <c r="N1966" s="42"/>
      <c r="O1966" s="42"/>
      <c r="P1966" s="42"/>
      <c r="Q1966" s="42"/>
      <c r="R1966" s="42"/>
      <c r="S1966" s="42"/>
      <c r="T1966" s="42"/>
      <c r="U1966" s="42"/>
      <c r="V1966" s="42"/>
      <c r="W1966" s="42"/>
      <c r="X1966" s="42"/>
      <c r="Y1966" s="42"/>
      <c r="Z1966" s="42"/>
      <c r="AA1966" s="42"/>
      <c r="AB1966" s="42"/>
    </row>
    <row r="1967" spans="7:28">
      <c r="G1967" s="44"/>
      <c r="H1967" s="42"/>
      <c r="I1967" s="42"/>
      <c r="J1967" s="42"/>
      <c r="K1967" s="42"/>
      <c r="L1967" s="42"/>
      <c r="M1967" s="42"/>
      <c r="N1967" s="42"/>
      <c r="O1967" s="42"/>
      <c r="P1967" s="42"/>
      <c r="Q1967" s="42"/>
      <c r="R1967" s="42"/>
      <c r="S1967" s="42"/>
      <c r="T1967" s="42"/>
      <c r="U1967" s="42"/>
      <c r="V1967" s="42"/>
      <c r="W1967" s="42"/>
      <c r="X1967" s="42"/>
      <c r="Y1967" s="42"/>
      <c r="Z1967" s="42"/>
      <c r="AA1967" s="42"/>
      <c r="AB1967" s="42"/>
    </row>
    <row r="1968" spans="7:28">
      <c r="G1968" s="44"/>
      <c r="H1968" s="42"/>
      <c r="I1968" s="42"/>
      <c r="J1968" s="42"/>
      <c r="K1968" s="42"/>
      <c r="L1968" s="42"/>
      <c r="M1968" s="42"/>
      <c r="N1968" s="42"/>
      <c r="O1968" s="42"/>
      <c r="P1968" s="42"/>
      <c r="Q1968" s="42"/>
      <c r="R1968" s="42"/>
      <c r="S1968" s="42"/>
      <c r="T1968" s="42"/>
      <c r="U1968" s="42"/>
      <c r="V1968" s="42"/>
      <c r="W1968" s="42"/>
      <c r="X1968" s="42"/>
      <c r="Y1968" s="42"/>
      <c r="Z1968" s="42"/>
      <c r="AA1968" s="42"/>
      <c r="AB1968" s="42"/>
    </row>
    <row r="1969" spans="7:28">
      <c r="G1969" s="44"/>
      <c r="H1969" s="42"/>
      <c r="I1969" s="42"/>
      <c r="J1969" s="42"/>
      <c r="K1969" s="42"/>
      <c r="L1969" s="42"/>
      <c r="M1969" s="42"/>
      <c r="N1969" s="42"/>
      <c r="O1969" s="42"/>
      <c r="P1969" s="42"/>
      <c r="Q1969" s="42"/>
      <c r="R1969" s="42"/>
      <c r="S1969" s="42"/>
      <c r="T1969" s="42"/>
      <c r="U1969" s="42"/>
      <c r="V1969" s="42"/>
      <c r="W1969" s="42"/>
      <c r="X1969" s="42"/>
      <c r="Y1969" s="42"/>
      <c r="Z1969" s="42"/>
      <c r="AA1969" s="42"/>
      <c r="AB1969" s="42"/>
    </row>
    <row r="1970" spans="7:28">
      <c r="G1970" s="44"/>
      <c r="H1970" s="42"/>
      <c r="I1970" s="42"/>
      <c r="J1970" s="42"/>
      <c r="K1970" s="42"/>
      <c r="L1970" s="42"/>
      <c r="M1970" s="42"/>
      <c r="N1970" s="42"/>
      <c r="O1970" s="42"/>
      <c r="P1970" s="42"/>
      <c r="Q1970" s="42"/>
      <c r="R1970" s="42"/>
      <c r="S1970" s="42"/>
      <c r="T1970" s="42"/>
      <c r="U1970" s="42"/>
      <c r="V1970" s="42"/>
      <c r="W1970" s="42"/>
      <c r="X1970" s="42"/>
      <c r="Y1970" s="42"/>
      <c r="Z1970" s="42"/>
      <c r="AA1970" s="42"/>
      <c r="AB1970" s="42"/>
    </row>
    <row r="1971" spans="7:28">
      <c r="G1971" s="44"/>
      <c r="H1971" s="42"/>
      <c r="I1971" s="42"/>
      <c r="J1971" s="42"/>
      <c r="K1971" s="42"/>
      <c r="L1971" s="42"/>
      <c r="M1971" s="42"/>
      <c r="N1971" s="42"/>
      <c r="O1971" s="42"/>
      <c r="P1971" s="42"/>
      <c r="Q1971" s="42"/>
      <c r="R1971" s="42"/>
      <c r="S1971" s="42"/>
      <c r="T1971" s="42"/>
      <c r="U1971" s="42"/>
      <c r="V1971" s="42"/>
      <c r="W1971" s="42"/>
      <c r="X1971" s="42"/>
      <c r="Y1971" s="42"/>
      <c r="Z1971" s="42"/>
      <c r="AA1971" s="42"/>
      <c r="AB1971" s="42"/>
    </row>
    <row r="1972" spans="7:28">
      <c r="G1972" s="44"/>
      <c r="H1972" s="42"/>
      <c r="I1972" s="42"/>
      <c r="J1972" s="42"/>
      <c r="K1972" s="42"/>
      <c r="L1972" s="42"/>
      <c r="M1972" s="42"/>
      <c r="N1972" s="42"/>
      <c r="O1972" s="42"/>
      <c r="P1972" s="42"/>
      <c r="Q1972" s="42"/>
      <c r="R1972" s="42"/>
      <c r="S1972" s="42"/>
      <c r="T1972" s="42"/>
      <c r="U1972" s="42"/>
      <c r="V1972" s="42"/>
      <c r="W1972" s="42"/>
      <c r="X1972" s="42"/>
      <c r="Y1972" s="42"/>
      <c r="Z1972" s="42"/>
      <c r="AA1972" s="42"/>
      <c r="AB1972" s="42"/>
    </row>
    <row r="1973" spans="7:28">
      <c r="G1973" s="44"/>
      <c r="H1973" s="42"/>
      <c r="I1973" s="42"/>
      <c r="J1973" s="42"/>
      <c r="K1973" s="42"/>
      <c r="L1973" s="42"/>
      <c r="M1973" s="42"/>
      <c r="N1973" s="42"/>
      <c r="O1973" s="42"/>
      <c r="P1973" s="42"/>
      <c r="Q1973" s="42"/>
      <c r="R1973" s="42"/>
      <c r="S1973" s="42"/>
      <c r="T1973" s="42"/>
      <c r="U1973" s="42"/>
      <c r="V1973" s="42"/>
      <c r="W1973" s="42"/>
      <c r="X1973" s="42"/>
      <c r="Y1973" s="42"/>
      <c r="Z1973" s="42"/>
      <c r="AA1973" s="42"/>
      <c r="AB1973" s="42"/>
    </row>
    <row r="1974" spans="7:28">
      <c r="G1974" s="44"/>
      <c r="H1974" s="42"/>
      <c r="I1974" s="42"/>
      <c r="J1974" s="42"/>
      <c r="K1974" s="42"/>
      <c r="L1974" s="42"/>
      <c r="M1974" s="42"/>
      <c r="N1974" s="42"/>
      <c r="O1974" s="42"/>
      <c r="P1974" s="42"/>
      <c r="Q1974" s="42"/>
      <c r="R1974" s="42"/>
      <c r="S1974" s="42"/>
      <c r="T1974" s="42"/>
      <c r="U1974" s="42"/>
      <c r="V1974" s="42"/>
      <c r="W1974" s="42"/>
      <c r="X1974" s="42"/>
      <c r="Y1974" s="42"/>
      <c r="Z1974" s="42"/>
      <c r="AA1974" s="42"/>
      <c r="AB1974" s="42"/>
    </row>
    <row r="1975" spans="7:28">
      <c r="G1975" s="44"/>
      <c r="H1975" s="42"/>
      <c r="I1975" s="42"/>
      <c r="J1975" s="42"/>
      <c r="K1975" s="42"/>
      <c r="L1975" s="42"/>
      <c r="M1975" s="42"/>
      <c r="N1975" s="42"/>
      <c r="O1975" s="42"/>
      <c r="P1975" s="42"/>
      <c r="Q1975" s="42"/>
      <c r="R1975" s="42"/>
      <c r="S1975" s="42"/>
      <c r="T1975" s="42"/>
      <c r="U1975" s="42"/>
      <c r="V1975" s="42"/>
      <c r="W1975" s="42"/>
      <c r="X1975" s="42"/>
      <c r="Y1975" s="42"/>
      <c r="Z1975" s="42"/>
      <c r="AA1975" s="42"/>
      <c r="AB1975" s="42"/>
    </row>
    <row r="1976" spans="7:28">
      <c r="G1976" s="44"/>
      <c r="H1976" s="42"/>
      <c r="I1976" s="42"/>
      <c r="J1976" s="42"/>
      <c r="K1976" s="42"/>
      <c r="L1976" s="42"/>
      <c r="M1976" s="42"/>
      <c r="N1976" s="42"/>
      <c r="O1976" s="42"/>
      <c r="P1976" s="42"/>
      <c r="Q1976" s="42"/>
      <c r="R1976" s="42"/>
      <c r="S1976" s="42"/>
      <c r="T1976" s="42"/>
      <c r="U1976" s="42"/>
      <c r="V1976" s="42"/>
      <c r="W1976" s="42"/>
      <c r="X1976" s="42"/>
      <c r="Y1976" s="42"/>
      <c r="Z1976" s="42"/>
      <c r="AA1976" s="42"/>
      <c r="AB1976" s="42"/>
    </row>
    <row r="1977" spans="7:28">
      <c r="G1977" s="44"/>
      <c r="H1977" s="42"/>
      <c r="I1977" s="42"/>
      <c r="J1977" s="42"/>
      <c r="K1977" s="42"/>
      <c r="L1977" s="42"/>
      <c r="M1977" s="42"/>
      <c r="N1977" s="42"/>
      <c r="O1977" s="42"/>
      <c r="P1977" s="42"/>
      <c r="Q1977" s="42"/>
      <c r="R1977" s="42"/>
      <c r="S1977" s="42"/>
      <c r="T1977" s="42"/>
      <c r="U1977" s="42"/>
      <c r="V1977" s="42"/>
      <c r="W1977" s="42"/>
      <c r="X1977" s="42"/>
      <c r="Y1977" s="42"/>
      <c r="Z1977" s="42"/>
      <c r="AA1977" s="42"/>
      <c r="AB1977" s="42"/>
    </row>
    <row r="1978" spans="7:28">
      <c r="G1978" s="44"/>
      <c r="H1978" s="42"/>
      <c r="I1978" s="42"/>
      <c r="J1978" s="42"/>
      <c r="K1978" s="42"/>
      <c r="L1978" s="42"/>
      <c r="M1978" s="42"/>
      <c r="N1978" s="42"/>
      <c r="O1978" s="42"/>
      <c r="P1978" s="42"/>
      <c r="Q1978" s="42"/>
      <c r="R1978" s="42"/>
      <c r="S1978" s="42"/>
      <c r="T1978" s="42"/>
      <c r="U1978" s="42"/>
      <c r="V1978" s="42"/>
      <c r="W1978" s="42"/>
      <c r="X1978" s="42"/>
      <c r="Y1978" s="42"/>
      <c r="Z1978" s="42"/>
      <c r="AA1978" s="42"/>
      <c r="AB1978" s="42"/>
    </row>
    <row r="1979" spans="7:28">
      <c r="G1979" s="44"/>
      <c r="H1979" s="42"/>
      <c r="I1979" s="42"/>
      <c r="J1979" s="42"/>
      <c r="K1979" s="42"/>
      <c r="L1979" s="42"/>
      <c r="M1979" s="42"/>
      <c r="N1979" s="42"/>
      <c r="O1979" s="42"/>
      <c r="P1979" s="42"/>
      <c r="Q1979" s="42"/>
      <c r="R1979" s="42"/>
      <c r="S1979" s="42"/>
      <c r="T1979" s="42"/>
      <c r="U1979" s="42"/>
      <c r="V1979" s="42"/>
      <c r="W1979" s="42"/>
      <c r="X1979" s="42"/>
      <c r="Y1979" s="42"/>
      <c r="Z1979" s="42"/>
      <c r="AA1979" s="42"/>
      <c r="AB1979" s="42"/>
    </row>
    <row r="1980" spans="7:28">
      <c r="G1980" s="44"/>
      <c r="H1980" s="42"/>
      <c r="I1980" s="42"/>
      <c r="J1980" s="42"/>
      <c r="K1980" s="42"/>
      <c r="L1980" s="42"/>
      <c r="M1980" s="42"/>
      <c r="N1980" s="42"/>
      <c r="O1980" s="42"/>
      <c r="P1980" s="42"/>
      <c r="Q1980" s="42"/>
      <c r="R1980" s="42"/>
      <c r="S1980" s="42"/>
      <c r="T1980" s="42"/>
      <c r="U1980" s="42"/>
      <c r="V1980" s="42"/>
      <c r="W1980" s="42"/>
      <c r="X1980" s="42"/>
      <c r="Y1980" s="42"/>
      <c r="Z1980" s="42"/>
      <c r="AA1980" s="42"/>
      <c r="AB1980" s="42"/>
    </row>
    <row r="1981" spans="7:28">
      <c r="G1981" s="44"/>
      <c r="H1981" s="42"/>
      <c r="I1981" s="42"/>
      <c r="J1981" s="42"/>
      <c r="K1981" s="42"/>
      <c r="L1981" s="42"/>
      <c r="M1981" s="42"/>
      <c r="N1981" s="42"/>
      <c r="O1981" s="42"/>
      <c r="P1981" s="42"/>
      <c r="Q1981" s="42"/>
      <c r="R1981" s="42"/>
      <c r="S1981" s="42"/>
      <c r="T1981" s="42"/>
      <c r="U1981" s="42"/>
      <c r="V1981" s="42"/>
      <c r="W1981" s="42"/>
      <c r="X1981" s="42"/>
      <c r="Y1981" s="42"/>
      <c r="Z1981" s="42"/>
      <c r="AA1981" s="42"/>
      <c r="AB1981" s="42"/>
    </row>
    <row r="1982" spans="7:28">
      <c r="G1982" s="44"/>
      <c r="H1982" s="42"/>
      <c r="I1982" s="42"/>
      <c r="J1982" s="42"/>
      <c r="K1982" s="42"/>
      <c r="L1982" s="42"/>
      <c r="M1982" s="42"/>
      <c r="N1982" s="42"/>
      <c r="O1982" s="42"/>
      <c r="P1982" s="42"/>
      <c r="Q1982" s="42"/>
      <c r="R1982" s="42"/>
      <c r="S1982" s="42"/>
      <c r="T1982" s="42"/>
      <c r="U1982" s="42"/>
      <c r="V1982" s="42"/>
      <c r="W1982" s="42"/>
      <c r="X1982" s="42"/>
      <c r="Y1982" s="42"/>
      <c r="Z1982" s="42"/>
      <c r="AA1982" s="42"/>
      <c r="AB1982" s="42"/>
    </row>
    <row r="1983" spans="7:28">
      <c r="G1983" s="44"/>
      <c r="H1983" s="42"/>
      <c r="I1983" s="42"/>
      <c r="J1983" s="42"/>
      <c r="K1983" s="42"/>
      <c r="L1983" s="42"/>
      <c r="M1983" s="42"/>
      <c r="N1983" s="42"/>
      <c r="O1983" s="42"/>
      <c r="P1983" s="42"/>
      <c r="Q1983" s="42"/>
      <c r="R1983" s="42"/>
      <c r="S1983" s="42"/>
      <c r="T1983" s="42"/>
      <c r="U1983" s="42"/>
      <c r="V1983" s="42"/>
      <c r="W1983" s="42"/>
      <c r="X1983" s="42"/>
      <c r="Y1983" s="42"/>
      <c r="Z1983" s="42"/>
      <c r="AA1983" s="42"/>
      <c r="AB1983" s="42"/>
    </row>
    <row r="1984" spans="7:28">
      <c r="G1984" s="44"/>
      <c r="H1984" s="42"/>
      <c r="I1984" s="42"/>
      <c r="J1984" s="42"/>
      <c r="K1984" s="42"/>
      <c r="L1984" s="42"/>
      <c r="M1984" s="42"/>
      <c r="N1984" s="42"/>
      <c r="O1984" s="42"/>
      <c r="P1984" s="42"/>
      <c r="Q1984" s="42"/>
      <c r="R1984" s="42"/>
      <c r="S1984" s="42"/>
      <c r="T1984" s="42"/>
      <c r="U1984" s="42"/>
      <c r="V1984" s="42"/>
      <c r="W1984" s="42"/>
      <c r="X1984" s="42"/>
      <c r="Y1984" s="42"/>
      <c r="Z1984" s="42"/>
      <c r="AA1984" s="42"/>
      <c r="AB1984" s="42"/>
    </row>
    <row r="1985" spans="7:28">
      <c r="G1985" s="44"/>
      <c r="H1985" s="42"/>
      <c r="I1985" s="42"/>
      <c r="J1985" s="42"/>
      <c r="K1985" s="42"/>
      <c r="L1985" s="42"/>
      <c r="M1985" s="42"/>
      <c r="N1985" s="42"/>
      <c r="O1985" s="42"/>
      <c r="P1985" s="42"/>
      <c r="Q1985" s="42"/>
      <c r="R1985" s="42"/>
      <c r="S1985" s="42"/>
      <c r="T1985" s="42"/>
      <c r="U1985" s="42"/>
      <c r="V1985" s="42"/>
      <c r="W1985" s="42"/>
      <c r="X1985" s="42"/>
      <c r="Y1985" s="42"/>
      <c r="Z1985" s="42"/>
      <c r="AA1985" s="42"/>
      <c r="AB1985" s="42"/>
    </row>
    <row r="1986" spans="7:28">
      <c r="G1986" s="44"/>
      <c r="H1986" s="42"/>
      <c r="I1986" s="42"/>
      <c r="J1986" s="42"/>
      <c r="K1986" s="42"/>
      <c r="L1986" s="42"/>
      <c r="M1986" s="42"/>
      <c r="N1986" s="42"/>
      <c r="O1986" s="42"/>
      <c r="P1986" s="42"/>
      <c r="Q1986" s="42"/>
      <c r="R1986" s="42"/>
      <c r="S1986" s="42"/>
      <c r="T1986" s="42"/>
      <c r="U1986" s="42"/>
      <c r="V1986" s="42"/>
      <c r="W1986" s="42"/>
      <c r="X1986" s="42"/>
      <c r="Y1986" s="42"/>
      <c r="Z1986" s="42"/>
      <c r="AA1986" s="42"/>
      <c r="AB1986" s="42"/>
    </row>
    <row r="1987" spans="7:28">
      <c r="G1987" s="44"/>
      <c r="H1987" s="42"/>
      <c r="I1987" s="42"/>
      <c r="J1987" s="42"/>
      <c r="K1987" s="42"/>
      <c r="L1987" s="42"/>
      <c r="M1987" s="42"/>
      <c r="N1987" s="42"/>
      <c r="O1987" s="42"/>
      <c r="P1987" s="42"/>
      <c r="Q1987" s="42"/>
      <c r="R1987" s="42"/>
      <c r="S1987" s="42"/>
      <c r="T1987" s="42"/>
      <c r="U1987" s="42"/>
      <c r="V1987" s="42"/>
      <c r="W1987" s="42"/>
      <c r="X1987" s="42"/>
      <c r="Y1987" s="42"/>
      <c r="Z1987" s="42"/>
      <c r="AA1987" s="42"/>
      <c r="AB1987" s="42"/>
    </row>
    <row r="1988" spans="7:28">
      <c r="G1988" s="44"/>
      <c r="H1988" s="42"/>
      <c r="I1988" s="42"/>
      <c r="J1988" s="42"/>
      <c r="K1988" s="42"/>
      <c r="L1988" s="42"/>
      <c r="M1988" s="42"/>
      <c r="N1988" s="42"/>
      <c r="O1988" s="42"/>
      <c r="P1988" s="42"/>
      <c r="Q1988" s="42"/>
      <c r="R1988" s="42"/>
      <c r="S1988" s="42"/>
      <c r="T1988" s="42"/>
      <c r="U1988" s="42"/>
      <c r="V1988" s="42"/>
      <c r="W1988" s="42"/>
      <c r="X1988" s="42"/>
      <c r="Y1988" s="42"/>
      <c r="Z1988" s="42"/>
      <c r="AA1988" s="42"/>
      <c r="AB1988" s="42"/>
    </row>
    <row r="1989" spans="7:28">
      <c r="G1989" s="44"/>
      <c r="H1989" s="42"/>
      <c r="I1989" s="42"/>
      <c r="J1989" s="42"/>
      <c r="K1989" s="42"/>
      <c r="L1989" s="42"/>
      <c r="M1989" s="42"/>
      <c r="N1989" s="42"/>
      <c r="O1989" s="42"/>
      <c r="P1989" s="42"/>
      <c r="Q1989" s="42"/>
      <c r="R1989" s="42"/>
      <c r="S1989" s="42"/>
      <c r="T1989" s="42"/>
      <c r="U1989" s="42"/>
      <c r="V1989" s="42"/>
      <c r="W1989" s="42"/>
      <c r="X1989" s="42"/>
      <c r="Y1989" s="42"/>
      <c r="Z1989" s="42"/>
      <c r="AA1989" s="42"/>
      <c r="AB1989" s="42"/>
    </row>
    <row r="1990" spans="7:28">
      <c r="G1990" s="44"/>
      <c r="H1990" s="42"/>
      <c r="I1990" s="42"/>
      <c r="J1990" s="42"/>
      <c r="K1990" s="42"/>
      <c r="L1990" s="42"/>
      <c r="M1990" s="42"/>
      <c r="N1990" s="42"/>
      <c r="O1990" s="42"/>
      <c r="P1990" s="42"/>
      <c r="Q1990" s="42"/>
      <c r="R1990" s="42"/>
      <c r="S1990" s="42"/>
      <c r="T1990" s="42"/>
      <c r="U1990" s="42"/>
      <c r="V1990" s="42"/>
      <c r="W1990" s="42"/>
      <c r="X1990" s="42"/>
      <c r="Y1990" s="42"/>
      <c r="Z1990" s="42"/>
      <c r="AA1990" s="42"/>
      <c r="AB1990" s="42"/>
    </row>
    <row r="1991" spans="7:28">
      <c r="G1991" s="44"/>
      <c r="H1991" s="42"/>
      <c r="I1991" s="42"/>
      <c r="J1991" s="42"/>
      <c r="K1991" s="42"/>
      <c r="L1991" s="42"/>
      <c r="M1991" s="42"/>
      <c r="N1991" s="42"/>
      <c r="O1991" s="42"/>
      <c r="P1991" s="42"/>
      <c r="Q1991" s="42"/>
      <c r="R1991" s="42"/>
      <c r="S1991" s="42"/>
      <c r="T1991" s="42"/>
      <c r="U1991" s="42"/>
      <c r="V1991" s="42"/>
      <c r="W1991" s="42"/>
      <c r="X1991" s="42"/>
      <c r="Y1991" s="42"/>
      <c r="Z1991" s="42"/>
      <c r="AA1991" s="42"/>
      <c r="AB1991" s="42"/>
    </row>
    <row r="1992" spans="7:28">
      <c r="G1992" s="44"/>
      <c r="H1992" s="42"/>
      <c r="I1992" s="42"/>
      <c r="J1992" s="42"/>
      <c r="K1992" s="42"/>
      <c r="L1992" s="42"/>
      <c r="M1992" s="42"/>
      <c r="N1992" s="42"/>
      <c r="O1992" s="42"/>
      <c r="P1992" s="42"/>
      <c r="Q1992" s="42"/>
      <c r="R1992" s="42"/>
      <c r="S1992" s="42"/>
      <c r="T1992" s="42"/>
      <c r="U1992" s="42"/>
      <c r="V1992" s="42"/>
      <c r="W1992" s="42"/>
      <c r="X1992" s="42"/>
      <c r="Y1992" s="42"/>
      <c r="Z1992" s="42"/>
      <c r="AA1992" s="42"/>
      <c r="AB1992" s="42"/>
    </row>
    <row r="1993" spans="7:28">
      <c r="G1993" s="44"/>
      <c r="H1993" s="42"/>
      <c r="I1993" s="42"/>
      <c r="J1993" s="42"/>
      <c r="K1993" s="42"/>
      <c r="L1993" s="42"/>
      <c r="M1993" s="42"/>
      <c r="N1993" s="42"/>
      <c r="O1993" s="42"/>
      <c r="P1993" s="42"/>
      <c r="Q1993" s="42"/>
      <c r="R1993" s="42"/>
      <c r="S1993" s="42"/>
      <c r="T1993" s="42"/>
      <c r="U1993" s="42"/>
      <c r="V1993" s="42"/>
      <c r="W1993" s="42"/>
      <c r="X1993" s="42"/>
      <c r="Y1993" s="42"/>
      <c r="Z1993" s="42"/>
      <c r="AA1993" s="42"/>
      <c r="AB1993" s="42"/>
    </row>
    <row r="1994" spans="7:28">
      <c r="G1994" s="44"/>
      <c r="H1994" s="42"/>
      <c r="I1994" s="42"/>
      <c r="J1994" s="42"/>
      <c r="K1994" s="42"/>
      <c r="L1994" s="42"/>
      <c r="M1994" s="42"/>
      <c r="N1994" s="42"/>
      <c r="O1994" s="42"/>
      <c r="P1994" s="42"/>
      <c r="Q1994" s="42"/>
      <c r="R1994" s="42"/>
      <c r="S1994" s="42"/>
      <c r="T1994" s="42"/>
      <c r="U1994" s="42"/>
      <c r="V1994" s="42"/>
      <c r="W1994" s="42"/>
      <c r="X1994" s="42"/>
      <c r="Y1994" s="42"/>
      <c r="Z1994" s="42"/>
      <c r="AA1994" s="42"/>
      <c r="AB1994" s="42"/>
    </row>
    <row r="1995" spans="7:28">
      <c r="G1995" s="44"/>
      <c r="H1995" s="42"/>
      <c r="I1995" s="42"/>
      <c r="J1995" s="42"/>
      <c r="K1995" s="42"/>
      <c r="L1995" s="42"/>
      <c r="M1995" s="42"/>
      <c r="N1995" s="42"/>
      <c r="O1995" s="42"/>
      <c r="P1995" s="42"/>
      <c r="Q1995" s="42"/>
      <c r="R1995" s="42"/>
      <c r="S1995" s="42"/>
      <c r="T1995" s="42"/>
      <c r="U1995" s="42"/>
      <c r="V1995" s="42"/>
      <c r="W1995" s="42"/>
      <c r="X1995" s="42"/>
      <c r="Y1995" s="42"/>
      <c r="Z1995" s="42"/>
      <c r="AA1995" s="42"/>
      <c r="AB1995" s="42"/>
    </row>
    <row r="1996" spans="7:28">
      <c r="G1996" s="44"/>
      <c r="H1996" s="42"/>
      <c r="I1996" s="42"/>
      <c r="J1996" s="42"/>
      <c r="K1996" s="42"/>
      <c r="L1996" s="42"/>
      <c r="M1996" s="42"/>
      <c r="N1996" s="42"/>
      <c r="O1996" s="42"/>
      <c r="P1996" s="42"/>
      <c r="Q1996" s="42"/>
      <c r="R1996" s="42"/>
      <c r="S1996" s="42"/>
      <c r="T1996" s="42"/>
      <c r="U1996" s="42"/>
      <c r="V1996" s="42"/>
      <c r="W1996" s="42"/>
      <c r="X1996" s="42"/>
      <c r="Y1996" s="42"/>
      <c r="Z1996" s="42"/>
      <c r="AA1996" s="42"/>
      <c r="AB1996" s="42"/>
    </row>
    <row r="1997" spans="7:28">
      <c r="G1997" s="44"/>
      <c r="H1997" s="42"/>
      <c r="I1997" s="42"/>
      <c r="J1997" s="42"/>
      <c r="K1997" s="42"/>
      <c r="L1997" s="42"/>
      <c r="M1997" s="42"/>
      <c r="N1997" s="42"/>
      <c r="O1997" s="42"/>
      <c r="P1997" s="42"/>
      <c r="Q1997" s="42"/>
      <c r="R1997" s="42"/>
      <c r="S1997" s="42"/>
      <c r="T1997" s="42"/>
      <c r="U1997" s="42"/>
      <c r="V1997" s="42"/>
      <c r="W1997" s="42"/>
      <c r="X1997" s="42"/>
      <c r="Y1997" s="42"/>
      <c r="Z1997" s="42"/>
      <c r="AA1997" s="42"/>
      <c r="AB1997" s="42"/>
    </row>
    <row r="1998" spans="7:28">
      <c r="G1998" s="44"/>
      <c r="H1998" s="42"/>
      <c r="I1998" s="42"/>
      <c r="J1998" s="42"/>
      <c r="K1998" s="42"/>
      <c r="L1998" s="42"/>
      <c r="M1998" s="42"/>
      <c r="N1998" s="42"/>
      <c r="O1998" s="42"/>
      <c r="P1998" s="42"/>
      <c r="Q1998" s="42"/>
      <c r="R1998" s="42"/>
      <c r="S1998" s="42"/>
      <c r="T1998" s="42"/>
      <c r="U1998" s="42"/>
      <c r="V1998" s="42"/>
      <c r="W1998" s="42"/>
      <c r="X1998" s="42"/>
      <c r="Y1998" s="42"/>
      <c r="Z1998" s="42"/>
      <c r="AA1998" s="42"/>
      <c r="AB1998" s="42"/>
    </row>
    <row r="1999" spans="7:28">
      <c r="G1999" s="44"/>
      <c r="H1999" s="42"/>
      <c r="I1999" s="42"/>
      <c r="J1999" s="42"/>
      <c r="K1999" s="42"/>
      <c r="L1999" s="42"/>
      <c r="M1999" s="42"/>
      <c r="N1999" s="42"/>
      <c r="O1999" s="42"/>
      <c r="P1999" s="42"/>
      <c r="Q1999" s="42"/>
      <c r="R1999" s="42"/>
      <c r="S1999" s="42"/>
      <c r="T1999" s="42"/>
      <c r="U1999" s="42"/>
      <c r="V1999" s="42"/>
      <c r="W1999" s="42"/>
      <c r="X1999" s="42"/>
      <c r="Y1999" s="42"/>
      <c r="Z1999" s="42"/>
      <c r="AA1999" s="42"/>
      <c r="AB1999" s="42"/>
    </row>
    <row r="2000" spans="7:28">
      <c r="G2000" s="44"/>
      <c r="H2000" s="42"/>
      <c r="I2000" s="42"/>
      <c r="J2000" s="42"/>
      <c r="K2000" s="42"/>
      <c r="L2000" s="42"/>
      <c r="M2000" s="42"/>
      <c r="N2000" s="42"/>
      <c r="O2000" s="42"/>
      <c r="P2000" s="42"/>
      <c r="Q2000" s="42"/>
      <c r="R2000" s="42"/>
      <c r="S2000" s="42"/>
      <c r="T2000" s="42"/>
      <c r="U2000" s="42"/>
      <c r="V2000" s="42"/>
      <c r="W2000" s="42"/>
      <c r="X2000" s="42"/>
      <c r="Y2000" s="42"/>
      <c r="Z2000" s="42"/>
      <c r="AA2000" s="42"/>
      <c r="AB2000" s="42"/>
    </row>
    <row r="2001" spans="7:28">
      <c r="G2001" s="44"/>
      <c r="H2001" s="42"/>
      <c r="I2001" s="42"/>
      <c r="J2001" s="42"/>
      <c r="K2001" s="42"/>
      <c r="L2001" s="42"/>
      <c r="M2001" s="42"/>
      <c r="N2001" s="42"/>
      <c r="O2001" s="42"/>
      <c r="P2001" s="42"/>
      <c r="Q2001" s="42"/>
      <c r="R2001" s="42"/>
      <c r="S2001" s="42"/>
      <c r="T2001" s="42"/>
      <c r="U2001" s="42"/>
      <c r="V2001" s="42"/>
      <c r="W2001" s="42"/>
      <c r="X2001" s="42"/>
      <c r="Y2001" s="42"/>
      <c r="Z2001" s="42"/>
      <c r="AA2001" s="42"/>
      <c r="AB2001" s="42"/>
    </row>
    <row r="2002" spans="7:28">
      <c r="G2002" s="44"/>
      <c r="H2002" s="42"/>
      <c r="I2002" s="42"/>
      <c r="J2002" s="42"/>
      <c r="K2002" s="42"/>
      <c r="L2002" s="42"/>
      <c r="M2002" s="42"/>
      <c r="N2002" s="42"/>
      <c r="O2002" s="42"/>
      <c r="P2002" s="42"/>
      <c r="Q2002" s="42"/>
      <c r="R2002" s="42"/>
      <c r="S2002" s="42"/>
      <c r="T2002" s="42"/>
      <c r="U2002" s="42"/>
      <c r="V2002" s="42"/>
      <c r="W2002" s="42"/>
      <c r="X2002" s="42"/>
      <c r="Y2002" s="42"/>
      <c r="Z2002" s="42"/>
      <c r="AA2002" s="42"/>
      <c r="AB2002" s="42"/>
    </row>
    <row r="2003" spans="7:28">
      <c r="G2003" s="44"/>
      <c r="H2003" s="42"/>
      <c r="I2003" s="42"/>
      <c r="J2003" s="42"/>
      <c r="K2003" s="42"/>
      <c r="L2003" s="42"/>
      <c r="M2003" s="42"/>
      <c r="N2003" s="42"/>
      <c r="O2003" s="42"/>
      <c r="P2003" s="42"/>
      <c r="Q2003" s="42"/>
      <c r="R2003" s="42"/>
      <c r="S2003" s="42"/>
      <c r="T2003" s="42"/>
      <c r="U2003" s="42"/>
      <c r="V2003" s="42"/>
      <c r="W2003" s="42"/>
      <c r="X2003" s="42"/>
      <c r="Y2003" s="42"/>
      <c r="Z2003" s="42"/>
      <c r="AA2003" s="42"/>
      <c r="AB2003" s="42"/>
    </row>
    <row r="2004" spans="7:28">
      <c r="G2004" s="44"/>
      <c r="H2004" s="42"/>
      <c r="I2004" s="42"/>
      <c r="J2004" s="42"/>
      <c r="K2004" s="42"/>
      <c r="L2004" s="42"/>
      <c r="M2004" s="42"/>
      <c r="N2004" s="42"/>
      <c r="O2004" s="42"/>
      <c r="P2004" s="42"/>
      <c r="Q2004" s="42"/>
      <c r="R2004" s="42"/>
      <c r="S2004" s="42"/>
      <c r="T2004" s="42"/>
      <c r="U2004" s="42"/>
      <c r="V2004" s="42"/>
      <c r="W2004" s="42"/>
      <c r="X2004" s="42"/>
      <c r="Y2004" s="42"/>
      <c r="Z2004" s="42"/>
      <c r="AA2004" s="42"/>
      <c r="AB2004" s="42"/>
    </row>
    <row r="2005" spans="7:28">
      <c r="G2005" s="44"/>
      <c r="H2005" s="42"/>
      <c r="I2005" s="42"/>
      <c r="J2005" s="42"/>
      <c r="K2005" s="42"/>
      <c r="L2005" s="42"/>
      <c r="M2005" s="42"/>
      <c r="N2005" s="42"/>
      <c r="O2005" s="42"/>
      <c r="P2005" s="42"/>
      <c r="Q2005" s="42"/>
      <c r="R2005" s="42"/>
      <c r="S2005" s="42"/>
      <c r="T2005" s="42"/>
      <c r="U2005" s="42"/>
      <c r="V2005" s="42"/>
      <c r="W2005" s="42"/>
      <c r="X2005" s="42"/>
      <c r="Y2005" s="42"/>
      <c r="Z2005" s="42"/>
      <c r="AA2005" s="42"/>
      <c r="AB2005" s="42"/>
    </row>
    <row r="2006" spans="7:28">
      <c r="G2006" s="44"/>
      <c r="H2006" s="42"/>
      <c r="I2006" s="42"/>
      <c r="J2006" s="42"/>
      <c r="K2006" s="42"/>
      <c r="L2006" s="42"/>
      <c r="M2006" s="42"/>
      <c r="N2006" s="42"/>
      <c r="O2006" s="42"/>
      <c r="P2006" s="42"/>
      <c r="Q2006" s="42"/>
      <c r="R2006" s="42"/>
      <c r="S2006" s="42"/>
      <c r="T2006" s="42"/>
      <c r="U2006" s="42"/>
      <c r="V2006" s="42"/>
      <c r="W2006" s="42"/>
      <c r="X2006" s="42"/>
      <c r="Y2006" s="42"/>
      <c r="Z2006" s="42"/>
      <c r="AA2006" s="42"/>
      <c r="AB2006" s="42"/>
    </row>
    <row r="2007" spans="7:28">
      <c r="G2007" s="44"/>
      <c r="H2007" s="42"/>
      <c r="I2007" s="42"/>
      <c r="J2007" s="42"/>
      <c r="K2007" s="42"/>
      <c r="L2007" s="42"/>
      <c r="M2007" s="42"/>
      <c r="N2007" s="42"/>
      <c r="O2007" s="42"/>
      <c r="P2007" s="42"/>
      <c r="Q2007" s="42"/>
      <c r="R2007" s="42"/>
      <c r="S2007" s="42"/>
      <c r="T2007" s="42"/>
      <c r="U2007" s="42"/>
      <c r="V2007" s="42"/>
      <c r="W2007" s="42"/>
      <c r="X2007" s="42"/>
      <c r="Y2007" s="42"/>
      <c r="Z2007" s="42"/>
      <c r="AA2007" s="42"/>
      <c r="AB2007" s="42"/>
    </row>
    <row r="2008" spans="7:28">
      <c r="G2008" s="44"/>
      <c r="H2008" s="42"/>
      <c r="I2008" s="42"/>
      <c r="J2008" s="42"/>
      <c r="K2008" s="42"/>
      <c r="L2008" s="42"/>
      <c r="M2008" s="42"/>
      <c r="N2008" s="42"/>
      <c r="O2008" s="42"/>
      <c r="P2008" s="42"/>
      <c r="Q2008" s="42"/>
      <c r="R2008" s="42"/>
      <c r="S2008" s="42"/>
      <c r="T2008" s="42"/>
      <c r="U2008" s="42"/>
      <c r="V2008" s="42"/>
      <c r="W2008" s="42"/>
      <c r="X2008" s="42"/>
      <c r="Y2008" s="42"/>
      <c r="Z2008" s="42"/>
      <c r="AA2008" s="42"/>
      <c r="AB2008" s="42"/>
    </row>
    <row r="2009" spans="7:28">
      <c r="G2009" s="44"/>
      <c r="H2009" s="42"/>
      <c r="I2009" s="42"/>
      <c r="J2009" s="42"/>
      <c r="K2009" s="42"/>
      <c r="L2009" s="42"/>
      <c r="M2009" s="42"/>
      <c r="N2009" s="42"/>
      <c r="O2009" s="42"/>
      <c r="P2009" s="42"/>
      <c r="Q2009" s="42"/>
      <c r="R2009" s="42"/>
      <c r="S2009" s="42"/>
      <c r="T2009" s="42"/>
      <c r="U2009" s="42"/>
      <c r="V2009" s="42"/>
      <c r="W2009" s="42"/>
      <c r="X2009" s="42"/>
      <c r="Y2009" s="42"/>
      <c r="Z2009" s="42"/>
      <c r="AA2009" s="42"/>
      <c r="AB2009" s="42"/>
    </row>
    <row r="2010" spans="7:28">
      <c r="G2010" s="44"/>
      <c r="H2010" s="42"/>
      <c r="I2010" s="42"/>
      <c r="J2010" s="42"/>
      <c r="K2010" s="42"/>
      <c r="L2010" s="42"/>
      <c r="M2010" s="42"/>
      <c r="N2010" s="42"/>
      <c r="O2010" s="42"/>
      <c r="P2010" s="42"/>
      <c r="Q2010" s="42"/>
      <c r="R2010" s="42"/>
      <c r="S2010" s="42"/>
      <c r="T2010" s="42"/>
      <c r="U2010" s="42"/>
      <c r="V2010" s="42"/>
      <c r="W2010" s="42"/>
      <c r="X2010" s="42"/>
      <c r="Y2010" s="42"/>
      <c r="Z2010" s="42"/>
      <c r="AA2010" s="42"/>
      <c r="AB2010" s="42"/>
    </row>
    <row r="2011" spans="7:28">
      <c r="G2011" s="44"/>
      <c r="H2011" s="42"/>
      <c r="I2011" s="42"/>
      <c r="J2011" s="42"/>
      <c r="K2011" s="42"/>
      <c r="L2011" s="42"/>
      <c r="M2011" s="42"/>
      <c r="N2011" s="42"/>
      <c r="O2011" s="42"/>
      <c r="P2011" s="42"/>
      <c r="Q2011" s="42"/>
      <c r="R2011" s="42"/>
      <c r="S2011" s="42"/>
      <c r="T2011" s="42"/>
      <c r="U2011" s="42"/>
      <c r="V2011" s="42"/>
      <c r="W2011" s="42"/>
      <c r="X2011" s="42"/>
      <c r="Y2011" s="42"/>
      <c r="Z2011" s="42"/>
      <c r="AA2011" s="42"/>
      <c r="AB2011" s="42"/>
    </row>
    <row r="2012" spans="7:28">
      <c r="G2012" s="44"/>
      <c r="H2012" s="42"/>
      <c r="I2012" s="42"/>
      <c r="J2012" s="42"/>
      <c r="K2012" s="42"/>
      <c r="L2012" s="42"/>
      <c r="M2012" s="42"/>
      <c r="N2012" s="42"/>
      <c r="O2012" s="42"/>
      <c r="P2012" s="42"/>
      <c r="Q2012" s="42"/>
      <c r="R2012" s="42"/>
      <c r="S2012" s="42"/>
      <c r="T2012" s="42"/>
      <c r="U2012" s="42"/>
      <c r="V2012" s="42"/>
      <c r="W2012" s="42"/>
      <c r="X2012" s="42"/>
      <c r="Y2012" s="42"/>
      <c r="Z2012" s="42"/>
      <c r="AA2012" s="42"/>
      <c r="AB2012" s="42"/>
    </row>
    <row r="2013" spans="7:28">
      <c r="G2013" s="44"/>
      <c r="H2013" s="42"/>
      <c r="I2013" s="42"/>
      <c r="J2013" s="42"/>
      <c r="K2013" s="42"/>
      <c r="L2013" s="42"/>
      <c r="M2013" s="42"/>
      <c r="N2013" s="42"/>
      <c r="O2013" s="42"/>
      <c r="P2013" s="42"/>
      <c r="Q2013" s="42"/>
      <c r="R2013" s="42"/>
      <c r="S2013" s="42"/>
      <c r="T2013" s="42"/>
      <c r="U2013" s="42"/>
      <c r="V2013" s="42"/>
      <c r="W2013" s="42"/>
      <c r="X2013" s="42"/>
      <c r="Y2013" s="42"/>
      <c r="Z2013" s="42"/>
      <c r="AA2013" s="42"/>
      <c r="AB2013" s="42"/>
    </row>
    <row r="2014" spans="7:28">
      <c r="G2014" s="44"/>
      <c r="H2014" s="42"/>
      <c r="I2014" s="42"/>
      <c r="J2014" s="42"/>
      <c r="K2014" s="42"/>
      <c r="L2014" s="42"/>
      <c r="M2014" s="42"/>
      <c r="N2014" s="42"/>
      <c r="O2014" s="42"/>
      <c r="P2014" s="42"/>
      <c r="Q2014" s="42"/>
      <c r="R2014" s="42"/>
      <c r="S2014" s="42"/>
      <c r="T2014" s="42"/>
      <c r="U2014" s="42"/>
      <c r="V2014" s="42"/>
      <c r="W2014" s="42"/>
      <c r="X2014" s="42"/>
      <c r="Y2014" s="42"/>
      <c r="Z2014" s="42"/>
      <c r="AA2014" s="42"/>
      <c r="AB2014" s="42"/>
    </row>
    <row r="2015" spans="7:28">
      <c r="G2015" s="44"/>
      <c r="H2015" s="42"/>
      <c r="I2015" s="42"/>
      <c r="J2015" s="42"/>
      <c r="K2015" s="42"/>
      <c r="L2015" s="42"/>
      <c r="M2015" s="42"/>
      <c r="N2015" s="42"/>
      <c r="O2015" s="42"/>
      <c r="P2015" s="42"/>
      <c r="Q2015" s="42"/>
      <c r="R2015" s="42"/>
      <c r="S2015" s="42"/>
      <c r="T2015" s="42"/>
      <c r="U2015" s="42"/>
      <c r="V2015" s="42"/>
      <c r="W2015" s="42"/>
      <c r="X2015" s="42"/>
      <c r="Y2015" s="42"/>
      <c r="Z2015" s="42"/>
      <c r="AA2015" s="42"/>
      <c r="AB2015" s="42"/>
    </row>
    <row r="2016" spans="7:28">
      <c r="G2016" s="44"/>
      <c r="H2016" s="42"/>
      <c r="I2016" s="42"/>
      <c r="J2016" s="42"/>
      <c r="K2016" s="42"/>
      <c r="L2016" s="42"/>
      <c r="M2016" s="42"/>
      <c r="N2016" s="42"/>
      <c r="O2016" s="42"/>
      <c r="P2016" s="42"/>
      <c r="Q2016" s="42"/>
      <c r="R2016" s="42"/>
      <c r="S2016" s="42"/>
      <c r="T2016" s="42"/>
      <c r="U2016" s="42"/>
      <c r="V2016" s="42"/>
      <c r="W2016" s="42"/>
      <c r="X2016" s="42"/>
      <c r="Y2016" s="42"/>
      <c r="Z2016" s="42"/>
      <c r="AA2016" s="42"/>
      <c r="AB2016" s="42"/>
    </row>
    <row r="2017" spans="7:28">
      <c r="G2017" s="44"/>
      <c r="H2017" s="42"/>
      <c r="I2017" s="42"/>
      <c r="J2017" s="42"/>
      <c r="K2017" s="42"/>
      <c r="L2017" s="42"/>
      <c r="M2017" s="42"/>
      <c r="N2017" s="42"/>
      <c r="O2017" s="42"/>
      <c r="P2017" s="42"/>
      <c r="Q2017" s="42"/>
      <c r="R2017" s="42"/>
      <c r="S2017" s="42"/>
      <c r="T2017" s="42"/>
      <c r="U2017" s="42"/>
      <c r="V2017" s="42"/>
      <c r="W2017" s="42"/>
      <c r="X2017" s="42"/>
      <c r="Y2017" s="42"/>
      <c r="Z2017" s="42"/>
      <c r="AA2017" s="42"/>
      <c r="AB2017" s="42"/>
    </row>
    <row r="2018" spans="7:28">
      <c r="G2018" s="44"/>
      <c r="H2018" s="42"/>
      <c r="I2018" s="42"/>
      <c r="J2018" s="42"/>
      <c r="K2018" s="42"/>
      <c r="L2018" s="42"/>
      <c r="M2018" s="42"/>
      <c r="N2018" s="42"/>
      <c r="O2018" s="42"/>
      <c r="P2018" s="42"/>
      <c r="Q2018" s="42"/>
      <c r="R2018" s="42"/>
      <c r="S2018" s="42"/>
      <c r="T2018" s="42"/>
      <c r="U2018" s="42"/>
      <c r="V2018" s="42"/>
      <c r="W2018" s="42"/>
      <c r="X2018" s="42"/>
      <c r="Y2018" s="42"/>
      <c r="Z2018" s="42"/>
      <c r="AA2018" s="42"/>
      <c r="AB2018" s="42"/>
    </row>
    <row r="2019" spans="7:28">
      <c r="G2019" s="44"/>
      <c r="H2019" s="42"/>
      <c r="I2019" s="42"/>
      <c r="J2019" s="42"/>
      <c r="K2019" s="42"/>
      <c r="L2019" s="42"/>
      <c r="M2019" s="42"/>
      <c r="N2019" s="42"/>
      <c r="O2019" s="42"/>
      <c r="P2019" s="42"/>
      <c r="Q2019" s="42"/>
      <c r="R2019" s="42"/>
      <c r="S2019" s="42"/>
      <c r="T2019" s="42"/>
      <c r="U2019" s="42"/>
      <c r="V2019" s="42"/>
      <c r="W2019" s="42"/>
      <c r="X2019" s="42"/>
      <c r="Y2019" s="42"/>
      <c r="Z2019" s="42"/>
      <c r="AA2019" s="42"/>
      <c r="AB2019" s="42"/>
    </row>
    <row r="2020" spans="7:28">
      <c r="G2020" s="44"/>
      <c r="H2020" s="42"/>
      <c r="I2020" s="42"/>
      <c r="J2020" s="42"/>
      <c r="K2020" s="42"/>
      <c r="L2020" s="42"/>
      <c r="M2020" s="42"/>
      <c r="N2020" s="42"/>
      <c r="O2020" s="42"/>
      <c r="P2020" s="42"/>
      <c r="Q2020" s="42"/>
      <c r="R2020" s="42"/>
      <c r="S2020" s="42"/>
      <c r="T2020" s="42"/>
      <c r="U2020" s="42"/>
      <c r="V2020" s="42"/>
      <c r="W2020" s="42"/>
      <c r="X2020" s="42"/>
      <c r="Y2020" s="42"/>
      <c r="Z2020" s="42"/>
      <c r="AA2020" s="42"/>
      <c r="AB2020" s="42"/>
    </row>
    <row r="2021" spans="7:28">
      <c r="G2021" s="44"/>
      <c r="H2021" s="42"/>
      <c r="I2021" s="42"/>
      <c r="J2021" s="42"/>
      <c r="K2021" s="42"/>
      <c r="L2021" s="42"/>
      <c r="M2021" s="42"/>
      <c r="N2021" s="42"/>
      <c r="O2021" s="42"/>
      <c r="P2021" s="42"/>
      <c r="Q2021" s="42"/>
      <c r="R2021" s="42"/>
      <c r="S2021" s="42"/>
      <c r="T2021" s="42"/>
      <c r="U2021" s="42"/>
      <c r="V2021" s="42"/>
      <c r="W2021" s="42"/>
      <c r="X2021" s="42"/>
      <c r="Y2021" s="42"/>
      <c r="Z2021" s="42"/>
      <c r="AA2021" s="42"/>
      <c r="AB2021" s="42"/>
    </row>
    <row r="2022" spans="7:28">
      <c r="G2022" s="44"/>
      <c r="H2022" s="42"/>
      <c r="I2022" s="42"/>
      <c r="J2022" s="42"/>
      <c r="K2022" s="42"/>
      <c r="L2022" s="42"/>
      <c r="M2022" s="42"/>
      <c r="N2022" s="42"/>
      <c r="O2022" s="42"/>
      <c r="P2022" s="42"/>
      <c r="Q2022" s="42"/>
      <c r="R2022" s="42"/>
      <c r="S2022" s="42"/>
      <c r="T2022" s="42"/>
      <c r="U2022" s="42"/>
      <c r="V2022" s="42"/>
      <c r="W2022" s="42"/>
      <c r="X2022" s="42"/>
      <c r="Y2022" s="42"/>
      <c r="Z2022" s="42"/>
      <c r="AA2022" s="42"/>
      <c r="AB2022" s="42"/>
    </row>
    <row r="2023" spans="7:28">
      <c r="G2023" s="44"/>
      <c r="H2023" s="42"/>
      <c r="I2023" s="42"/>
      <c r="J2023" s="42"/>
      <c r="K2023" s="42"/>
      <c r="L2023" s="42"/>
      <c r="M2023" s="42"/>
      <c r="N2023" s="42"/>
      <c r="O2023" s="42"/>
      <c r="P2023" s="42"/>
      <c r="Q2023" s="42"/>
      <c r="R2023" s="42"/>
      <c r="S2023" s="42"/>
      <c r="T2023" s="42"/>
      <c r="U2023" s="42"/>
      <c r="V2023" s="42"/>
      <c r="W2023" s="42"/>
      <c r="X2023" s="42"/>
      <c r="Y2023" s="42"/>
      <c r="Z2023" s="42"/>
      <c r="AA2023" s="42"/>
      <c r="AB2023" s="42"/>
    </row>
    <row r="2024" spans="7:28">
      <c r="G2024" s="44"/>
      <c r="H2024" s="42"/>
      <c r="I2024" s="42"/>
      <c r="J2024" s="42"/>
      <c r="K2024" s="42"/>
      <c r="L2024" s="42"/>
      <c r="M2024" s="42"/>
      <c r="N2024" s="42"/>
      <c r="O2024" s="42"/>
      <c r="P2024" s="42"/>
      <c r="Q2024" s="42"/>
      <c r="R2024" s="42"/>
      <c r="S2024" s="42"/>
      <c r="T2024" s="42"/>
      <c r="U2024" s="42"/>
      <c r="V2024" s="42"/>
      <c r="W2024" s="42"/>
      <c r="X2024" s="42"/>
      <c r="Y2024" s="42"/>
      <c r="Z2024" s="42"/>
      <c r="AA2024" s="42"/>
      <c r="AB2024" s="42"/>
    </row>
    <row r="2025" spans="7:28">
      <c r="G2025" s="44"/>
      <c r="H2025" s="42"/>
      <c r="I2025" s="42"/>
      <c r="J2025" s="42"/>
      <c r="K2025" s="42"/>
      <c r="L2025" s="42"/>
      <c r="M2025" s="42"/>
      <c r="N2025" s="42"/>
      <c r="O2025" s="42"/>
      <c r="P2025" s="42"/>
      <c r="Q2025" s="42"/>
      <c r="R2025" s="42"/>
      <c r="S2025" s="42"/>
      <c r="T2025" s="42"/>
      <c r="U2025" s="42"/>
      <c r="V2025" s="42"/>
      <c r="W2025" s="42"/>
      <c r="X2025" s="42"/>
      <c r="Y2025" s="42"/>
      <c r="Z2025" s="42"/>
      <c r="AA2025" s="42"/>
      <c r="AB2025" s="42"/>
    </row>
    <row r="2026" spans="7:28">
      <c r="G2026" s="44"/>
      <c r="H2026" s="42"/>
      <c r="I2026" s="42"/>
      <c r="J2026" s="42"/>
      <c r="K2026" s="42"/>
      <c r="L2026" s="42"/>
      <c r="M2026" s="42"/>
      <c r="N2026" s="42"/>
      <c r="O2026" s="42"/>
      <c r="P2026" s="42"/>
      <c r="Q2026" s="42"/>
      <c r="R2026" s="42"/>
      <c r="S2026" s="42"/>
      <c r="T2026" s="42"/>
      <c r="U2026" s="42"/>
      <c r="V2026" s="42"/>
      <c r="W2026" s="42"/>
      <c r="X2026" s="42"/>
      <c r="Y2026" s="42"/>
      <c r="Z2026" s="42"/>
      <c r="AA2026" s="42"/>
      <c r="AB2026" s="42"/>
    </row>
    <row r="2027" spans="7:28">
      <c r="G2027" s="44"/>
      <c r="H2027" s="42"/>
      <c r="I2027" s="42"/>
      <c r="J2027" s="42"/>
      <c r="K2027" s="42"/>
      <c r="L2027" s="42"/>
      <c r="M2027" s="42"/>
      <c r="N2027" s="42"/>
      <c r="O2027" s="42"/>
      <c r="P2027" s="42"/>
      <c r="Q2027" s="42"/>
      <c r="R2027" s="42"/>
      <c r="S2027" s="42"/>
      <c r="T2027" s="42"/>
      <c r="U2027" s="42"/>
      <c r="V2027" s="42"/>
      <c r="W2027" s="42"/>
      <c r="X2027" s="42"/>
      <c r="Y2027" s="42"/>
      <c r="Z2027" s="42"/>
      <c r="AA2027" s="42"/>
      <c r="AB2027" s="42"/>
    </row>
    <row r="2028" spans="7:28">
      <c r="G2028" s="44"/>
      <c r="H2028" s="42"/>
      <c r="I2028" s="42"/>
      <c r="J2028" s="42"/>
      <c r="K2028" s="42"/>
      <c r="L2028" s="42"/>
      <c r="M2028" s="42"/>
      <c r="N2028" s="42"/>
      <c r="O2028" s="42"/>
      <c r="P2028" s="42"/>
      <c r="Q2028" s="42"/>
      <c r="R2028" s="42"/>
      <c r="S2028" s="42"/>
      <c r="T2028" s="42"/>
      <c r="U2028" s="42"/>
      <c r="V2028" s="42"/>
      <c r="W2028" s="42"/>
      <c r="X2028" s="42"/>
      <c r="Y2028" s="42"/>
      <c r="Z2028" s="42"/>
      <c r="AA2028" s="42"/>
      <c r="AB2028" s="42"/>
    </row>
    <row r="2029" spans="7:28">
      <c r="G2029" s="44"/>
      <c r="H2029" s="42"/>
      <c r="I2029" s="42"/>
      <c r="J2029" s="42"/>
      <c r="K2029" s="42"/>
      <c r="L2029" s="42"/>
      <c r="M2029" s="42"/>
      <c r="N2029" s="42"/>
      <c r="O2029" s="42"/>
      <c r="P2029" s="42"/>
      <c r="Q2029" s="42"/>
      <c r="R2029" s="42"/>
      <c r="S2029" s="42"/>
      <c r="T2029" s="42"/>
      <c r="U2029" s="42"/>
      <c r="V2029" s="42"/>
      <c r="W2029" s="42"/>
      <c r="X2029" s="42"/>
      <c r="Y2029" s="42"/>
      <c r="Z2029" s="42"/>
      <c r="AA2029" s="42"/>
      <c r="AB2029" s="42"/>
    </row>
    <row r="2030" spans="7:28">
      <c r="G2030" s="44"/>
      <c r="H2030" s="42"/>
      <c r="I2030" s="42"/>
      <c r="J2030" s="42"/>
      <c r="K2030" s="42"/>
      <c r="L2030" s="42"/>
      <c r="M2030" s="42"/>
      <c r="N2030" s="42"/>
      <c r="O2030" s="42"/>
      <c r="P2030" s="42"/>
      <c r="Q2030" s="42"/>
      <c r="R2030" s="42"/>
      <c r="S2030" s="42"/>
      <c r="T2030" s="42"/>
      <c r="U2030" s="42"/>
      <c r="V2030" s="42"/>
      <c r="W2030" s="42"/>
      <c r="X2030" s="42"/>
      <c r="Y2030" s="42"/>
      <c r="Z2030" s="42"/>
      <c r="AA2030" s="42"/>
      <c r="AB2030" s="42"/>
    </row>
    <row r="2031" spans="7:28">
      <c r="G2031" s="44"/>
      <c r="H2031" s="42"/>
      <c r="I2031" s="42"/>
      <c r="J2031" s="42"/>
      <c r="K2031" s="42"/>
      <c r="L2031" s="42"/>
      <c r="M2031" s="42"/>
      <c r="N2031" s="42"/>
      <c r="O2031" s="42"/>
      <c r="P2031" s="42"/>
      <c r="Q2031" s="42"/>
      <c r="R2031" s="42"/>
      <c r="S2031" s="42"/>
      <c r="T2031" s="42"/>
      <c r="U2031" s="42"/>
      <c r="V2031" s="42"/>
      <c r="W2031" s="42"/>
      <c r="X2031" s="42"/>
      <c r="Y2031" s="42"/>
      <c r="Z2031" s="42"/>
      <c r="AA2031" s="42"/>
      <c r="AB2031" s="42"/>
    </row>
    <row r="2032" spans="7:28">
      <c r="G2032" s="44"/>
      <c r="H2032" s="42"/>
      <c r="I2032" s="42"/>
      <c r="J2032" s="42"/>
      <c r="K2032" s="42"/>
      <c r="L2032" s="42"/>
      <c r="M2032" s="42"/>
      <c r="N2032" s="42"/>
      <c r="O2032" s="42"/>
      <c r="P2032" s="42"/>
      <c r="Q2032" s="42"/>
      <c r="R2032" s="42"/>
      <c r="S2032" s="42"/>
      <c r="T2032" s="42"/>
      <c r="U2032" s="42"/>
      <c r="V2032" s="42"/>
      <c r="W2032" s="42"/>
      <c r="X2032" s="42"/>
      <c r="Y2032" s="42"/>
      <c r="Z2032" s="42"/>
      <c r="AA2032" s="42"/>
      <c r="AB2032" s="42"/>
    </row>
    <row r="2033" spans="7:28">
      <c r="G2033" s="44"/>
      <c r="H2033" s="42"/>
      <c r="I2033" s="42"/>
      <c r="J2033" s="42"/>
      <c r="K2033" s="42"/>
      <c r="L2033" s="42"/>
      <c r="M2033" s="42"/>
      <c r="N2033" s="42"/>
      <c r="O2033" s="42"/>
      <c r="P2033" s="42"/>
      <c r="Q2033" s="42"/>
      <c r="R2033" s="42"/>
      <c r="S2033" s="42"/>
      <c r="T2033" s="42"/>
      <c r="U2033" s="42"/>
      <c r="V2033" s="42"/>
      <c r="W2033" s="42"/>
      <c r="X2033" s="42"/>
      <c r="Y2033" s="42"/>
      <c r="Z2033" s="42"/>
      <c r="AA2033" s="42"/>
      <c r="AB2033" s="42"/>
    </row>
    <row r="2034" spans="7:28">
      <c r="G2034" s="44"/>
      <c r="H2034" s="42"/>
      <c r="I2034" s="42"/>
      <c r="J2034" s="42"/>
      <c r="K2034" s="42"/>
      <c r="L2034" s="42"/>
      <c r="M2034" s="42"/>
      <c r="N2034" s="42"/>
      <c r="O2034" s="42"/>
      <c r="P2034" s="42"/>
      <c r="Q2034" s="42"/>
      <c r="R2034" s="42"/>
      <c r="S2034" s="42"/>
      <c r="T2034" s="42"/>
      <c r="U2034" s="42"/>
      <c r="V2034" s="42"/>
      <c r="W2034" s="42"/>
      <c r="X2034" s="42"/>
      <c r="Y2034" s="42"/>
      <c r="Z2034" s="42"/>
      <c r="AA2034" s="42"/>
      <c r="AB2034" s="42"/>
    </row>
    <row r="2035" spans="7:28">
      <c r="G2035" s="44"/>
      <c r="H2035" s="42"/>
      <c r="I2035" s="42"/>
      <c r="J2035" s="42"/>
      <c r="K2035" s="42"/>
      <c r="L2035" s="42"/>
      <c r="M2035" s="42"/>
      <c r="N2035" s="42"/>
      <c r="O2035" s="42"/>
      <c r="P2035" s="42"/>
      <c r="Q2035" s="42"/>
      <c r="R2035" s="42"/>
      <c r="S2035" s="42"/>
      <c r="T2035" s="42"/>
      <c r="U2035" s="42"/>
      <c r="V2035" s="42"/>
      <c r="W2035" s="42"/>
      <c r="X2035" s="42"/>
      <c r="Y2035" s="42"/>
      <c r="Z2035" s="42"/>
      <c r="AA2035" s="42"/>
      <c r="AB2035" s="42"/>
    </row>
    <row r="2036" spans="7:28">
      <c r="G2036" s="44"/>
      <c r="H2036" s="42"/>
      <c r="I2036" s="42"/>
      <c r="J2036" s="42"/>
      <c r="K2036" s="42"/>
      <c r="L2036" s="42"/>
      <c r="M2036" s="42"/>
      <c r="N2036" s="42"/>
      <c r="O2036" s="42"/>
      <c r="P2036" s="42"/>
      <c r="Q2036" s="42"/>
      <c r="R2036" s="42"/>
      <c r="S2036" s="42"/>
      <c r="T2036" s="42"/>
      <c r="U2036" s="42"/>
      <c r="V2036" s="42"/>
      <c r="W2036" s="42"/>
      <c r="X2036" s="42"/>
      <c r="Y2036" s="42"/>
      <c r="Z2036" s="42"/>
      <c r="AA2036" s="42"/>
      <c r="AB2036" s="42"/>
    </row>
    <row r="2037" spans="7:28">
      <c r="G2037" s="44"/>
      <c r="H2037" s="42"/>
      <c r="I2037" s="42"/>
      <c r="J2037" s="42"/>
      <c r="K2037" s="42"/>
      <c r="L2037" s="42"/>
      <c r="M2037" s="42"/>
      <c r="N2037" s="42"/>
      <c r="O2037" s="42"/>
      <c r="P2037" s="42"/>
      <c r="Q2037" s="42"/>
      <c r="R2037" s="42"/>
      <c r="S2037" s="42"/>
      <c r="T2037" s="42"/>
      <c r="U2037" s="42"/>
      <c r="V2037" s="42"/>
      <c r="W2037" s="42"/>
      <c r="X2037" s="42"/>
      <c r="Y2037" s="42"/>
      <c r="Z2037" s="42"/>
      <c r="AA2037" s="42"/>
      <c r="AB2037" s="42"/>
    </row>
    <row r="2038" spans="7:28">
      <c r="G2038" s="44"/>
      <c r="H2038" s="42"/>
      <c r="I2038" s="42"/>
      <c r="J2038" s="42"/>
      <c r="K2038" s="42"/>
      <c r="L2038" s="42"/>
      <c r="M2038" s="42"/>
      <c r="N2038" s="42"/>
      <c r="O2038" s="42"/>
      <c r="P2038" s="42"/>
      <c r="Q2038" s="42"/>
      <c r="R2038" s="42"/>
      <c r="S2038" s="42"/>
      <c r="T2038" s="42"/>
      <c r="U2038" s="42"/>
      <c r="V2038" s="42"/>
      <c r="W2038" s="42"/>
      <c r="X2038" s="42"/>
      <c r="Y2038" s="42"/>
      <c r="Z2038" s="42"/>
      <c r="AA2038" s="42"/>
      <c r="AB2038" s="42"/>
    </row>
    <row r="2039" spans="7:28">
      <c r="G2039" s="44"/>
      <c r="H2039" s="42"/>
      <c r="I2039" s="42"/>
      <c r="J2039" s="42"/>
      <c r="K2039" s="42"/>
      <c r="L2039" s="42"/>
      <c r="M2039" s="42"/>
      <c r="N2039" s="42"/>
      <c r="O2039" s="42"/>
      <c r="P2039" s="42"/>
      <c r="Q2039" s="42"/>
      <c r="R2039" s="42"/>
      <c r="S2039" s="42"/>
      <c r="T2039" s="42"/>
      <c r="U2039" s="42"/>
      <c r="V2039" s="42"/>
      <c r="W2039" s="42"/>
      <c r="X2039" s="42"/>
      <c r="Y2039" s="42"/>
      <c r="Z2039" s="42"/>
      <c r="AA2039" s="42"/>
      <c r="AB2039" s="42"/>
    </row>
    <row r="2040" spans="7:28">
      <c r="G2040" s="44"/>
      <c r="H2040" s="42"/>
      <c r="I2040" s="42"/>
      <c r="J2040" s="42"/>
      <c r="K2040" s="42"/>
      <c r="L2040" s="42"/>
      <c r="M2040" s="42"/>
      <c r="N2040" s="42"/>
      <c r="O2040" s="42"/>
      <c r="P2040" s="42"/>
      <c r="Q2040" s="42"/>
      <c r="R2040" s="42"/>
      <c r="S2040" s="42"/>
      <c r="T2040" s="42"/>
      <c r="U2040" s="42"/>
      <c r="V2040" s="42"/>
      <c r="W2040" s="42"/>
      <c r="X2040" s="42"/>
      <c r="Y2040" s="42"/>
      <c r="Z2040" s="42"/>
      <c r="AA2040" s="42"/>
      <c r="AB2040" s="42"/>
    </row>
    <row r="2041" spans="7:28">
      <c r="G2041" s="44"/>
      <c r="H2041" s="42"/>
      <c r="I2041" s="42"/>
      <c r="J2041" s="42"/>
      <c r="K2041" s="42"/>
      <c r="L2041" s="42"/>
      <c r="M2041" s="42"/>
      <c r="N2041" s="42"/>
      <c r="O2041" s="42"/>
      <c r="P2041" s="42"/>
      <c r="Q2041" s="42"/>
      <c r="R2041" s="42"/>
      <c r="S2041" s="42"/>
      <c r="T2041" s="42"/>
      <c r="U2041" s="42"/>
      <c r="V2041" s="42"/>
      <c r="W2041" s="42"/>
      <c r="X2041" s="42"/>
      <c r="Y2041" s="42"/>
      <c r="Z2041" s="42"/>
      <c r="AA2041" s="42"/>
      <c r="AB2041" s="42"/>
    </row>
    <row r="2042" spans="7:28">
      <c r="G2042" s="44"/>
      <c r="H2042" s="42"/>
      <c r="I2042" s="42"/>
      <c r="J2042" s="42"/>
      <c r="K2042" s="42"/>
      <c r="L2042" s="42"/>
      <c r="M2042" s="42"/>
      <c r="N2042" s="42"/>
      <c r="O2042" s="42"/>
      <c r="P2042" s="42"/>
      <c r="Q2042" s="42"/>
      <c r="R2042" s="42"/>
      <c r="S2042" s="42"/>
      <c r="T2042" s="42"/>
      <c r="U2042" s="42"/>
      <c r="V2042" s="42"/>
      <c r="W2042" s="42"/>
      <c r="X2042" s="42"/>
      <c r="Y2042" s="42"/>
      <c r="Z2042" s="42"/>
      <c r="AA2042" s="42"/>
      <c r="AB2042" s="42"/>
    </row>
    <row r="2043" spans="7:28">
      <c r="G2043" s="44"/>
      <c r="H2043" s="42"/>
      <c r="I2043" s="42"/>
      <c r="J2043" s="42"/>
      <c r="K2043" s="42"/>
      <c r="L2043" s="42"/>
      <c r="M2043" s="42"/>
      <c r="N2043" s="42"/>
      <c r="O2043" s="42"/>
      <c r="P2043" s="42"/>
      <c r="Q2043" s="42"/>
      <c r="R2043" s="42"/>
      <c r="S2043" s="42"/>
      <c r="T2043" s="42"/>
      <c r="U2043" s="42"/>
      <c r="V2043" s="42"/>
      <c r="W2043" s="42"/>
      <c r="X2043" s="42"/>
      <c r="Y2043" s="42"/>
      <c r="Z2043" s="42"/>
      <c r="AA2043" s="42"/>
      <c r="AB2043" s="42"/>
    </row>
    <row r="2044" spans="7:28">
      <c r="G2044" s="44"/>
      <c r="H2044" s="42"/>
      <c r="I2044" s="42"/>
      <c r="J2044" s="42"/>
      <c r="K2044" s="42"/>
      <c r="L2044" s="42"/>
      <c r="M2044" s="42"/>
      <c r="N2044" s="42"/>
      <c r="O2044" s="42"/>
      <c r="P2044" s="42"/>
      <c r="Q2044" s="42"/>
      <c r="R2044" s="42"/>
      <c r="S2044" s="42"/>
      <c r="T2044" s="42"/>
      <c r="U2044" s="42"/>
      <c r="V2044" s="42"/>
      <c r="W2044" s="42"/>
      <c r="X2044" s="42"/>
      <c r="Y2044" s="42"/>
      <c r="Z2044" s="42"/>
      <c r="AA2044" s="42"/>
      <c r="AB2044" s="42"/>
    </row>
    <row r="2045" spans="7:28">
      <c r="G2045" s="44"/>
      <c r="H2045" s="42"/>
      <c r="I2045" s="42"/>
      <c r="J2045" s="42"/>
      <c r="K2045" s="42"/>
      <c r="L2045" s="42"/>
      <c r="M2045" s="42"/>
      <c r="N2045" s="42"/>
      <c r="O2045" s="42"/>
      <c r="P2045" s="42"/>
      <c r="Q2045" s="42"/>
      <c r="R2045" s="42"/>
      <c r="S2045" s="42"/>
      <c r="T2045" s="42"/>
      <c r="U2045" s="42"/>
      <c r="V2045" s="42"/>
      <c r="W2045" s="42"/>
      <c r="X2045" s="42"/>
      <c r="Y2045" s="42"/>
      <c r="Z2045" s="42"/>
      <c r="AA2045" s="42"/>
      <c r="AB2045" s="42"/>
    </row>
    <row r="2046" spans="7:28">
      <c r="G2046" s="44"/>
      <c r="H2046" s="42"/>
      <c r="I2046" s="42"/>
      <c r="J2046" s="42"/>
      <c r="K2046" s="42"/>
      <c r="L2046" s="42"/>
      <c r="M2046" s="42"/>
      <c r="N2046" s="42"/>
      <c r="O2046" s="42"/>
      <c r="P2046" s="42"/>
      <c r="Q2046" s="42"/>
      <c r="R2046" s="42"/>
      <c r="S2046" s="42"/>
      <c r="T2046" s="42"/>
      <c r="U2046" s="42"/>
      <c r="V2046" s="42"/>
      <c r="W2046" s="42"/>
      <c r="X2046" s="42"/>
      <c r="Y2046" s="42"/>
      <c r="Z2046" s="42"/>
      <c r="AA2046" s="42"/>
      <c r="AB2046" s="42"/>
    </row>
    <row r="2047" spans="7:28">
      <c r="G2047" s="44"/>
      <c r="H2047" s="42"/>
      <c r="I2047" s="42"/>
      <c r="J2047" s="42"/>
      <c r="K2047" s="42"/>
      <c r="L2047" s="42"/>
      <c r="M2047" s="42"/>
      <c r="N2047" s="42"/>
      <c r="O2047" s="42"/>
      <c r="P2047" s="42"/>
      <c r="Q2047" s="42"/>
      <c r="R2047" s="42"/>
      <c r="S2047" s="42"/>
      <c r="T2047" s="42"/>
      <c r="U2047" s="42"/>
      <c r="V2047" s="42"/>
      <c r="W2047" s="42"/>
      <c r="X2047" s="42"/>
      <c r="Y2047" s="42"/>
      <c r="Z2047" s="42"/>
      <c r="AA2047" s="42"/>
      <c r="AB2047" s="42"/>
    </row>
    <row r="2048" spans="7:28">
      <c r="G2048" s="42"/>
      <c r="H2048" s="42"/>
      <c r="I2048" s="42"/>
      <c r="J2048" s="42"/>
      <c r="K2048" s="42"/>
      <c r="L2048" s="42"/>
      <c r="M2048" s="42"/>
      <c r="N2048" s="42"/>
      <c r="O2048" s="42"/>
      <c r="P2048" s="42"/>
      <c r="Q2048" s="42"/>
      <c r="R2048" s="42"/>
      <c r="S2048" s="42"/>
      <c r="T2048" s="42"/>
      <c r="U2048" s="42"/>
      <c r="V2048" s="42"/>
      <c r="W2048" s="42"/>
      <c r="X2048" s="42"/>
      <c r="Y2048" s="42"/>
      <c r="Z2048" s="42"/>
      <c r="AA2048" s="42"/>
      <c r="AB2048" s="42"/>
    </row>
    <row r="2049" spans="7:28">
      <c r="G2049" s="42"/>
      <c r="H2049" s="42"/>
      <c r="I2049" s="42"/>
      <c r="J2049" s="42"/>
      <c r="K2049" s="42"/>
      <c r="L2049" s="42"/>
      <c r="M2049" s="42"/>
      <c r="N2049" s="42"/>
      <c r="O2049" s="42"/>
      <c r="P2049" s="42"/>
      <c r="Q2049" s="42"/>
      <c r="R2049" s="42"/>
      <c r="S2049" s="42"/>
      <c r="T2049" s="42"/>
      <c r="U2049" s="42"/>
      <c r="V2049" s="42"/>
      <c r="W2049" s="42"/>
      <c r="X2049" s="42"/>
      <c r="Y2049" s="42"/>
      <c r="Z2049" s="42"/>
      <c r="AA2049" s="42"/>
      <c r="AB2049" s="42"/>
    </row>
    <row r="2050" spans="7:28">
      <c r="G2050" s="42"/>
      <c r="H2050" s="42"/>
      <c r="I2050" s="42"/>
      <c r="J2050" s="42"/>
      <c r="K2050" s="42"/>
      <c r="L2050" s="42"/>
      <c r="M2050" s="42"/>
      <c r="N2050" s="42"/>
      <c r="O2050" s="42"/>
      <c r="P2050" s="42"/>
      <c r="Q2050" s="42"/>
      <c r="R2050" s="42"/>
      <c r="S2050" s="42"/>
      <c r="T2050" s="42"/>
      <c r="U2050" s="42"/>
      <c r="V2050" s="42"/>
      <c r="W2050" s="42"/>
      <c r="X2050" s="42"/>
      <c r="Y2050" s="42"/>
      <c r="Z2050" s="42"/>
      <c r="AA2050" s="42"/>
      <c r="AB2050" s="42"/>
    </row>
    <row r="2051" spans="7:28">
      <c r="G2051" s="42"/>
      <c r="H2051" s="42"/>
      <c r="I2051" s="42"/>
      <c r="J2051" s="42"/>
      <c r="K2051" s="42"/>
      <c r="L2051" s="42"/>
      <c r="M2051" s="42"/>
      <c r="N2051" s="42"/>
      <c r="O2051" s="42"/>
      <c r="P2051" s="42"/>
      <c r="Q2051" s="42"/>
      <c r="R2051" s="42"/>
      <c r="S2051" s="42"/>
      <c r="T2051" s="42"/>
      <c r="U2051" s="42"/>
      <c r="V2051" s="42"/>
      <c r="W2051" s="42"/>
      <c r="X2051" s="42"/>
      <c r="Y2051" s="42"/>
      <c r="Z2051" s="42"/>
      <c r="AA2051" s="42"/>
      <c r="AB2051" s="42"/>
    </row>
    <row r="2052" spans="7:28">
      <c r="G2052" s="42"/>
      <c r="H2052" s="42"/>
      <c r="I2052" s="42"/>
      <c r="J2052" s="42"/>
      <c r="K2052" s="42"/>
      <c r="L2052" s="42"/>
      <c r="M2052" s="42"/>
      <c r="N2052" s="42"/>
      <c r="O2052" s="42"/>
      <c r="P2052" s="42"/>
      <c r="Q2052" s="42"/>
      <c r="R2052" s="42"/>
      <c r="S2052" s="42"/>
      <c r="T2052" s="42"/>
      <c r="U2052" s="42"/>
      <c r="V2052" s="42"/>
      <c r="W2052" s="42"/>
      <c r="X2052" s="42"/>
      <c r="Y2052" s="42"/>
      <c r="Z2052" s="42"/>
      <c r="AA2052" s="42"/>
      <c r="AB2052" s="42"/>
    </row>
    <row r="2053" spans="7:28">
      <c r="G2053" s="42"/>
      <c r="H2053" s="42"/>
      <c r="I2053" s="42"/>
      <c r="J2053" s="42"/>
      <c r="K2053" s="42"/>
      <c r="L2053" s="42"/>
      <c r="M2053" s="42"/>
      <c r="N2053" s="42"/>
      <c r="O2053" s="42"/>
      <c r="P2053" s="42"/>
      <c r="Q2053" s="42"/>
      <c r="R2053" s="42"/>
      <c r="S2053" s="42"/>
      <c r="T2053" s="42"/>
      <c r="U2053" s="42"/>
      <c r="V2053" s="42"/>
      <c r="W2053" s="42"/>
      <c r="X2053" s="42"/>
      <c r="Y2053" s="42"/>
      <c r="Z2053" s="42"/>
      <c r="AA2053" s="42"/>
      <c r="AB2053" s="42"/>
    </row>
    <row r="2054" spans="7:28">
      <c r="G2054" s="42"/>
      <c r="H2054" s="42"/>
      <c r="I2054" s="42"/>
      <c r="J2054" s="42"/>
      <c r="K2054" s="42"/>
      <c r="L2054" s="42"/>
      <c r="M2054" s="42"/>
      <c r="N2054" s="42"/>
      <c r="O2054" s="42"/>
      <c r="P2054" s="42"/>
      <c r="Q2054" s="42"/>
      <c r="R2054" s="42"/>
      <c r="S2054" s="42"/>
      <c r="T2054" s="42"/>
      <c r="U2054" s="42"/>
      <c r="V2054" s="42"/>
      <c r="W2054" s="42"/>
      <c r="X2054" s="42"/>
      <c r="Y2054" s="42"/>
      <c r="Z2054" s="42"/>
      <c r="AA2054" s="42"/>
      <c r="AB2054" s="42"/>
    </row>
    <row r="2055" spans="7:28">
      <c r="G2055" s="42"/>
      <c r="H2055" s="42"/>
      <c r="I2055" s="42"/>
      <c r="J2055" s="42"/>
      <c r="K2055" s="42"/>
      <c r="L2055" s="42"/>
      <c r="M2055" s="42"/>
      <c r="N2055" s="42"/>
      <c r="O2055" s="42"/>
      <c r="P2055" s="42"/>
      <c r="Q2055" s="42"/>
      <c r="R2055" s="42"/>
      <c r="S2055" s="42"/>
      <c r="T2055" s="42"/>
      <c r="U2055" s="42"/>
      <c r="V2055" s="42"/>
      <c r="W2055" s="42"/>
      <c r="X2055" s="42"/>
      <c r="Y2055" s="42"/>
      <c r="Z2055" s="42"/>
      <c r="AA2055" s="42"/>
      <c r="AB2055" s="42"/>
    </row>
    <row r="2056" spans="7:28">
      <c r="G2056" s="42"/>
      <c r="H2056" s="42"/>
      <c r="I2056" s="42"/>
      <c r="J2056" s="42"/>
      <c r="K2056" s="42"/>
      <c r="L2056" s="42"/>
      <c r="M2056" s="42"/>
      <c r="N2056" s="42"/>
      <c r="O2056" s="42"/>
      <c r="P2056" s="42"/>
      <c r="Q2056" s="42"/>
      <c r="R2056" s="42"/>
      <c r="S2056" s="42"/>
      <c r="T2056" s="42"/>
      <c r="U2056" s="42"/>
      <c r="V2056" s="42"/>
      <c r="W2056" s="42"/>
      <c r="X2056" s="42"/>
      <c r="Y2056" s="42"/>
      <c r="Z2056" s="42"/>
      <c r="AA2056" s="42"/>
      <c r="AB2056" s="42"/>
    </row>
    <row r="2057" spans="7:28">
      <c r="G2057" s="42"/>
      <c r="H2057" s="42"/>
      <c r="I2057" s="42"/>
      <c r="J2057" s="42"/>
      <c r="K2057" s="42"/>
      <c r="L2057" s="42"/>
      <c r="M2057" s="42"/>
      <c r="N2057" s="42"/>
      <c r="O2057" s="42"/>
      <c r="P2057" s="42"/>
      <c r="Q2057" s="42"/>
      <c r="R2057" s="42"/>
      <c r="S2057" s="42"/>
      <c r="T2057" s="42"/>
      <c r="U2057" s="42"/>
      <c r="V2057" s="42"/>
      <c r="W2057" s="42"/>
      <c r="X2057" s="42"/>
      <c r="Y2057" s="42"/>
      <c r="Z2057" s="42"/>
      <c r="AA2057" s="42"/>
      <c r="AB2057" s="42"/>
    </row>
    <row r="2058" spans="7:28">
      <c r="G2058" s="42"/>
      <c r="H2058" s="42"/>
      <c r="I2058" s="42"/>
      <c r="J2058" s="42"/>
      <c r="K2058" s="42"/>
      <c r="L2058" s="42"/>
      <c r="M2058" s="42"/>
      <c r="N2058" s="42"/>
      <c r="O2058" s="42"/>
      <c r="P2058" s="42"/>
      <c r="Q2058" s="42"/>
      <c r="R2058" s="42"/>
      <c r="S2058" s="42"/>
      <c r="T2058" s="42"/>
      <c r="U2058" s="42"/>
      <c r="V2058" s="42"/>
      <c r="W2058" s="42"/>
      <c r="X2058" s="42"/>
      <c r="Y2058" s="42"/>
      <c r="Z2058" s="42"/>
      <c r="AA2058" s="42"/>
      <c r="AB2058" s="42"/>
    </row>
    <row r="2059" spans="7:28">
      <c r="G2059" s="42"/>
      <c r="H2059" s="42"/>
      <c r="I2059" s="42"/>
      <c r="J2059" s="42"/>
      <c r="K2059" s="42"/>
      <c r="L2059" s="42"/>
      <c r="M2059" s="42"/>
      <c r="N2059" s="42"/>
      <c r="O2059" s="42"/>
      <c r="P2059" s="42"/>
      <c r="Q2059" s="42"/>
      <c r="R2059" s="42"/>
      <c r="S2059" s="42"/>
      <c r="T2059" s="42"/>
      <c r="U2059" s="42"/>
      <c r="V2059" s="42"/>
      <c r="W2059" s="42"/>
      <c r="X2059" s="42"/>
      <c r="Y2059" s="42"/>
      <c r="Z2059" s="42"/>
      <c r="AA2059" s="42"/>
      <c r="AB2059" s="42"/>
    </row>
    <row r="2060" spans="7:28">
      <c r="G2060" s="42"/>
      <c r="H2060" s="42"/>
      <c r="I2060" s="42"/>
      <c r="J2060" s="42"/>
      <c r="K2060" s="42"/>
      <c r="L2060" s="42"/>
      <c r="M2060" s="42"/>
      <c r="N2060" s="42"/>
      <c r="O2060" s="42"/>
      <c r="P2060" s="42"/>
      <c r="Q2060" s="42"/>
      <c r="R2060" s="42"/>
      <c r="S2060" s="42"/>
      <c r="T2060" s="42"/>
      <c r="U2060" s="42"/>
      <c r="V2060" s="42"/>
      <c r="W2060" s="42"/>
      <c r="X2060" s="42"/>
      <c r="Y2060" s="42"/>
      <c r="Z2060" s="42"/>
      <c r="AA2060" s="42"/>
      <c r="AB2060" s="42"/>
    </row>
    <row r="2061" spans="7:28">
      <c r="G2061" s="42"/>
      <c r="H2061" s="42"/>
      <c r="I2061" s="42"/>
      <c r="J2061" s="42"/>
      <c r="K2061" s="42"/>
      <c r="L2061" s="42"/>
      <c r="M2061" s="42"/>
      <c r="N2061" s="42"/>
      <c r="O2061" s="42"/>
      <c r="P2061" s="42"/>
      <c r="Q2061" s="42"/>
      <c r="R2061" s="42"/>
      <c r="S2061" s="42"/>
      <c r="T2061" s="42"/>
      <c r="U2061" s="42"/>
      <c r="V2061" s="42"/>
      <c r="W2061" s="42"/>
      <c r="X2061" s="42"/>
      <c r="Y2061" s="42"/>
      <c r="Z2061" s="42"/>
      <c r="AA2061" s="42"/>
      <c r="AB2061" s="42"/>
    </row>
    <row r="2062" spans="7:28">
      <c r="G2062" s="42"/>
      <c r="H2062" s="42"/>
      <c r="I2062" s="42"/>
      <c r="J2062" s="42"/>
      <c r="K2062" s="42"/>
      <c r="L2062" s="42"/>
      <c r="M2062" s="42"/>
      <c r="N2062" s="42"/>
      <c r="O2062" s="42"/>
      <c r="P2062" s="42"/>
      <c r="Q2062" s="42"/>
      <c r="R2062" s="42"/>
      <c r="S2062" s="42"/>
      <c r="T2062" s="42"/>
      <c r="U2062" s="42"/>
      <c r="V2062" s="42"/>
      <c r="W2062" s="42"/>
      <c r="X2062" s="42"/>
      <c r="Y2062" s="42"/>
      <c r="Z2062" s="42"/>
      <c r="AA2062" s="42"/>
      <c r="AB2062" s="42"/>
    </row>
    <row r="2063" spans="7:28">
      <c r="G2063" s="42"/>
      <c r="H2063" s="42"/>
      <c r="I2063" s="42"/>
      <c r="J2063" s="42"/>
      <c r="K2063" s="42"/>
      <c r="L2063" s="42"/>
      <c r="M2063" s="42"/>
      <c r="N2063" s="42"/>
      <c r="O2063" s="42"/>
      <c r="P2063" s="42"/>
      <c r="Q2063" s="42"/>
      <c r="R2063" s="42"/>
      <c r="S2063" s="42"/>
      <c r="T2063" s="42"/>
      <c r="U2063" s="42"/>
      <c r="V2063" s="42"/>
      <c r="W2063" s="42"/>
      <c r="X2063" s="42"/>
      <c r="Y2063" s="42"/>
      <c r="Z2063" s="42"/>
      <c r="AA2063" s="42"/>
      <c r="AB2063" s="42"/>
    </row>
    <row r="2064" spans="7:28">
      <c r="G2064" s="42"/>
      <c r="H2064" s="42"/>
      <c r="I2064" s="42"/>
      <c r="J2064" s="42"/>
      <c r="K2064" s="42"/>
      <c r="L2064" s="42"/>
      <c r="M2064" s="42"/>
      <c r="N2064" s="42"/>
      <c r="O2064" s="42"/>
      <c r="P2064" s="42"/>
      <c r="Q2064" s="42"/>
      <c r="R2064" s="42"/>
      <c r="S2064" s="42"/>
      <c r="T2064" s="42"/>
      <c r="U2064" s="42"/>
      <c r="V2064" s="42"/>
      <c r="W2064" s="42"/>
      <c r="X2064" s="42"/>
      <c r="Y2064" s="42"/>
      <c r="Z2064" s="42"/>
      <c r="AA2064" s="42"/>
      <c r="AB2064" s="42"/>
    </row>
    <row r="2065" spans="7:28">
      <c r="G2065" s="42"/>
      <c r="H2065" s="42"/>
      <c r="I2065" s="42"/>
      <c r="J2065" s="42"/>
      <c r="K2065" s="42"/>
      <c r="L2065" s="42"/>
      <c r="M2065" s="42"/>
      <c r="N2065" s="42"/>
      <c r="O2065" s="42"/>
      <c r="P2065" s="42"/>
      <c r="Q2065" s="42"/>
      <c r="R2065" s="42"/>
      <c r="S2065" s="42"/>
      <c r="T2065" s="42"/>
      <c r="U2065" s="42"/>
      <c r="V2065" s="42"/>
      <c r="W2065" s="42"/>
      <c r="X2065" s="42"/>
      <c r="Y2065" s="42"/>
      <c r="Z2065" s="42"/>
      <c r="AA2065" s="42"/>
      <c r="AB2065" s="42"/>
    </row>
    <row r="2066" spans="7:28">
      <c r="G2066" s="42"/>
      <c r="H2066" s="42"/>
      <c r="I2066" s="42"/>
      <c r="J2066" s="42"/>
      <c r="K2066" s="42"/>
      <c r="L2066" s="42"/>
      <c r="M2066" s="42"/>
      <c r="N2066" s="42"/>
      <c r="O2066" s="42"/>
      <c r="P2066" s="42"/>
      <c r="Q2066" s="42"/>
      <c r="R2066" s="42"/>
      <c r="S2066" s="42"/>
      <c r="T2066" s="42"/>
      <c r="U2066" s="42"/>
      <c r="V2066" s="42"/>
      <c r="W2066" s="42"/>
      <c r="X2066" s="42"/>
      <c r="Y2066" s="42"/>
      <c r="Z2066" s="42"/>
      <c r="AA2066" s="42"/>
      <c r="AB2066" s="42"/>
    </row>
    <row r="2067" spans="7:28">
      <c r="G2067" s="42"/>
      <c r="H2067" s="42"/>
      <c r="I2067" s="42"/>
      <c r="J2067" s="42"/>
      <c r="K2067" s="42"/>
      <c r="L2067" s="42"/>
      <c r="M2067" s="42"/>
      <c r="N2067" s="42"/>
      <c r="O2067" s="42"/>
      <c r="P2067" s="42"/>
      <c r="Q2067" s="42"/>
      <c r="R2067" s="42"/>
      <c r="S2067" s="42"/>
      <c r="T2067" s="42"/>
      <c r="U2067" s="42"/>
      <c r="V2067" s="42"/>
      <c r="W2067" s="42"/>
      <c r="X2067" s="42"/>
      <c r="Y2067" s="42"/>
      <c r="Z2067" s="42"/>
      <c r="AA2067" s="42"/>
      <c r="AB2067" s="42"/>
    </row>
    <row r="2068" spans="7:28">
      <c r="G2068" s="42"/>
      <c r="H2068" s="42"/>
      <c r="I2068" s="42"/>
      <c r="J2068" s="42"/>
      <c r="K2068" s="42"/>
      <c r="L2068" s="42"/>
      <c r="M2068" s="42"/>
      <c r="N2068" s="42"/>
      <c r="O2068" s="42"/>
      <c r="P2068" s="42"/>
      <c r="Q2068" s="42"/>
      <c r="R2068" s="42"/>
      <c r="S2068" s="42"/>
      <c r="T2068" s="42"/>
      <c r="U2068" s="42"/>
      <c r="V2068" s="42"/>
      <c r="W2068" s="42"/>
      <c r="X2068" s="42"/>
      <c r="Y2068" s="42"/>
      <c r="Z2068" s="42"/>
      <c r="AA2068" s="42"/>
      <c r="AB2068" s="42"/>
    </row>
    <row r="2069" spans="7:28">
      <c r="G2069" s="42"/>
      <c r="H2069" s="42"/>
      <c r="I2069" s="42"/>
      <c r="J2069" s="42"/>
      <c r="K2069" s="42"/>
      <c r="L2069" s="42"/>
      <c r="M2069" s="42"/>
      <c r="N2069" s="42"/>
      <c r="O2069" s="42"/>
      <c r="P2069" s="42"/>
      <c r="Q2069" s="42"/>
      <c r="R2069" s="42"/>
      <c r="S2069" s="42"/>
      <c r="T2069" s="42"/>
      <c r="U2069" s="42"/>
      <c r="V2069" s="42"/>
      <c r="W2069" s="42"/>
      <c r="X2069" s="42"/>
      <c r="Y2069" s="42"/>
      <c r="Z2069" s="42"/>
      <c r="AA2069" s="42"/>
      <c r="AB2069" s="42"/>
    </row>
    <row r="2070" spans="7:28">
      <c r="G2070" s="42"/>
      <c r="H2070" s="42"/>
      <c r="I2070" s="42"/>
      <c r="J2070" s="42"/>
      <c r="K2070" s="42"/>
      <c r="L2070" s="42"/>
      <c r="M2070" s="42"/>
      <c r="N2070" s="42"/>
      <c r="O2070" s="42"/>
      <c r="P2070" s="42"/>
      <c r="Q2070" s="42"/>
      <c r="R2070" s="42"/>
      <c r="S2070" s="42"/>
      <c r="T2070" s="42"/>
      <c r="U2070" s="42"/>
      <c r="V2070" s="42"/>
      <c r="W2070" s="42"/>
      <c r="X2070" s="42"/>
      <c r="Y2070" s="42"/>
      <c r="Z2070" s="42"/>
      <c r="AA2070" s="42"/>
      <c r="AB2070" s="42"/>
    </row>
    <row r="2071" spans="7:28">
      <c r="G2071" s="42"/>
      <c r="H2071" s="42"/>
      <c r="I2071" s="42"/>
      <c r="J2071" s="42"/>
      <c r="K2071" s="42"/>
      <c r="L2071" s="42"/>
      <c r="M2071" s="42"/>
      <c r="N2071" s="42"/>
      <c r="O2071" s="42"/>
      <c r="P2071" s="42"/>
      <c r="Q2071" s="42"/>
      <c r="R2071" s="42"/>
      <c r="S2071" s="42"/>
      <c r="T2071" s="42"/>
      <c r="U2071" s="42"/>
      <c r="V2071" s="42"/>
      <c r="W2071" s="42"/>
      <c r="X2071" s="42"/>
      <c r="Y2071" s="42"/>
      <c r="Z2071" s="42"/>
      <c r="AA2071" s="42"/>
      <c r="AB2071" s="42"/>
    </row>
    <row r="2072" spans="7:28">
      <c r="G2072" s="42"/>
      <c r="H2072" s="42"/>
      <c r="I2072" s="42"/>
      <c r="J2072" s="42"/>
      <c r="K2072" s="42"/>
      <c r="L2072" s="42"/>
      <c r="M2072" s="42"/>
      <c r="N2072" s="42"/>
      <c r="O2072" s="42"/>
      <c r="P2072" s="42"/>
      <c r="Q2072" s="42"/>
      <c r="R2072" s="42"/>
      <c r="S2072" s="42"/>
      <c r="T2072" s="42"/>
      <c r="U2072" s="42"/>
      <c r="V2072" s="42"/>
      <c r="W2072" s="42"/>
      <c r="X2072" s="42"/>
      <c r="Y2072" s="42"/>
      <c r="Z2072" s="42"/>
      <c r="AA2072" s="42"/>
      <c r="AB2072" s="42"/>
    </row>
    <row r="2073" spans="7:28">
      <c r="G2073" s="42"/>
      <c r="H2073" s="42"/>
      <c r="I2073" s="42"/>
      <c r="J2073" s="42"/>
      <c r="K2073" s="42"/>
      <c r="L2073" s="42"/>
      <c r="M2073" s="42"/>
      <c r="N2073" s="42"/>
      <c r="O2073" s="42"/>
      <c r="P2073" s="42"/>
      <c r="Q2073" s="42"/>
      <c r="R2073" s="42"/>
      <c r="S2073" s="42"/>
      <c r="T2073" s="42"/>
      <c r="U2073" s="42"/>
      <c r="V2073" s="42"/>
      <c r="W2073" s="42"/>
      <c r="X2073" s="42"/>
      <c r="Y2073" s="42"/>
      <c r="Z2073" s="42"/>
      <c r="AA2073" s="42"/>
      <c r="AB2073" s="42"/>
    </row>
    <row r="2074" spans="7:28">
      <c r="G2074" s="42"/>
      <c r="H2074" s="42"/>
      <c r="I2074" s="42"/>
      <c r="J2074" s="42"/>
      <c r="K2074" s="42"/>
      <c r="L2074" s="42"/>
      <c r="M2074" s="42"/>
      <c r="N2074" s="42"/>
      <c r="O2074" s="42"/>
      <c r="P2074" s="42"/>
      <c r="Q2074" s="42"/>
      <c r="R2074" s="42"/>
      <c r="S2074" s="42"/>
      <c r="T2074" s="42"/>
      <c r="U2074" s="42"/>
      <c r="V2074" s="42"/>
      <c r="W2074" s="42"/>
      <c r="X2074" s="42"/>
      <c r="Y2074" s="42"/>
      <c r="Z2074" s="42"/>
      <c r="AA2074" s="42"/>
      <c r="AB2074" s="42"/>
    </row>
    <row r="2075" spans="7:28">
      <c r="G2075" s="42"/>
      <c r="H2075" s="42"/>
      <c r="I2075" s="42"/>
      <c r="J2075" s="42"/>
      <c r="K2075" s="42"/>
      <c r="L2075" s="42"/>
      <c r="M2075" s="42"/>
      <c r="N2075" s="42"/>
      <c r="O2075" s="42"/>
      <c r="P2075" s="42"/>
      <c r="Q2075" s="42"/>
      <c r="R2075" s="42"/>
      <c r="S2075" s="42"/>
      <c r="T2075" s="42"/>
      <c r="U2075" s="42"/>
      <c r="V2075" s="42"/>
      <c r="W2075" s="42"/>
      <c r="X2075" s="42"/>
      <c r="Y2075" s="42"/>
      <c r="Z2075" s="42"/>
      <c r="AA2075" s="42"/>
      <c r="AB2075" s="42"/>
    </row>
    <row r="2076" spans="7:28">
      <c r="G2076" s="42"/>
      <c r="H2076" s="42"/>
      <c r="I2076" s="42"/>
      <c r="J2076" s="42"/>
      <c r="K2076" s="42"/>
      <c r="L2076" s="42"/>
      <c r="M2076" s="42"/>
      <c r="N2076" s="42"/>
      <c r="O2076" s="42"/>
      <c r="P2076" s="42"/>
      <c r="Q2076" s="42"/>
      <c r="R2076" s="42"/>
      <c r="S2076" s="42"/>
      <c r="T2076" s="42"/>
      <c r="U2076" s="42"/>
      <c r="V2076" s="42"/>
      <c r="W2076" s="42"/>
      <c r="X2076" s="42"/>
      <c r="Y2076" s="42"/>
      <c r="Z2076" s="42"/>
      <c r="AA2076" s="42"/>
      <c r="AB2076" s="42"/>
    </row>
    <row r="2077" spans="7:28">
      <c r="G2077" s="42"/>
      <c r="H2077" s="42"/>
      <c r="I2077" s="42"/>
      <c r="J2077" s="42"/>
      <c r="K2077" s="42"/>
      <c r="L2077" s="42"/>
      <c r="M2077" s="42"/>
      <c r="N2077" s="42"/>
      <c r="O2077" s="42"/>
      <c r="P2077" s="42"/>
      <c r="Q2077" s="42"/>
      <c r="R2077" s="42"/>
      <c r="S2077" s="42"/>
      <c r="T2077" s="42"/>
      <c r="U2077" s="42"/>
      <c r="V2077" s="42"/>
      <c r="W2077" s="42"/>
      <c r="X2077" s="42"/>
      <c r="Y2077" s="42"/>
      <c r="Z2077" s="42"/>
      <c r="AA2077" s="42"/>
      <c r="AB2077" s="42"/>
    </row>
    <row r="2078" spans="7:28">
      <c r="G2078" s="42"/>
      <c r="H2078" s="42"/>
      <c r="I2078" s="42"/>
      <c r="J2078" s="42"/>
      <c r="K2078" s="42"/>
      <c r="L2078" s="42"/>
      <c r="M2078" s="42"/>
      <c r="N2078" s="42"/>
      <c r="O2078" s="42"/>
      <c r="P2078" s="42"/>
      <c r="Q2078" s="42"/>
      <c r="R2078" s="42"/>
      <c r="S2078" s="42"/>
      <c r="T2078" s="42"/>
      <c r="U2078" s="42"/>
      <c r="V2078" s="42"/>
      <c r="W2078" s="42"/>
      <c r="X2078" s="42"/>
      <c r="Y2078" s="42"/>
      <c r="Z2078" s="42"/>
      <c r="AA2078" s="42"/>
      <c r="AB2078" s="42"/>
    </row>
    <row r="2079" spans="7:28">
      <c r="G2079" s="42"/>
      <c r="H2079" s="42"/>
      <c r="I2079" s="42"/>
      <c r="J2079" s="42"/>
      <c r="K2079" s="42"/>
      <c r="L2079" s="42"/>
      <c r="M2079" s="42"/>
      <c r="N2079" s="42"/>
      <c r="O2079" s="42"/>
      <c r="P2079" s="42"/>
      <c r="Q2079" s="42"/>
      <c r="R2079" s="42"/>
      <c r="S2079" s="42"/>
      <c r="T2079" s="42"/>
      <c r="U2079" s="42"/>
      <c r="V2079" s="42"/>
      <c r="W2079" s="42"/>
      <c r="X2079" s="42"/>
      <c r="Y2079" s="42"/>
      <c r="Z2079" s="42"/>
      <c r="AA2079" s="42"/>
      <c r="AB2079" s="42"/>
    </row>
    <row r="2080" spans="7:28">
      <c r="G2080" s="42"/>
      <c r="H2080" s="42"/>
      <c r="I2080" s="42"/>
      <c r="J2080" s="42"/>
      <c r="K2080" s="42"/>
      <c r="L2080" s="42"/>
      <c r="M2080" s="42"/>
      <c r="N2080" s="42"/>
      <c r="O2080" s="42"/>
      <c r="P2080" s="42"/>
      <c r="Q2080" s="42"/>
      <c r="R2080" s="42"/>
      <c r="S2080" s="42"/>
      <c r="T2080" s="42"/>
      <c r="U2080" s="42"/>
      <c r="V2080" s="42"/>
      <c r="W2080" s="42"/>
      <c r="X2080" s="42"/>
      <c r="Y2080" s="42"/>
      <c r="Z2080" s="42"/>
      <c r="AA2080" s="42"/>
      <c r="AB2080" s="42"/>
    </row>
    <row r="2081" spans="7:28">
      <c r="G2081" s="42"/>
      <c r="H2081" s="42"/>
      <c r="I2081" s="42"/>
      <c r="J2081" s="42"/>
      <c r="K2081" s="42"/>
      <c r="L2081" s="42"/>
      <c r="M2081" s="42"/>
      <c r="N2081" s="42"/>
      <c r="O2081" s="42"/>
      <c r="P2081" s="42"/>
      <c r="Q2081" s="42"/>
      <c r="R2081" s="42"/>
      <c r="S2081" s="42"/>
      <c r="T2081" s="42"/>
      <c r="U2081" s="42"/>
      <c r="V2081" s="42"/>
      <c r="W2081" s="42"/>
      <c r="X2081" s="42"/>
      <c r="Y2081" s="42"/>
      <c r="Z2081" s="42"/>
      <c r="AA2081" s="42"/>
      <c r="AB2081" s="42"/>
    </row>
    <row r="2082" spans="7:28">
      <c r="G2082" s="42"/>
      <c r="H2082" s="42"/>
      <c r="I2082" s="42"/>
      <c r="J2082" s="42"/>
      <c r="K2082" s="42"/>
      <c r="L2082" s="42"/>
      <c r="M2082" s="42"/>
      <c r="N2082" s="42"/>
      <c r="O2082" s="42"/>
      <c r="P2082" s="42"/>
      <c r="Q2082" s="42"/>
      <c r="R2082" s="42"/>
      <c r="S2082" s="42"/>
      <c r="T2082" s="42"/>
      <c r="U2082" s="42"/>
      <c r="V2082" s="42"/>
      <c r="W2082" s="42"/>
      <c r="X2082" s="42"/>
      <c r="Y2082" s="42"/>
      <c r="Z2082" s="42"/>
      <c r="AA2082" s="42"/>
      <c r="AB2082" s="42"/>
    </row>
    <row r="2083" spans="7:28">
      <c r="G2083" s="42"/>
      <c r="H2083" s="42"/>
      <c r="I2083" s="42"/>
      <c r="J2083" s="42"/>
      <c r="K2083" s="42"/>
      <c r="L2083" s="42"/>
      <c r="M2083" s="42"/>
      <c r="N2083" s="42"/>
      <c r="O2083" s="42"/>
      <c r="P2083" s="42"/>
      <c r="Q2083" s="42"/>
      <c r="R2083" s="42"/>
      <c r="S2083" s="42"/>
      <c r="T2083" s="42"/>
      <c r="U2083" s="42"/>
      <c r="V2083" s="42"/>
      <c r="W2083" s="42"/>
      <c r="X2083" s="42"/>
      <c r="Y2083" s="42"/>
      <c r="Z2083" s="42"/>
      <c r="AA2083" s="42"/>
      <c r="AB2083" s="42"/>
    </row>
    <row r="2084" spans="7:28">
      <c r="G2084" s="42"/>
      <c r="H2084" s="42"/>
      <c r="I2084" s="42"/>
      <c r="J2084" s="42"/>
      <c r="K2084" s="42"/>
      <c r="L2084" s="42"/>
      <c r="M2084" s="42"/>
      <c r="N2084" s="42"/>
      <c r="O2084" s="42"/>
      <c r="P2084" s="42"/>
      <c r="Q2084" s="42"/>
      <c r="R2084" s="42"/>
      <c r="S2084" s="42"/>
      <c r="T2084" s="42"/>
      <c r="U2084" s="42"/>
      <c r="V2084" s="42"/>
      <c r="W2084" s="42"/>
      <c r="X2084" s="42"/>
      <c r="Y2084" s="42"/>
      <c r="Z2084" s="42"/>
      <c r="AA2084" s="42"/>
      <c r="AB2084" s="42"/>
    </row>
    <row r="2085" spans="7:28">
      <c r="G2085" s="42"/>
      <c r="H2085" s="42"/>
      <c r="I2085" s="42"/>
      <c r="J2085" s="42"/>
      <c r="K2085" s="42"/>
      <c r="L2085" s="42"/>
      <c r="M2085" s="42"/>
      <c r="N2085" s="42"/>
      <c r="O2085" s="42"/>
      <c r="P2085" s="42"/>
      <c r="Q2085" s="42"/>
      <c r="R2085" s="42"/>
      <c r="S2085" s="42"/>
      <c r="T2085" s="42"/>
      <c r="U2085" s="42"/>
      <c r="V2085" s="42"/>
      <c r="W2085" s="42"/>
      <c r="X2085" s="42"/>
      <c r="Y2085" s="42"/>
      <c r="Z2085" s="42"/>
      <c r="AA2085" s="42"/>
      <c r="AB2085" s="42"/>
    </row>
    <row r="2086" spans="7:28">
      <c r="G2086" s="42"/>
      <c r="H2086" s="42"/>
      <c r="I2086" s="42"/>
      <c r="J2086" s="42"/>
      <c r="K2086" s="42"/>
      <c r="L2086" s="42"/>
      <c r="M2086" s="42"/>
      <c r="N2086" s="42"/>
      <c r="O2086" s="42"/>
      <c r="P2086" s="42"/>
      <c r="Q2086" s="42"/>
      <c r="R2086" s="42"/>
      <c r="S2086" s="42"/>
      <c r="T2086" s="42"/>
      <c r="U2086" s="42"/>
      <c r="V2086" s="42"/>
      <c r="W2086" s="42"/>
      <c r="X2086" s="42"/>
      <c r="Y2086" s="42"/>
      <c r="Z2086" s="42"/>
      <c r="AA2086" s="42"/>
      <c r="AB2086" s="42"/>
    </row>
    <row r="2087" spans="7:28">
      <c r="G2087" s="42"/>
      <c r="H2087" s="42"/>
      <c r="I2087" s="42"/>
      <c r="J2087" s="42"/>
      <c r="K2087" s="42"/>
      <c r="L2087" s="42"/>
      <c r="M2087" s="42"/>
      <c r="N2087" s="42"/>
      <c r="O2087" s="42"/>
      <c r="P2087" s="42"/>
      <c r="Q2087" s="42"/>
      <c r="R2087" s="42"/>
      <c r="S2087" s="42"/>
      <c r="T2087" s="42"/>
      <c r="U2087" s="42"/>
      <c r="V2087" s="42"/>
      <c r="W2087" s="42"/>
      <c r="X2087" s="42"/>
      <c r="Y2087" s="42"/>
      <c r="Z2087" s="42"/>
      <c r="AA2087" s="42"/>
      <c r="AB2087" s="42"/>
    </row>
    <row r="2088" spans="7:28">
      <c r="G2088" s="42"/>
      <c r="H2088" s="42"/>
      <c r="I2088" s="42"/>
      <c r="J2088" s="42"/>
      <c r="K2088" s="42"/>
      <c r="L2088" s="42"/>
      <c r="M2088" s="42"/>
      <c r="N2088" s="42"/>
      <c r="O2088" s="42"/>
      <c r="P2088" s="42"/>
      <c r="Q2088" s="42"/>
      <c r="R2088" s="42"/>
      <c r="S2088" s="42"/>
      <c r="T2088" s="42"/>
      <c r="U2088" s="42"/>
      <c r="V2088" s="42"/>
      <c r="W2088" s="42"/>
      <c r="X2088" s="42"/>
      <c r="Y2088" s="42"/>
      <c r="Z2088" s="42"/>
      <c r="AA2088" s="42"/>
      <c r="AB2088" s="42"/>
    </row>
    <row r="2089" spans="7:28">
      <c r="G2089" s="42"/>
      <c r="H2089" s="42"/>
      <c r="I2089" s="42"/>
      <c r="J2089" s="42"/>
      <c r="K2089" s="42"/>
      <c r="L2089" s="42"/>
      <c r="M2089" s="42"/>
      <c r="N2089" s="42"/>
      <c r="O2089" s="42"/>
      <c r="P2089" s="42"/>
      <c r="Q2089" s="42"/>
      <c r="R2089" s="42"/>
      <c r="S2089" s="42"/>
      <c r="T2089" s="42"/>
      <c r="U2089" s="42"/>
      <c r="V2089" s="42"/>
      <c r="W2089" s="42"/>
      <c r="X2089" s="42"/>
      <c r="Y2089" s="42"/>
      <c r="Z2089" s="42"/>
      <c r="AA2089" s="42"/>
      <c r="AB2089" s="42"/>
    </row>
    <row r="2090" spans="7:28">
      <c r="G2090" s="42"/>
      <c r="H2090" s="42"/>
      <c r="I2090" s="42"/>
      <c r="J2090" s="42"/>
      <c r="K2090" s="42"/>
      <c r="L2090" s="42"/>
      <c r="M2090" s="42"/>
      <c r="N2090" s="42"/>
      <c r="O2090" s="42"/>
      <c r="P2090" s="42"/>
      <c r="Q2090" s="42"/>
      <c r="R2090" s="42"/>
      <c r="S2090" s="42"/>
      <c r="T2090" s="42"/>
      <c r="U2090" s="42"/>
      <c r="V2090" s="42"/>
      <c r="W2090" s="42"/>
      <c r="X2090" s="42"/>
      <c r="Y2090" s="42"/>
      <c r="Z2090" s="42"/>
      <c r="AA2090" s="42"/>
      <c r="AB2090" s="42"/>
    </row>
    <row r="2091" spans="7:28">
      <c r="G2091" s="42"/>
      <c r="H2091" s="42"/>
      <c r="I2091" s="42"/>
      <c r="J2091" s="42"/>
      <c r="K2091" s="42"/>
      <c r="L2091" s="42"/>
      <c r="M2091" s="42"/>
      <c r="N2091" s="42"/>
      <c r="O2091" s="42"/>
      <c r="P2091" s="42"/>
      <c r="Q2091" s="42"/>
      <c r="R2091" s="42"/>
      <c r="S2091" s="42"/>
      <c r="T2091" s="42"/>
      <c r="U2091" s="42"/>
      <c r="V2091" s="42"/>
      <c r="W2091" s="42"/>
      <c r="X2091" s="42"/>
      <c r="Y2091" s="42"/>
      <c r="Z2091" s="42"/>
      <c r="AA2091" s="42"/>
      <c r="AB2091" s="42"/>
    </row>
    <row r="2092" spans="7:28">
      <c r="G2092" s="42"/>
      <c r="H2092" s="42"/>
      <c r="I2092" s="42"/>
      <c r="J2092" s="42"/>
      <c r="K2092" s="42"/>
      <c r="L2092" s="42"/>
      <c r="M2092" s="42"/>
      <c r="N2092" s="42"/>
      <c r="O2092" s="42"/>
      <c r="P2092" s="42"/>
      <c r="Q2092" s="42"/>
      <c r="R2092" s="42"/>
      <c r="S2092" s="42"/>
      <c r="T2092" s="42"/>
      <c r="U2092" s="42"/>
      <c r="V2092" s="42"/>
      <c r="W2092" s="42"/>
      <c r="X2092" s="42"/>
      <c r="Y2092" s="42"/>
      <c r="Z2092" s="42"/>
      <c r="AA2092" s="42"/>
      <c r="AB2092" s="42"/>
    </row>
    <row r="2093" spans="7:28">
      <c r="G2093" s="42"/>
      <c r="H2093" s="42"/>
      <c r="I2093" s="42"/>
      <c r="J2093" s="42"/>
      <c r="K2093" s="42"/>
      <c r="L2093" s="42"/>
      <c r="M2093" s="42"/>
      <c r="N2093" s="42"/>
      <c r="O2093" s="42"/>
      <c r="P2093" s="42"/>
      <c r="Q2093" s="42"/>
      <c r="R2093" s="42"/>
      <c r="S2093" s="42"/>
      <c r="T2093" s="42"/>
      <c r="U2093" s="42"/>
      <c r="V2093" s="42"/>
      <c r="W2093" s="42"/>
      <c r="X2093" s="42"/>
      <c r="Y2093" s="42"/>
      <c r="Z2093" s="42"/>
      <c r="AA2093" s="42"/>
      <c r="AB2093" s="42"/>
    </row>
    <row r="2094" spans="7:28">
      <c r="G2094" s="42"/>
      <c r="H2094" s="42"/>
      <c r="I2094" s="42"/>
      <c r="J2094" s="42"/>
      <c r="K2094" s="42"/>
      <c r="L2094" s="42"/>
      <c r="M2094" s="42"/>
      <c r="N2094" s="42"/>
      <c r="O2094" s="42"/>
      <c r="P2094" s="42"/>
      <c r="Q2094" s="42"/>
      <c r="R2094" s="42"/>
      <c r="S2094" s="42"/>
      <c r="T2094" s="42"/>
      <c r="U2094" s="42"/>
      <c r="V2094" s="42"/>
      <c r="W2094" s="42"/>
      <c r="X2094" s="42"/>
      <c r="Y2094" s="42"/>
      <c r="Z2094" s="42"/>
      <c r="AA2094" s="42"/>
      <c r="AB2094" s="42"/>
    </row>
    <row r="2095" spans="7:28">
      <c r="G2095" s="42"/>
      <c r="H2095" s="42"/>
      <c r="I2095" s="42"/>
      <c r="J2095" s="42"/>
      <c r="K2095" s="42"/>
      <c r="L2095" s="42"/>
      <c r="M2095" s="42"/>
      <c r="N2095" s="42"/>
      <c r="O2095" s="42"/>
      <c r="P2095" s="42"/>
      <c r="Q2095" s="42"/>
      <c r="R2095" s="42"/>
      <c r="S2095" s="42"/>
      <c r="T2095" s="42"/>
      <c r="U2095" s="42"/>
      <c r="V2095" s="42"/>
      <c r="W2095" s="42"/>
      <c r="X2095" s="42"/>
      <c r="Y2095" s="42"/>
      <c r="Z2095" s="42"/>
      <c r="AA2095" s="42"/>
      <c r="AB2095" s="42"/>
    </row>
    <row r="2096" spans="7:28">
      <c r="G2096" s="42"/>
      <c r="H2096" s="42"/>
      <c r="I2096" s="42"/>
      <c r="J2096" s="42"/>
      <c r="K2096" s="42"/>
      <c r="L2096" s="42"/>
      <c r="M2096" s="42"/>
      <c r="N2096" s="42"/>
      <c r="O2096" s="42"/>
      <c r="P2096" s="42"/>
      <c r="Q2096" s="42"/>
      <c r="R2096" s="42"/>
      <c r="S2096" s="42"/>
      <c r="T2096" s="42"/>
      <c r="U2096" s="42"/>
      <c r="V2096" s="42"/>
      <c r="W2096" s="42"/>
      <c r="X2096" s="42"/>
      <c r="Y2096" s="42"/>
      <c r="Z2096" s="42"/>
      <c r="AA2096" s="42"/>
      <c r="AB2096" s="42"/>
    </row>
    <row r="2097" spans="7:28">
      <c r="G2097" s="42"/>
      <c r="H2097" s="42"/>
      <c r="I2097" s="42"/>
      <c r="J2097" s="42"/>
      <c r="K2097" s="42"/>
      <c r="L2097" s="42"/>
      <c r="M2097" s="42"/>
      <c r="N2097" s="42"/>
      <c r="O2097" s="42"/>
      <c r="P2097" s="42"/>
      <c r="Q2097" s="42"/>
      <c r="R2097" s="42"/>
      <c r="S2097" s="42"/>
      <c r="T2097" s="42"/>
      <c r="U2097" s="42"/>
      <c r="V2097" s="42"/>
      <c r="W2097" s="42"/>
      <c r="X2097" s="42"/>
      <c r="Y2097" s="42"/>
      <c r="Z2097" s="42"/>
      <c r="AA2097" s="42"/>
      <c r="AB2097" s="42"/>
    </row>
    <row r="2098" spans="7:28">
      <c r="G2098" s="42"/>
      <c r="H2098" s="42"/>
      <c r="I2098" s="42"/>
      <c r="J2098" s="42"/>
      <c r="K2098" s="42"/>
      <c r="L2098" s="42"/>
      <c r="M2098" s="42"/>
      <c r="N2098" s="42"/>
      <c r="O2098" s="42"/>
      <c r="P2098" s="42"/>
      <c r="Q2098" s="42"/>
      <c r="R2098" s="42"/>
      <c r="S2098" s="42"/>
      <c r="T2098" s="42"/>
      <c r="U2098" s="42"/>
      <c r="V2098" s="42"/>
      <c r="W2098" s="42"/>
      <c r="X2098" s="42"/>
      <c r="Y2098" s="42"/>
      <c r="Z2098" s="42"/>
      <c r="AA2098" s="42"/>
      <c r="AB2098" s="42"/>
    </row>
    <row r="2099" spans="7:28">
      <c r="G2099" s="42"/>
      <c r="H2099" s="42"/>
      <c r="I2099" s="42"/>
      <c r="J2099" s="42"/>
      <c r="K2099" s="42"/>
      <c r="L2099" s="42"/>
      <c r="M2099" s="42"/>
      <c r="N2099" s="42"/>
      <c r="O2099" s="42"/>
      <c r="P2099" s="42"/>
      <c r="Q2099" s="42"/>
      <c r="R2099" s="42"/>
      <c r="S2099" s="42"/>
      <c r="T2099" s="42"/>
      <c r="U2099" s="42"/>
      <c r="V2099" s="42"/>
      <c r="W2099" s="42"/>
      <c r="X2099" s="42"/>
      <c r="Y2099" s="42"/>
      <c r="Z2099" s="42"/>
      <c r="AA2099" s="42"/>
      <c r="AB2099" s="42"/>
    </row>
    <row r="2100" spans="7:28">
      <c r="G2100" s="42"/>
      <c r="H2100" s="42"/>
      <c r="I2100" s="42"/>
      <c r="J2100" s="42"/>
      <c r="K2100" s="42"/>
      <c r="L2100" s="42"/>
      <c r="M2100" s="42"/>
      <c r="N2100" s="42"/>
      <c r="O2100" s="42"/>
      <c r="P2100" s="42"/>
      <c r="Q2100" s="42"/>
      <c r="R2100" s="42"/>
      <c r="S2100" s="42"/>
      <c r="T2100" s="42"/>
      <c r="U2100" s="42"/>
      <c r="V2100" s="42"/>
      <c r="W2100" s="42"/>
      <c r="X2100" s="42"/>
      <c r="Y2100" s="42"/>
      <c r="Z2100" s="42"/>
      <c r="AA2100" s="42"/>
      <c r="AB2100" s="42"/>
    </row>
    <row r="2101" spans="7:28">
      <c r="G2101" s="42"/>
      <c r="H2101" s="42"/>
      <c r="I2101" s="42"/>
      <c r="J2101" s="42"/>
      <c r="K2101" s="42"/>
      <c r="L2101" s="42"/>
      <c r="M2101" s="42"/>
      <c r="N2101" s="42"/>
      <c r="O2101" s="42"/>
      <c r="P2101" s="42"/>
      <c r="Q2101" s="42"/>
      <c r="R2101" s="42"/>
      <c r="S2101" s="42"/>
      <c r="T2101" s="42"/>
      <c r="U2101" s="42"/>
      <c r="V2101" s="42"/>
      <c r="W2101" s="42"/>
      <c r="X2101" s="42"/>
      <c r="Y2101" s="42"/>
      <c r="Z2101" s="42"/>
      <c r="AA2101" s="42"/>
      <c r="AB2101" s="42"/>
    </row>
    <row r="2102" spans="7:28">
      <c r="G2102" s="42"/>
      <c r="H2102" s="42"/>
      <c r="I2102" s="42"/>
      <c r="J2102" s="42"/>
      <c r="K2102" s="42"/>
      <c r="L2102" s="42"/>
      <c r="M2102" s="42"/>
      <c r="N2102" s="42"/>
      <c r="O2102" s="42"/>
      <c r="P2102" s="42"/>
      <c r="Q2102" s="42"/>
      <c r="R2102" s="42"/>
      <c r="S2102" s="42"/>
      <c r="T2102" s="42"/>
      <c r="U2102" s="42"/>
      <c r="V2102" s="42"/>
      <c r="W2102" s="42"/>
      <c r="X2102" s="42"/>
      <c r="Y2102" s="42"/>
      <c r="Z2102" s="42"/>
      <c r="AA2102" s="42"/>
      <c r="AB2102" s="42"/>
    </row>
    <row r="2103" spans="7:28">
      <c r="G2103" s="42"/>
      <c r="H2103" s="42"/>
      <c r="I2103" s="42"/>
      <c r="J2103" s="42"/>
      <c r="K2103" s="42"/>
      <c r="L2103" s="42"/>
      <c r="M2103" s="42"/>
      <c r="N2103" s="42"/>
      <c r="O2103" s="42"/>
      <c r="P2103" s="42"/>
      <c r="Q2103" s="42"/>
      <c r="R2103" s="42"/>
      <c r="S2103" s="42"/>
      <c r="T2103" s="42"/>
      <c r="U2103" s="42"/>
      <c r="V2103" s="42"/>
      <c r="W2103" s="42"/>
      <c r="X2103" s="42"/>
      <c r="Y2103" s="42"/>
      <c r="Z2103" s="42"/>
      <c r="AA2103" s="42"/>
      <c r="AB2103" s="42"/>
    </row>
    <row r="2104" spans="7:28">
      <c r="G2104" s="42"/>
      <c r="H2104" s="42"/>
      <c r="I2104" s="42"/>
      <c r="J2104" s="42"/>
      <c r="K2104" s="42"/>
      <c r="L2104" s="42"/>
      <c r="M2104" s="42"/>
      <c r="N2104" s="42"/>
      <c r="O2104" s="42"/>
      <c r="P2104" s="42"/>
      <c r="Q2104" s="42"/>
      <c r="R2104" s="42"/>
      <c r="S2104" s="42"/>
      <c r="T2104" s="42"/>
      <c r="U2104" s="42"/>
      <c r="V2104" s="42"/>
      <c r="W2104" s="42"/>
      <c r="X2104" s="42"/>
      <c r="Y2104" s="42"/>
      <c r="Z2104" s="42"/>
      <c r="AA2104" s="42"/>
      <c r="AB2104" s="42"/>
    </row>
    <row r="2105" spans="7:28">
      <c r="G2105" s="42"/>
      <c r="H2105" s="42"/>
      <c r="I2105" s="42"/>
      <c r="J2105" s="42"/>
      <c r="K2105" s="42"/>
      <c r="L2105" s="42"/>
      <c r="M2105" s="42"/>
      <c r="N2105" s="42"/>
      <c r="O2105" s="42"/>
      <c r="P2105" s="42"/>
      <c r="Q2105" s="42"/>
      <c r="R2105" s="42"/>
      <c r="S2105" s="42"/>
      <c r="T2105" s="42"/>
      <c r="U2105" s="42"/>
      <c r="V2105" s="42"/>
      <c r="W2105" s="42"/>
      <c r="X2105" s="42"/>
      <c r="Y2105" s="42"/>
      <c r="Z2105" s="42"/>
      <c r="AA2105" s="42"/>
      <c r="AB2105" s="42"/>
    </row>
    <row r="2106" spans="7:28">
      <c r="G2106" s="42"/>
      <c r="H2106" s="42"/>
      <c r="I2106" s="42"/>
      <c r="J2106" s="42"/>
      <c r="K2106" s="42"/>
      <c r="L2106" s="42"/>
      <c r="M2106" s="42"/>
      <c r="N2106" s="42"/>
      <c r="O2106" s="42"/>
      <c r="P2106" s="42"/>
      <c r="Q2106" s="42"/>
      <c r="R2106" s="42"/>
      <c r="S2106" s="42"/>
      <c r="T2106" s="42"/>
      <c r="U2106" s="42"/>
      <c r="V2106" s="42"/>
      <c r="W2106" s="42"/>
      <c r="X2106" s="42"/>
      <c r="Y2106" s="42"/>
      <c r="Z2106" s="42"/>
      <c r="AA2106" s="42"/>
      <c r="AB2106" s="42"/>
    </row>
    <row r="2107" spans="7:28">
      <c r="G2107" s="42"/>
      <c r="H2107" s="42"/>
      <c r="I2107" s="42"/>
      <c r="J2107" s="42"/>
      <c r="K2107" s="42"/>
      <c r="L2107" s="42"/>
      <c r="M2107" s="42"/>
      <c r="N2107" s="42"/>
      <c r="O2107" s="42"/>
      <c r="P2107" s="42"/>
      <c r="Q2107" s="42"/>
      <c r="R2107" s="42"/>
      <c r="S2107" s="42"/>
      <c r="T2107" s="42"/>
      <c r="U2107" s="42"/>
      <c r="V2107" s="42"/>
      <c r="W2107" s="42"/>
      <c r="X2107" s="42"/>
      <c r="Y2107" s="42"/>
      <c r="Z2107" s="42"/>
      <c r="AA2107" s="42"/>
      <c r="AB2107" s="42"/>
    </row>
    <row r="2108" spans="7:28">
      <c r="G2108" s="42"/>
      <c r="H2108" s="42"/>
      <c r="I2108" s="42"/>
      <c r="J2108" s="42"/>
      <c r="K2108" s="42"/>
      <c r="L2108" s="42"/>
      <c r="M2108" s="42"/>
      <c r="N2108" s="42"/>
      <c r="O2108" s="42"/>
      <c r="P2108" s="42"/>
      <c r="Q2108" s="42"/>
      <c r="R2108" s="42"/>
      <c r="S2108" s="42"/>
      <c r="T2108" s="42"/>
      <c r="U2108" s="42"/>
      <c r="V2108" s="42"/>
      <c r="W2108" s="42"/>
      <c r="X2108" s="42"/>
      <c r="Y2108" s="42"/>
      <c r="Z2108" s="42"/>
      <c r="AA2108" s="42"/>
      <c r="AB2108" s="42"/>
    </row>
    <row r="2109" spans="7:28">
      <c r="G2109" s="42"/>
      <c r="H2109" s="42"/>
      <c r="I2109" s="42"/>
      <c r="J2109" s="42"/>
      <c r="K2109" s="42"/>
      <c r="L2109" s="42"/>
      <c r="M2109" s="42"/>
      <c r="N2109" s="42"/>
      <c r="O2109" s="42"/>
      <c r="P2109" s="42"/>
      <c r="Q2109" s="42"/>
      <c r="R2109" s="42"/>
      <c r="S2109" s="42"/>
      <c r="T2109" s="42"/>
      <c r="U2109" s="42"/>
      <c r="V2109" s="42"/>
      <c r="W2109" s="42"/>
      <c r="X2109" s="42"/>
      <c r="Y2109" s="42"/>
      <c r="Z2109" s="42"/>
      <c r="AA2109" s="42"/>
      <c r="AB2109" s="42"/>
    </row>
    <row r="2110" spans="7:28">
      <c r="G2110" s="42"/>
      <c r="H2110" s="42"/>
      <c r="I2110" s="42"/>
      <c r="J2110" s="42"/>
      <c r="K2110" s="42"/>
      <c r="L2110" s="42"/>
      <c r="M2110" s="42"/>
      <c r="N2110" s="42"/>
      <c r="O2110" s="42"/>
      <c r="P2110" s="42"/>
      <c r="Q2110" s="42"/>
      <c r="R2110" s="42"/>
      <c r="S2110" s="42"/>
      <c r="T2110" s="42"/>
      <c r="U2110" s="42"/>
      <c r="V2110" s="42"/>
      <c r="W2110" s="42"/>
      <c r="X2110" s="42"/>
      <c r="Y2110" s="42"/>
      <c r="Z2110" s="42"/>
      <c r="AA2110" s="42"/>
      <c r="AB2110" s="42"/>
    </row>
    <row r="2111" spans="7:28">
      <c r="G2111" s="42"/>
      <c r="H2111" s="42"/>
      <c r="I2111" s="42"/>
      <c r="J2111" s="42"/>
      <c r="K2111" s="42"/>
      <c r="L2111" s="42"/>
      <c r="M2111" s="42"/>
      <c r="N2111" s="42"/>
      <c r="O2111" s="42"/>
      <c r="P2111" s="42"/>
      <c r="Q2111" s="42"/>
      <c r="R2111" s="42"/>
      <c r="S2111" s="42"/>
      <c r="T2111" s="42"/>
      <c r="U2111" s="42"/>
      <c r="V2111" s="42"/>
      <c r="W2111" s="42"/>
      <c r="X2111" s="42"/>
      <c r="Y2111" s="42"/>
      <c r="Z2111" s="42"/>
      <c r="AA2111" s="42"/>
      <c r="AB2111" s="42"/>
    </row>
    <row r="2112" spans="7:28">
      <c r="G2112" s="42"/>
      <c r="H2112" s="42"/>
      <c r="I2112" s="42"/>
      <c r="J2112" s="42"/>
      <c r="K2112" s="42"/>
      <c r="L2112" s="42"/>
      <c r="M2112" s="42"/>
      <c r="N2112" s="42"/>
      <c r="O2112" s="42"/>
      <c r="P2112" s="42"/>
      <c r="Q2112" s="42"/>
      <c r="R2112" s="42"/>
      <c r="S2112" s="42"/>
      <c r="T2112" s="42"/>
      <c r="U2112" s="42"/>
      <c r="V2112" s="42"/>
      <c r="W2112" s="42"/>
      <c r="X2112" s="42"/>
      <c r="Y2112" s="42"/>
      <c r="Z2112" s="42"/>
      <c r="AA2112" s="42"/>
      <c r="AB2112" s="42"/>
    </row>
    <row r="2113" spans="7:28">
      <c r="G2113" s="42"/>
      <c r="H2113" s="42"/>
      <c r="I2113" s="42"/>
      <c r="J2113" s="42"/>
      <c r="K2113" s="42"/>
      <c r="L2113" s="42"/>
      <c r="M2113" s="42"/>
      <c r="N2113" s="42"/>
      <c r="O2113" s="42"/>
      <c r="P2113" s="42"/>
      <c r="Q2113" s="42"/>
      <c r="R2113" s="42"/>
      <c r="S2113" s="42"/>
      <c r="T2113" s="42"/>
      <c r="U2113" s="42"/>
      <c r="V2113" s="42"/>
      <c r="W2113" s="42"/>
      <c r="X2113" s="42"/>
      <c r="Y2113" s="42"/>
      <c r="Z2113" s="42"/>
      <c r="AA2113" s="42"/>
      <c r="AB2113" s="42"/>
    </row>
    <row r="2114" spans="7:28">
      <c r="G2114" s="42"/>
      <c r="H2114" s="42"/>
      <c r="I2114" s="42"/>
      <c r="J2114" s="42"/>
      <c r="K2114" s="42"/>
      <c r="L2114" s="42"/>
      <c r="M2114" s="42"/>
      <c r="N2114" s="42"/>
      <c r="O2114" s="42"/>
      <c r="P2114" s="42"/>
      <c r="Q2114" s="42"/>
      <c r="R2114" s="42"/>
      <c r="S2114" s="42"/>
      <c r="T2114" s="42"/>
      <c r="U2114" s="42"/>
      <c r="V2114" s="42"/>
      <c r="W2114" s="42"/>
      <c r="X2114" s="42"/>
      <c r="Y2114" s="42"/>
      <c r="Z2114" s="42"/>
      <c r="AA2114" s="42"/>
      <c r="AB2114" s="42"/>
    </row>
    <row r="2115" spans="7:28">
      <c r="G2115" s="42"/>
      <c r="H2115" s="42"/>
      <c r="I2115" s="42"/>
      <c r="J2115" s="42"/>
      <c r="K2115" s="42"/>
      <c r="L2115" s="42"/>
      <c r="M2115" s="42"/>
      <c r="N2115" s="42"/>
      <c r="O2115" s="42"/>
      <c r="P2115" s="42"/>
      <c r="Q2115" s="42"/>
      <c r="R2115" s="42"/>
      <c r="S2115" s="42"/>
      <c r="T2115" s="42"/>
      <c r="U2115" s="42"/>
      <c r="V2115" s="42"/>
      <c r="W2115" s="42"/>
      <c r="X2115" s="42"/>
      <c r="Y2115" s="42"/>
      <c r="Z2115" s="42"/>
      <c r="AA2115" s="42"/>
      <c r="AB2115" s="42"/>
    </row>
    <row r="2116" spans="7:28">
      <c r="G2116" s="42"/>
      <c r="H2116" s="42"/>
      <c r="I2116" s="42"/>
      <c r="J2116" s="42"/>
      <c r="K2116" s="42"/>
      <c r="L2116" s="42"/>
      <c r="M2116" s="42"/>
      <c r="N2116" s="42"/>
      <c r="O2116" s="42"/>
      <c r="P2116" s="42"/>
      <c r="Q2116" s="42"/>
      <c r="R2116" s="42"/>
      <c r="S2116" s="42"/>
      <c r="T2116" s="42"/>
      <c r="U2116" s="42"/>
      <c r="V2116" s="42"/>
      <c r="W2116" s="42"/>
      <c r="X2116" s="42"/>
      <c r="Y2116" s="42"/>
      <c r="Z2116" s="42"/>
      <c r="AA2116" s="42"/>
      <c r="AB2116" s="42"/>
    </row>
    <row r="2117" spans="7:28">
      <c r="G2117" s="42"/>
      <c r="H2117" s="42"/>
      <c r="I2117" s="42"/>
      <c r="J2117" s="42"/>
      <c r="K2117" s="42"/>
      <c r="L2117" s="42"/>
      <c r="M2117" s="42"/>
      <c r="N2117" s="42"/>
      <c r="O2117" s="42"/>
      <c r="P2117" s="42"/>
      <c r="Q2117" s="42"/>
      <c r="R2117" s="42"/>
      <c r="S2117" s="42"/>
      <c r="T2117" s="42"/>
      <c r="U2117" s="42"/>
      <c r="V2117" s="42"/>
      <c r="W2117" s="42"/>
      <c r="X2117" s="42"/>
      <c r="Y2117" s="42"/>
      <c r="Z2117" s="42"/>
      <c r="AA2117" s="42"/>
      <c r="AB2117" s="42"/>
    </row>
    <row r="2118" spans="7:28">
      <c r="G2118" s="42"/>
      <c r="H2118" s="42"/>
      <c r="I2118" s="42"/>
      <c r="J2118" s="42"/>
      <c r="K2118" s="42"/>
      <c r="L2118" s="42"/>
      <c r="M2118" s="42"/>
      <c r="N2118" s="42"/>
      <c r="O2118" s="42"/>
      <c r="P2118" s="42"/>
      <c r="Q2118" s="42"/>
      <c r="R2118" s="42"/>
      <c r="S2118" s="42"/>
      <c r="T2118" s="42"/>
      <c r="U2118" s="42"/>
      <c r="V2118" s="42"/>
      <c r="W2118" s="42"/>
      <c r="X2118" s="42"/>
      <c r="Y2118" s="42"/>
      <c r="Z2118" s="42"/>
      <c r="AA2118" s="42"/>
      <c r="AB2118" s="42"/>
    </row>
    <row r="2119" spans="7:28">
      <c r="G2119" s="42"/>
      <c r="H2119" s="42"/>
      <c r="I2119" s="42"/>
      <c r="J2119" s="42"/>
      <c r="K2119" s="42"/>
      <c r="L2119" s="42"/>
      <c r="M2119" s="42"/>
      <c r="N2119" s="42"/>
      <c r="O2119" s="42"/>
      <c r="P2119" s="42"/>
      <c r="Q2119" s="42"/>
      <c r="R2119" s="42"/>
      <c r="S2119" s="42"/>
      <c r="T2119" s="42"/>
      <c r="U2119" s="42"/>
      <c r="V2119" s="42"/>
      <c r="W2119" s="42"/>
      <c r="X2119" s="42"/>
      <c r="Y2119" s="42"/>
      <c r="Z2119" s="42"/>
      <c r="AA2119" s="42"/>
      <c r="AB2119" s="42"/>
    </row>
    <row r="2120" spans="7:28">
      <c r="G2120" s="42"/>
      <c r="H2120" s="42"/>
      <c r="I2120" s="42"/>
      <c r="J2120" s="42"/>
      <c r="K2120" s="42"/>
      <c r="L2120" s="42"/>
      <c r="M2120" s="42"/>
      <c r="N2120" s="42"/>
      <c r="O2120" s="42"/>
      <c r="P2120" s="42"/>
      <c r="Q2120" s="42"/>
      <c r="R2120" s="42"/>
      <c r="S2120" s="42"/>
      <c r="T2120" s="42"/>
      <c r="U2120" s="42"/>
      <c r="V2120" s="42"/>
      <c r="W2120" s="42"/>
      <c r="X2120" s="42"/>
      <c r="Y2120" s="42"/>
      <c r="Z2120" s="42"/>
      <c r="AA2120" s="42"/>
      <c r="AB2120" s="42"/>
    </row>
    <row r="2121" spans="7:28">
      <c r="G2121" s="42"/>
      <c r="H2121" s="42"/>
      <c r="I2121" s="42"/>
      <c r="J2121" s="42"/>
      <c r="K2121" s="42"/>
      <c r="L2121" s="42"/>
      <c r="M2121" s="42"/>
      <c r="N2121" s="42"/>
      <c r="O2121" s="42"/>
      <c r="P2121" s="42"/>
      <c r="Q2121" s="42"/>
      <c r="R2121" s="42"/>
      <c r="S2121" s="42"/>
      <c r="T2121" s="42"/>
      <c r="U2121" s="42"/>
      <c r="V2121" s="42"/>
      <c r="W2121" s="42"/>
      <c r="X2121" s="42"/>
      <c r="Y2121" s="42"/>
      <c r="Z2121" s="42"/>
      <c r="AA2121" s="42"/>
      <c r="AB2121" s="42"/>
    </row>
    <row r="2122" spans="7:28">
      <c r="G2122" s="42"/>
      <c r="H2122" s="42"/>
      <c r="I2122" s="42"/>
      <c r="J2122" s="42"/>
      <c r="K2122" s="42"/>
      <c r="L2122" s="42"/>
      <c r="M2122" s="42"/>
      <c r="N2122" s="42"/>
      <c r="O2122" s="42"/>
      <c r="P2122" s="42"/>
      <c r="Q2122" s="42"/>
      <c r="R2122" s="42"/>
      <c r="S2122" s="42"/>
      <c r="T2122" s="42"/>
      <c r="U2122" s="42"/>
      <c r="V2122" s="42"/>
      <c r="W2122" s="42"/>
      <c r="X2122" s="42"/>
      <c r="Y2122" s="42"/>
      <c r="Z2122" s="42"/>
      <c r="AA2122" s="42"/>
      <c r="AB2122" s="42"/>
    </row>
    <row r="2123" spans="7:28">
      <c r="G2123" s="42"/>
      <c r="H2123" s="42"/>
      <c r="I2123" s="42"/>
      <c r="J2123" s="42"/>
      <c r="K2123" s="42"/>
      <c r="L2123" s="42"/>
      <c r="M2123" s="42"/>
      <c r="N2123" s="42"/>
      <c r="O2123" s="42"/>
      <c r="P2123" s="42"/>
      <c r="Q2123" s="42"/>
      <c r="R2123" s="42"/>
      <c r="S2123" s="42"/>
      <c r="T2123" s="42"/>
      <c r="U2123" s="42"/>
      <c r="V2123" s="42"/>
      <c r="W2123" s="42"/>
      <c r="X2123" s="42"/>
      <c r="Y2123" s="42"/>
      <c r="Z2123" s="42"/>
      <c r="AA2123" s="42"/>
      <c r="AB2123" s="42"/>
    </row>
    <row r="2124" spans="7:28">
      <c r="G2124" s="42"/>
      <c r="H2124" s="42"/>
      <c r="I2124" s="42"/>
      <c r="J2124" s="42"/>
      <c r="K2124" s="42"/>
      <c r="L2124" s="42"/>
      <c r="M2124" s="42"/>
      <c r="N2124" s="42"/>
      <c r="O2124" s="42"/>
      <c r="P2124" s="42"/>
      <c r="Q2124" s="42"/>
      <c r="R2124" s="42"/>
      <c r="S2124" s="42"/>
      <c r="T2124" s="42"/>
      <c r="U2124" s="42"/>
      <c r="V2124" s="42"/>
      <c r="W2124" s="42"/>
      <c r="X2124" s="42"/>
      <c r="Y2124" s="42"/>
      <c r="Z2124" s="42"/>
      <c r="AA2124" s="42"/>
      <c r="AB2124" s="42"/>
    </row>
    <row r="2125" spans="7:28">
      <c r="G2125" s="42"/>
      <c r="H2125" s="42"/>
      <c r="I2125" s="42"/>
      <c r="J2125" s="42"/>
      <c r="K2125" s="42"/>
      <c r="L2125" s="42"/>
      <c r="M2125" s="42"/>
      <c r="N2125" s="42"/>
      <c r="O2125" s="42"/>
      <c r="P2125" s="42"/>
      <c r="Q2125" s="42"/>
      <c r="R2125" s="42"/>
      <c r="S2125" s="42"/>
      <c r="T2125" s="42"/>
      <c r="U2125" s="42"/>
      <c r="V2125" s="42"/>
      <c r="W2125" s="42"/>
      <c r="X2125" s="42"/>
      <c r="Y2125" s="42"/>
      <c r="Z2125" s="42"/>
      <c r="AA2125" s="42"/>
      <c r="AB2125" s="42"/>
    </row>
    <row r="2126" spans="7:28">
      <c r="G2126" s="42"/>
      <c r="H2126" s="42"/>
      <c r="I2126" s="42"/>
      <c r="J2126" s="42"/>
      <c r="K2126" s="42"/>
      <c r="L2126" s="42"/>
      <c r="M2126" s="42"/>
      <c r="N2126" s="42"/>
      <c r="O2126" s="42"/>
      <c r="P2126" s="42"/>
      <c r="Q2126" s="42"/>
      <c r="R2126" s="42"/>
      <c r="S2126" s="42"/>
      <c r="T2126" s="42"/>
      <c r="U2126" s="42"/>
      <c r="V2126" s="42"/>
      <c r="W2126" s="42"/>
      <c r="X2126" s="42"/>
      <c r="Y2126" s="42"/>
      <c r="Z2126" s="42"/>
      <c r="AA2126" s="42"/>
      <c r="AB2126" s="42"/>
    </row>
    <row r="2127" spans="7:28">
      <c r="G2127" s="42"/>
      <c r="H2127" s="42"/>
      <c r="I2127" s="42"/>
      <c r="J2127" s="42"/>
      <c r="K2127" s="42"/>
      <c r="L2127" s="42"/>
      <c r="M2127" s="42"/>
      <c r="N2127" s="42"/>
      <c r="O2127" s="42"/>
      <c r="P2127" s="42"/>
      <c r="Q2127" s="42"/>
      <c r="R2127" s="42"/>
      <c r="S2127" s="42"/>
      <c r="T2127" s="42"/>
      <c r="U2127" s="42"/>
      <c r="V2127" s="42"/>
      <c r="W2127" s="42"/>
      <c r="X2127" s="42"/>
      <c r="Y2127" s="42"/>
      <c r="Z2127" s="42"/>
      <c r="AA2127" s="42"/>
      <c r="AB2127" s="42"/>
    </row>
    <row r="2128" spans="7:28">
      <c r="G2128" s="42"/>
      <c r="H2128" s="42"/>
      <c r="I2128" s="42"/>
      <c r="J2128" s="42"/>
      <c r="K2128" s="42"/>
      <c r="L2128" s="42"/>
      <c r="M2128" s="42"/>
      <c r="N2128" s="42"/>
      <c r="O2128" s="42"/>
      <c r="P2128" s="42"/>
      <c r="Q2128" s="42"/>
      <c r="R2128" s="42"/>
      <c r="S2128" s="42"/>
      <c r="T2128" s="42"/>
      <c r="U2128" s="42"/>
      <c r="V2128" s="42"/>
      <c r="W2128" s="42"/>
      <c r="X2128" s="42"/>
      <c r="Y2128" s="42"/>
      <c r="Z2128" s="42"/>
      <c r="AA2128" s="42"/>
      <c r="AB2128" s="42"/>
    </row>
    <row r="2129" spans="7:28">
      <c r="G2129" s="42"/>
      <c r="H2129" s="42"/>
      <c r="I2129" s="42"/>
      <c r="J2129" s="42"/>
      <c r="K2129" s="42"/>
      <c r="L2129" s="42"/>
      <c r="M2129" s="42"/>
      <c r="N2129" s="42"/>
      <c r="O2129" s="42"/>
      <c r="P2129" s="42"/>
      <c r="Q2129" s="42"/>
      <c r="R2129" s="42"/>
      <c r="S2129" s="42"/>
      <c r="T2129" s="42"/>
      <c r="U2129" s="42"/>
      <c r="V2129" s="42"/>
      <c r="W2129" s="42"/>
      <c r="X2129" s="42"/>
      <c r="Y2129" s="42"/>
      <c r="Z2129" s="42"/>
      <c r="AA2129" s="42"/>
      <c r="AB2129" s="42"/>
    </row>
    <row r="2130" spans="7:28">
      <c r="G2130" s="42"/>
      <c r="H2130" s="42"/>
      <c r="I2130" s="42"/>
      <c r="J2130" s="42"/>
      <c r="K2130" s="42"/>
      <c r="L2130" s="42"/>
      <c r="M2130" s="42"/>
      <c r="N2130" s="42"/>
      <c r="O2130" s="42"/>
      <c r="P2130" s="42"/>
      <c r="Q2130" s="42"/>
      <c r="R2130" s="42"/>
      <c r="S2130" s="42"/>
      <c r="T2130" s="42"/>
      <c r="U2130" s="42"/>
      <c r="V2130" s="42"/>
      <c r="W2130" s="42"/>
      <c r="X2130" s="42"/>
      <c r="Y2130" s="42"/>
      <c r="Z2130" s="42"/>
      <c r="AA2130" s="42"/>
      <c r="AB2130" s="42"/>
    </row>
    <row r="2131" spans="7:28">
      <c r="G2131" s="42"/>
      <c r="H2131" s="42"/>
      <c r="I2131" s="42"/>
      <c r="J2131" s="42"/>
      <c r="K2131" s="42"/>
      <c r="L2131" s="42"/>
      <c r="M2131" s="42"/>
      <c r="N2131" s="42"/>
      <c r="O2131" s="42"/>
      <c r="P2131" s="42"/>
      <c r="Q2131" s="42"/>
      <c r="R2131" s="42"/>
      <c r="S2131" s="42"/>
      <c r="T2131" s="42"/>
      <c r="U2131" s="42"/>
      <c r="V2131" s="42"/>
      <c r="W2131" s="42"/>
      <c r="X2131" s="42"/>
      <c r="Y2131" s="42"/>
      <c r="Z2131" s="42"/>
      <c r="AA2131" s="42"/>
      <c r="AB2131" s="42"/>
    </row>
    <row r="2132" spans="7:28">
      <c r="G2132" s="42"/>
      <c r="H2132" s="42"/>
      <c r="I2132" s="42"/>
      <c r="J2132" s="42"/>
      <c r="K2132" s="42"/>
      <c r="L2132" s="42"/>
      <c r="M2132" s="42"/>
      <c r="N2132" s="42"/>
      <c r="O2132" s="42"/>
      <c r="P2132" s="42"/>
      <c r="Q2132" s="42"/>
      <c r="R2132" s="42"/>
      <c r="S2132" s="42"/>
      <c r="T2132" s="42"/>
      <c r="U2132" s="42"/>
      <c r="V2132" s="42"/>
      <c r="W2132" s="42"/>
      <c r="X2132" s="42"/>
      <c r="Y2132" s="42"/>
      <c r="Z2132" s="42"/>
      <c r="AA2132" s="42"/>
      <c r="AB2132" s="42"/>
    </row>
    <row r="2133" spans="7:28">
      <c r="G2133" s="42"/>
      <c r="H2133" s="42"/>
      <c r="I2133" s="42"/>
      <c r="J2133" s="42"/>
      <c r="K2133" s="42"/>
      <c r="L2133" s="42"/>
      <c r="M2133" s="42"/>
      <c r="N2133" s="42"/>
      <c r="O2133" s="42"/>
      <c r="P2133" s="42"/>
      <c r="Q2133" s="42"/>
      <c r="R2133" s="42"/>
      <c r="S2133" s="42"/>
      <c r="T2133" s="42"/>
      <c r="U2133" s="42"/>
      <c r="V2133" s="42"/>
      <c r="W2133" s="42"/>
      <c r="X2133" s="42"/>
      <c r="Y2133" s="42"/>
      <c r="Z2133" s="42"/>
      <c r="AA2133" s="42"/>
      <c r="AB2133" s="42"/>
    </row>
    <row r="2134" spans="7:28">
      <c r="G2134" s="42"/>
      <c r="H2134" s="42"/>
      <c r="I2134" s="42"/>
      <c r="J2134" s="42"/>
      <c r="K2134" s="42"/>
      <c r="L2134" s="42"/>
      <c r="M2134" s="42"/>
      <c r="N2134" s="42"/>
      <c r="O2134" s="42"/>
      <c r="P2134" s="42"/>
      <c r="Q2134" s="42"/>
      <c r="R2134" s="42"/>
      <c r="S2134" s="42"/>
      <c r="T2134" s="42"/>
      <c r="U2134" s="42"/>
      <c r="V2134" s="42"/>
      <c r="W2134" s="42"/>
      <c r="X2134" s="42"/>
      <c r="Y2134" s="42"/>
      <c r="Z2134" s="42"/>
      <c r="AA2134" s="42"/>
      <c r="AB2134" s="42"/>
    </row>
    <row r="2135" spans="7:28">
      <c r="G2135" s="42"/>
      <c r="H2135" s="42"/>
      <c r="I2135" s="42"/>
      <c r="J2135" s="42"/>
      <c r="K2135" s="42"/>
      <c r="L2135" s="42"/>
      <c r="M2135" s="42"/>
      <c r="N2135" s="42"/>
      <c r="O2135" s="42"/>
      <c r="P2135" s="42"/>
      <c r="Q2135" s="42"/>
      <c r="R2135" s="42"/>
      <c r="S2135" s="42"/>
      <c r="T2135" s="42"/>
      <c r="U2135" s="42"/>
      <c r="V2135" s="42"/>
      <c r="W2135" s="42"/>
      <c r="X2135" s="42"/>
      <c r="Y2135" s="42"/>
      <c r="Z2135" s="42"/>
      <c r="AA2135" s="42"/>
      <c r="AB2135" s="42"/>
    </row>
    <row r="2136" spans="7:28">
      <c r="G2136" s="42"/>
      <c r="H2136" s="42"/>
      <c r="I2136" s="42"/>
      <c r="J2136" s="42"/>
      <c r="K2136" s="42"/>
      <c r="L2136" s="42"/>
      <c r="M2136" s="42"/>
      <c r="N2136" s="42"/>
      <c r="O2136" s="42"/>
      <c r="P2136" s="42"/>
      <c r="Q2136" s="42"/>
      <c r="R2136" s="42"/>
      <c r="S2136" s="42"/>
      <c r="T2136" s="42"/>
      <c r="U2136" s="42"/>
      <c r="V2136" s="42"/>
      <c r="W2136" s="42"/>
      <c r="X2136" s="42"/>
      <c r="Y2136" s="42"/>
      <c r="Z2136" s="42"/>
      <c r="AA2136" s="42"/>
      <c r="AB2136" s="42"/>
    </row>
    <row r="2137" spans="7:28">
      <c r="G2137" s="42"/>
      <c r="H2137" s="42"/>
      <c r="I2137" s="42"/>
      <c r="J2137" s="42"/>
      <c r="K2137" s="42"/>
      <c r="L2137" s="42"/>
      <c r="M2137" s="42"/>
      <c r="N2137" s="42"/>
      <c r="O2137" s="42"/>
      <c r="P2137" s="42"/>
      <c r="Q2137" s="42"/>
      <c r="R2137" s="42"/>
      <c r="S2137" s="42"/>
      <c r="T2137" s="42"/>
      <c r="U2137" s="42"/>
      <c r="V2137" s="42"/>
      <c r="W2137" s="42"/>
      <c r="X2137" s="42"/>
      <c r="Y2137" s="42"/>
      <c r="Z2137" s="42"/>
      <c r="AA2137" s="42"/>
      <c r="AB2137" s="42"/>
    </row>
    <row r="2138" spans="7:28">
      <c r="G2138" s="42"/>
      <c r="H2138" s="42"/>
      <c r="I2138" s="42"/>
      <c r="J2138" s="42"/>
      <c r="K2138" s="42"/>
      <c r="L2138" s="42"/>
      <c r="M2138" s="42"/>
      <c r="N2138" s="42"/>
      <c r="O2138" s="42"/>
      <c r="P2138" s="42"/>
      <c r="Q2138" s="42"/>
      <c r="R2138" s="42"/>
      <c r="S2138" s="42"/>
      <c r="T2138" s="42"/>
      <c r="U2138" s="42"/>
      <c r="V2138" s="42"/>
      <c r="W2138" s="42"/>
      <c r="X2138" s="42"/>
      <c r="Y2138" s="42"/>
      <c r="Z2138" s="42"/>
      <c r="AA2138" s="42"/>
      <c r="AB2138" s="42"/>
    </row>
    <row r="2139" spans="7:28">
      <c r="G2139" s="42"/>
      <c r="H2139" s="42"/>
      <c r="I2139" s="42"/>
      <c r="J2139" s="42"/>
      <c r="K2139" s="42"/>
      <c r="L2139" s="42"/>
      <c r="M2139" s="42"/>
      <c r="N2139" s="42"/>
      <c r="O2139" s="42"/>
      <c r="P2139" s="42"/>
      <c r="Q2139" s="42"/>
      <c r="R2139" s="42"/>
      <c r="S2139" s="42"/>
      <c r="T2139" s="42"/>
      <c r="U2139" s="42"/>
      <c r="V2139" s="42"/>
      <c r="W2139" s="42"/>
      <c r="X2139" s="42"/>
      <c r="Y2139" s="42"/>
      <c r="Z2139" s="42"/>
      <c r="AA2139" s="42"/>
      <c r="AB2139" s="42"/>
    </row>
    <row r="2140" spans="7:28">
      <c r="G2140" s="42"/>
      <c r="H2140" s="42"/>
      <c r="I2140" s="42"/>
      <c r="J2140" s="42"/>
      <c r="K2140" s="42"/>
      <c r="L2140" s="42"/>
      <c r="M2140" s="42"/>
      <c r="N2140" s="42"/>
      <c r="O2140" s="42"/>
      <c r="P2140" s="42"/>
      <c r="Q2140" s="42"/>
      <c r="R2140" s="42"/>
      <c r="S2140" s="42"/>
      <c r="T2140" s="42"/>
      <c r="U2140" s="42"/>
      <c r="V2140" s="42"/>
      <c r="W2140" s="42"/>
      <c r="X2140" s="42"/>
      <c r="Y2140" s="42"/>
      <c r="Z2140" s="42"/>
      <c r="AA2140" s="42"/>
      <c r="AB2140" s="42"/>
    </row>
    <row r="2141" spans="7:28">
      <c r="G2141" s="42"/>
      <c r="H2141" s="42"/>
      <c r="I2141" s="42"/>
      <c r="J2141" s="42"/>
      <c r="K2141" s="42"/>
      <c r="L2141" s="42"/>
      <c r="M2141" s="42"/>
      <c r="N2141" s="42"/>
      <c r="O2141" s="42"/>
      <c r="P2141" s="42"/>
      <c r="Q2141" s="42"/>
      <c r="R2141" s="42"/>
      <c r="S2141" s="42"/>
      <c r="T2141" s="42"/>
      <c r="U2141" s="42"/>
      <c r="V2141" s="42"/>
      <c r="W2141" s="42"/>
      <c r="X2141" s="42"/>
      <c r="Y2141" s="42"/>
      <c r="Z2141" s="42"/>
      <c r="AA2141" s="42"/>
      <c r="AB2141" s="42"/>
    </row>
    <row r="2142" spans="7:28">
      <c r="G2142" s="42"/>
      <c r="H2142" s="42"/>
      <c r="I2142" s="42"/>
      <c r="J2142" s="42"/>
      <c r="K2142" s="42"/>
      <c r="L2142" s="42"/>
      <c r="M2142" s="42"/>
      <c r="N2142" s="42"/>
      <c r="O2142" s="42"/>
      <c r="P2142" s="42"/>
      <c r="Q2142" s="42"/>
      <c r="R2142" s="42"/>
      <c r="S2142" s="42"/>
      <c r="T2142" s="42"/>
      <c r="U2142" s="42"/>
      <c r="V2142" s="42"/>
      <c r="W2142" s="42"/>
      <c r="X2142" s="42"/>
      <c r="Y2142" s="42"/>
      <c r="Z2142" s="42"/>
      <c r="AA2142" s="42"/>
      <c r="AB2142" s="42"/>
    </row>
    <row r="2143" spans="7:28">
      <c r="G2143" s="42"/>
      <c r="H2143" s="42"/>
      <c r="I2143" s="42"/>
      <c r="J2143" s="42"/>
      <c r="K2143" s="42"/>
      <c r="L2143" s="42"/>
      <c r="M2143" s="42"/>
      <c r="N2143" s="42"/>
      <c r="O2143" s="42"/>
      <c r="P2143" s="42"/>
      <c r="Q2143" s="42"/>
      <c r="R2143" s="42"/>
      <c r="S2143" s="42"/>
      <c r="T2143" s="42"/>
      <c r="U2143" s="42"/>
      <c r="V2143" s="42"/>
      <c r="W2143" s="42"/>
      <c r="X2143" s="42"/>
      <c r="Y2143" s="42"/>
      <c r="Z2143" s="42"/>
      <c r="AA2143" s="42"/>
      <c r="AB2143" s="42"/>
    </row>
    <row r="2144" spans="7:28">
      <c r="G2144" s="42"/>
      <c r="H2144" s="42"/>
      <c r="I2144" s="42"/>
      <c r="J2144" s="42"/>
      <c r="K2144" s="42"/>
      <c r="L2144" s="42"/>
      <c r="M2144" s="42"/>
      <c r="N2144" s="42"/>
      <c r="O2144" s="42"/>
      <c r="P2144" s="42"/>
      <c r="Q2144" s="42"/>
      <c r="R2144" s="42"/>
      <c r="S2144" s="42"/>
      <c r="T2144" s="42"/>
      <c r="U2144" s="42"/>
      <c r="V2144" s="42"/>
      <c r="W2144" s="42"/>
      <c r="X2144" s="42"/>
      <c r="Y2144" s="42"/>
      <c r="Z2144" s="42"/>
      <c r="AA2144" s="42"/>
      <c r="AB2144" s="42"/>
    </row>
    <row r="2145" spans="7:28">
      <c r="G2145" s="42"/>
      <c r="H2145" s="42"/>
      <c r="I2145" s="42"/>
      <c r="J2145" s="42"/>
      <c r="K2145" s="42"/>
      <c r="L2145" s="42"/>
      <c r="M2145" s="42"/>
      <c r="N2145" s="42"/>
      <c r="O2145" s="42"/>
      <c r="P2145" s="42"/>
      <c r="Q2145" s="42"/>
      <c r="R2145" s="42"/>
      <c r="S2145" s="42"/>
      <c r="T2145" s="42"/>
      <c r="U2145" s="42"/>
      <c r="V2145" s="42"/>
      <c r="W2145" s="42"/>
      <c r="X2145" s="42"/>
      <c r="Y2145" s="42"/>
      <c r="Z2145" s="42"/>
      <c r="AA2145" s="42"/>
      <c r="AB2145" s="42"/>
    </row>
    <row r="2146" spans="7:28">
      <c r="G2146" s="42"/>
      <c r="H2146" s="42"/>
      <c r="I2146" s="42"/>
      <c r="J2146" s="42"/>
      <c r="K2146" s="42"/>
      <c r="L2146" s="42"/>
      <c r="M2146" s="42"/>
      <c r="N2146" s="42"/>
      <c r="O2146" s="42"/>
      <c r="P2146" s="42"/>
      <c r="Q2146" s="42"/>
      <c r="R2146" s="42"/>
      <c r="S2146" s="42"/>
      <c r="T2146" s="42"/>
      <c r="U2146" s="42"/>
      <c r="V2146" s="42"/>
      <c r="W2146" s="42"/>
      <c r="X2146" s="42"/>
      <c r="Y2146" s="42"/>
      <c r="Z2146" s="42"/>
      <c r="AA2146" s="42"/>
      <c r="AB2146" s="42"/>
    </row>
    <row r="2147" spans="7:28">
      <c r="G2147" s="42"/>
      <c r="H2147" s="42"/>
      <c r="I2147" s="42"/>
      <c r="J2147" s="42"/>
      <c r="K2147" s="42"/>
      <c r="L2147" s="42"/>
      <c r="M2147" s="42"/>
      <c r="N2147" s="42"/>
      <c r="O2147" s="42"/>
      <c r="P2147" s="42"/>
      <c r="Q2147" s="42"/>
      <c r="R2147" s="42"/>
      <c r="S2147" s="42"/>
      <c r="T2147" s="42"/>
      <c r="U2147" s="42"/>
      <c r="V2147" s="42"/>
      <c r="W2147" s="42"/>
      <c r="X2147" s="42"/>
      <c r="Y2147" s="42"/>
      <c r="Z2147" s="42"/>
      <c r="AA2147" s="42"/>
      <c r="AB2147" s="42"/>
    </row>
    <row r="2148" spans="7:28">
      <c r="G2148" s="42"/>
      <c r="H2148" s="42"/>
      <c r="I2148" s="42"/>
      <c r="J2148" s="42"/>
      <c r="K2148" s="42"/>
      <c r="L2148" s="42"/>
      <c r="M2148" s="42"/>
      <c r="N2148" s="42"/>
      <c r="O2148" s="42"/>
      <c r="P2148" s="42"/>
      <c r="Q2148" s="42"/>
      <c r="R2148" s="42"/>
      <c r="S2148" s="42"/>
      <c r="T2148" s="42"/>
      <c r="U2148" s="42"/>
      <c r="V2148" s="42"/>
      <c r="W2148" s="42"/>
      <c r="X2148" s="42"/>
      <c r="Y2148" s="42"/>
      <c r="Z2148" s="42"/>
      <c r="AA2148" s="42"/>
      <c r="AB2148" s="42"/>
    </row>
    <row r="2149" spans="7:28">
      <c r="G2149" s="42"/>
      <c r="H2149" s="42"/>
      <c r="I2149" s="42"/>
      <c r="J2149" s="42"/>
      <c r="K2149" s="42"/>
      <c r="L2149" s="42"/>
      <c r="M2149" s="42"/>
      <c r="N2149" s="42"/>
      <c r="O2149" s="42"/>
      <c r="P2149" s="42"/>
      <c r="Q2149" s="42"/>
      <c r="R2149" s="42"/>
      <c r="S2149" s="42"/>
      <c r="T2149" s="42"/>
      <c r="U2149" s="42"/>
      <c r="V2149" s="42"/>
      <c r="W2149" s="42"/>
      <c r="X2149" s="42"/>
      <c r="Y2149" s="42"/>
      <c r="Z2149" s="42"/>
      <c r="AA2149" s="42"/>
      <c r="AB2149" s="42"/>
    </row>
    <row r="2150" spans="7:28">
      <c r="G2150" s="42"/>
      <c r="H2150" s="42"/>
      <c r="I2150" s="42"/>
      <c r="J2150" s="42"/>
      <c r="K2150" s="42"/>
      <c r="L2150" s="42"/>
      <c r="M2150" s="42"/>
      <c r="N2150" s="42"/>
      <c r="O2150" s="42"/>
      <c r="P2150" s="42"/>
      <c r="Q2150" s="42"/>
      <c r="R2150" s="42"/>
      <c r="S2150" s="42"/>
      <c r="T2150" s="42"/>
      <c r="U2150" s="42"/>
      <c r="V2150" s="42"/>
      <c r="W2150" s="42"/>
      <c r="X2150" s="42"/>
      <c r="Y2150" s="42"/>
      <c r="Z2150" s="42"/>
      <c r="AA2150" s="42"/>
      <c r="AB2150" s="42"/>
    </row>
    <row r="2151" spans="7:28">
      <c r="G2151" s="42"/>
      <c r="H2151" s="42"/>
      <c r="I2151" s="42"/>
      <c r="J2151" s="42"/>
      <c r="K2151" s="42"/>
      <c r="L2151" s="42"/>
      <c r="M2151" s="42"/>
      <c r="N2151" s="42"/>
      <c r="O2151" s="42"/>
      <c r="P2151" s="42"/>
      <c r="Q2151" s="42"/>
      <c r="R2151" s="42"/>
      <c r="S2151" s="42"/>
      <c r="T2151" s="42"/>
      <c r="U2151" s="42"/>
      <c r="V2151" s="42"/>
      <c r="W2151" s="42"/>
      <c r="X2151" s="42"/>
      <c r="Y2151" s="42"/>
      <c r="Z2151" s="42"/>
      <c r="AA2151" s="42"/>
      <c r="AB2151" s="42"/>
    </row>
    <row r="2152" spans="7:28">
      <c r="G2152" s="42"/>
      <c r="H2152" s="42"/>
      <c r="I2152" s="42"/>
      <c r="J2152" s="42"/>
      <c r="K2152" s="42"/>
      <c r="L2152" s="42"/>
      <c r="M2152" s="42"/>
      <c r="N2152" s="42"/>
      <c r="O2152" s="42"/>
      <c r="P2152" s="42"/>
      <c r="Q2152" s="42"/>
      <c r="R2152" s="42"/>
      <c r="S2152" s="42"/>
      <c r="T2152" s="42"/>
      <c r="U2152" s="42"/>
      <c r="V2152" s="42"/>
      <c r="W2152" s="42"/>
      <c r="X2152" s="42"/>
      <c r="Y2152" s="42"/>
      <c r="Z2152" s="42"/>
      <c r="AA2152" s="42"/>
      <c r="AB2152" s="42"/>
    </row>
    <row r="2153" spans="7:28">
      <c r="G2153" s="42"/>
      <c r="H2153" s="42"/>
      <c r="I2153" s="42"/>
      <c r="J2153" s="42"/>
      <c r="K2153" s="42"/>
      <c r="L2153" s="42"/>
      <c r="M2153" s="42"/>
      <c r="N2153" s="42"/>
      <c r="O2153" s="42"/>
      <c r="P2153" s="42"/>
      <c r="Q2153" s="42"/>
      <c r="R2153" s="42"/>
      <c r="S2153" s="42"/>
      <c r="T2153" s="42"/>
      <c r="U2153" s="42"/>
      <c r="V2153" s="42"/>
      <c r="W2153" s="42"/>
      <c r="X2153" s="42"/>
      <c r="Y2153" s="42"/>
      <c r="Z2153" s="42"/>
      <c r="AA2153" s="42"/>
      <c r="AB2153" s="42"/>
    </row>
    <row r="2154" spans="7:28">
      <c r="G2154" s="42"/>
      <c r="H2154" s="42"/>
      <c r="I2154" s="42"/>
      <c r="J2154" s="42"/>
      <c r="K2154" s="42"/>
      <c r="L2154" s="42"/>
      <c r="M2154" s="42"/>
      <c r="N2154" s="42"/>
      <c r="O2154" s="42"/>
      <c r="P2154" s="42"/>
      <c r="Q2154" s="42"/>
      <c r="R2154" s="42"/>
      <c r="S2154" s="42"/>
      <c r="T2154" s="42"/>
      <c r="U2154" s="42"/>
      <c r="V2154" s="42"/>
      <c r="W2154" s="42"/>
      <c r="X2154" s="42"/>
      <c r="Y2154" s="42"/>
      <c r="Z2154" s="42"/>
      <c r="AA2154" s="42"/>
      <c r="AB2154" s="42"/>
    </row>
    <row r="2155" spans="7:28">
      <c r="G2155" s="42"/>
      <c r="H2155" s="42"/>
      <c r="I2155" s="42"/>
      <c r="J2155" s="42"/>
      <c r="K2155" s="42"/>
      <c r="L2155" s="42"/>
      <c r="M2155" s="42"/>
      <c r="N2155" s="42"/>
      <c r="O2155" s="42"/>
      <c r="P2155" s="42"/>
      <c r="Q2155" s="42"/>
      <c r="R2155" s="42"/>
      <c r="S2155" s="42"/>
      <c r="T2155" s="42"/>
      <c r="U2155" s="42"/>
      <c r="V2155" s="42"/>
      <c r="W2155" s="42"/>
      <c r="X2155" s="42"/>
      <c r="Y2155" s="42"/>
      <c r="Z2155" s="42"/>
      <c r="AA2155" s="42"/>
      <c r="AB2155" s="42"/>
    </row>
    <row r="2156" spans="7:28">
      <c r="G2156" s="42"/>
      <c r="H2156" s="42"/>
      <c r="I2156" s="42"/>
      <c r="J2156" s="42"/>
      <c r="K2156" s="42"/>
      <c r="L2156" s="42"/>
      <c r="M2156" s="42"/>
      <c r="N2156" s="42"/>
      <c r="O2156" s="42"/>
      <c r="P2156" s="42"/>
      <c r="Q2156" s="42"/>
      <c r="R2156" s="42"/>
      <c r="S2156" s="42"/>
      <c r="T2156" s="42"/>
      <c r="U2156" s="42"/>
      <c r="V2156" s="42"/>
      <c r="W2156" s="42"/>
      <c r="X2156" s="42"/>
      <c r="Y2156" s="42"/>
      <c r="Z2156" s="42"/>
      <c r="AA2156" s="42"/>
      <c r="AB2156" s="42"/>
    </row>
    <row r="2157" spans="7:28">
      <c r="G2157" s="42"/>
      <c r="H2157" s="42"/>
      <c r="I2157" s="42"/>
      <c r="J2157" s="42"/>
      <c r="K2157" s="42"/>
      <c r="L2157" s="42"/>
      <c r="M2157" s="42"/>
      <c r="N2157" s="42"/>
      <c r="O2157" s="42"/>
      <c r="P2157" s="42"/>
      <c r="Q2157" s="42"/>
      <c r="R2157" s="42"/>
      <c r="S2157" s="42"/>
      <c r="T2157" s="42"/>
      <c r="U2157" s="42"/>
      <c r="V2157" s="42"/>
      <c r="W2157" s="42"/>
      <c r="X2157" s="42"/>
      <c r="Y2157" s="42"/>
      <c r="Z2157" s="42"/>
      <c r="AA2157" s="42"/>
      <c r="AB2157" s="42"/>
    </row>
    <row r="2158" spans="7:28">
      <c r="G2158" s="42"/>
      <c r="H2158" s="42"/>
      <c r="I2158" s="42"/>
      <c r="J2158" s="42"/>
      <c r="K2158" s="42"/>
      <c r="L2158" s="42"/>
      <c r="M2158" s="42"/>
      <c r="N2158" s="42"/>
      <c r="O2158" s="42"/>
      <c r="P2158" s="42"/>
      <c r="Q2158" s="42"/>
      <c r="R2158" s="42"/>
      <c r="S2158" s="42"/>
      <c r="T2158" s="42"/>
      <c r="U2158" s="42"/>
      <c r="V2158" s="42"/>
      <c r="W2158" s="42"/>
      <c r="X2158" s="42"/>
      <c r="Y2158" s="42"/>
      <c r="Z2158" s="42"/>
      <c r="AA2158" s="42"/>
      <c r="AB2158" s="42"/>
    </row>
    <row r="2159" spans="7:28">
      <c r="G2159" s="42"/>
      <c r="H2159" s="42"/>
      <c r="I2159" s="42"/>
      <c r="J2159" s="42"/>
      <c r="K2159" s="42"/>
      <c r="L2159" s="42"/>
      <c r="M2159" s="42"/>
      <c r="N2159" s="42"/>
      <c r="O2159" s="42"/>
      <c r="P2159" s="42"/>
      <c r="Q2159" s="42"/>
      <c r="R2159" s="42"/>
      <c r="S2159" s="42"/>
      <c r="T2159" s="42"/>
      <c r="U2159" s="42"/>
      <c r="V2159" s="42"/>
      <c r="W2159" s="42"/>
      <c r="X2159" s="42"/>
      <c r="Y2159" s="42"/>
      <c r="Z2159" s="42"/>
      <c r="AA2159" s="42"/>
      <c r="AB2159" s="42"/>
    </row>
    <row r="2160" spans="7:28">
      <c r="G2160" s="42"/>
      <c r="H2160" s="42"/>
      <c r="I2160" s="42"/>
      <c r="J2160" s="42"/>
      <c r="K2160" s="42"/>
      <c r="L2160" s="42"/>
      <c r="M2160" s="42"/>
      <c r="N2160" s="42"/>
      <c r="O2160" s="42"/>
      <c r="P2160" s="42"/>
      <c r="Q2160" s="42"/>
      <c r="R2160" s="42"/>
      <c r="S2160" s="42"/>
      <c r="T2160" s="42"/>
      <c r="U2160" s="42"/>
      <c r="V2160" s="42"/>
      <c r="W2160" s="42"/>
      <c r="X2160" s="42"/>
      <c r="Y2160" s="42"/>
      <c r="Z2160" s="42"/>
      <c r="AA2160" s="42"/>
      <c r="AB2160" s="42"/>
    </row>
    <row r="2161" spans="7:28">
      <c r="G2161" s="42"/>
      <c r="H2161" s="42"/>
      <c r="I2161" s="42"/>
      <c r="J2161" s="42"/>
      <c r="K2161" s="42"/>
      <c r="L2161" s="42"/>
      <c r="M2161" s="42"/>
      <c r="N2161" s="42"/>
      <c r="O2161" s="42"/>
      <c r="P2161" s="42"/>
      <c r="Q2161" s="42"/>
      <c r="R2161" s="42"/>
      <c r="S2161" s="42"/>
      <c r="T2161" s="42"/>
      <c r="U2161" s="42"/>
      <c r="V2161" s="42"/>
      <c r="W2161" s="42"/>
      <c r="X2161" s="42"/>
      <c r="Y2161" s="42"/>
      <c r="Z2161" s="42"/>
      <c r="AA2161" s="42"/>
      <c r="AB2161" s="42"/>
    </row>
    <row r="2162" spans="7:28">
      <c r="G2162" s="42"/>
      <c r="H2162" s="42"/>
      <c r="I2162" s="42"/>
      <c r="J2162" s="42"/>
      <c r="K2162" s="42"/>
      <c r="L2162" s="42"/>
      <c r="M2162" s="42"/>
      <c r="N2162" s="42"/>
      <c r="O2162" s="42"/>
      <c r="P2162" s="42"/>
      <c r="Q2162" s="42"/>
      <c r="R2162" s="42"/>
      <c r="S2162" s="42"/>
      <c r="T2162" s="42"/>
      <c r="U2162" s="42"/>
      <c r="V2162" s="42"/>
      <c r="W2162" s="42"/>
      <c r="X2162" s="42"/>
      <c r="Y2162" s="42"/>
      <c r="Z2162" s="42"/>
      <c r="AA2162" s="42"/>
      <c r="AB2162" s="42"/>
    </row>
    <row r="2163" spans="7:28">
      <c r="G2163" s="42"/>
      <c r="H2163" s="42"/>
      <c r="I2163" s="42"/>
      <c r="J2163" s="42"/>
      <c r="K2163" s="42"/>
      <c r="L2163" s="42"/>
      <c r="M2163" s="42"/>
      <c r="N2163" s="42"/>
      <c r="O2163" s="42"/>
      <c r="P2163" s="42"/>
      <c r="Q2163" s="42"/>
      <c r="R2163" s="42"/>
      <c r="S2163" s="42"/>
      <c r="T2163" s="42"/>
      <c r="U2163" s="42"/>
      <c r="V2163" s="42"/>
      <c r="W2163" s="42"/>
      <c r="X2163" s="42"/>
      <c r="Y2163" s="42"/>
      <c r="Z2163" s="42"/>
      <c r="AA2163" s="42"/>
      <c r="AB2163" s="42"/>
    </row>
    <row r="2164" spans="7:28">
      <c r="G2164" s="42"/>
      <c r="H2164" s="42"/>
      <c r="I2164" s="42"/>
      <c r="J2164" s="42"/>
      <c r="K2164" s="42"/>
      <c r="L2164" s="42"/>
      <c r="M2164" s="42"/>
      <c r="N2164" s="42"/>
      <c r="O2164" s="42"/>
      <c r="P2164" s="42"/>
      <c r="Q2164" s="42"/>
      <c r="R2164" s="42"/>
      <c r="S2164" s="42"/>
      <c r="T2164" s="42"/>
      <c r="U2164" s="42"/>
      <c r="V2164" s="42"/>
      <c r="W2164" s="42"/>
      <c r="X2164" s="42"/>
      <c r="Y2164" s="42"/>
      <c r="Z2164" s="42"/>
      <c r="AA2164" s="42"/>
      <c r="AB2164" s="42"/>
    </row>
    <row r="2165" spans="7:28">
      <c r="G2165" s="42"/>
      <c r="H2165" s="42"/>
      <c r="I2165" s="42"/>
      <c r="J2165" s="42"/>
      <c r="K2165" s="42"/>
      <c r="L2165" s="42"/>
      <c r="M2165" s="42"/>
      <c r="N2165" s="42"/>
      <c r="O2165" s="42"/>
      <c r="P2165" s="42"/>
      <c r="Q2165" s="42"/>
      <c r="R2165" s="42"/>
      <c r="S2165" s="42"/>
      <c r="T2165" s="42"/>
      <c r="U2165" s="42"/>
      <c r="V2165" s="42"/>
      <c r="W2165" s="42"/>
      <c r="X2165" s="42"/>
      <c r="Y2165" s="42"/>
      <c r="Z2165" s="42"/>
      <c r="AA2165" s="42"/>
      <c r="AB2165" s="42"/>
    </row>
    <row r="2166" spans="7:28">
      <c r="G2166" s="42"/>
      <c r="H2166" s="42"/>
      <c r="I2166" s="42"/>
      <c r="J2166" s="42"/>
      <c r="K2166" s="42"/>
      <c r="L2166" s="42"/>
      <c r="M2166" s="42"/>
      <c r="N2166" s="42"/>
      <c r="O2166" s="42"/>
      <c r="P2166" s="42"/>
      <c r="Q2166" s="42"/>
      <c r="R2166" s="42"/>
      <c r="S2166" s="42"/>
      <c r="T2166" s="42"/>
      <c r="U2166" s="42"/>
      <c r="V2166" s="42"/>
      <c r="W2166" s="42"/>
      <c r="X2166" s="42"/>
      <c r="Y2166" s="42"/>
      <c r="Z2166" s="42"/>
      <c r="AA2166" s="42"/>
      <c r="AB2166" s="42"/>
    </row>
    <row r="2167" spans="7:28">
      <c r="G2167" s="42"/>
      <c r="H2167" s="42"/>
      <c r="I2167" s="42"/>
      <c r="J2167" s="42"/>
      <c r="K2167" s="42"/>
      <c r="L2167" s="42"/>
      <c r="M2167" s="42"/>
      <c r="N2167" s="42"/>
      <c r="O2167" s="42"/>
      <c r="P2167" s="42"/>
      <c r="Q2167" s="42"/>
      <c r="R2167" s="42"/>
      <c r="S2167" s="42"/>
      <c r="T2167" s="42"/>
      <c r="U2167" s="42"/>
      <c r="V2167" s="42"/>
      <c r="W2167" s="42"/>
      <c r="X2167" s="42"/>
      <c r="Y2167" s="42"/>
      <c r="Z2167" s="42"/>
      <c r="AA2167" s="42"/>
      <c r="AB2167" s="42"/>
    </row>
    <row r="2168" spans="7:28">
      <c r="G2168" s="42"/>
      <c r="H2168" s="42"/>
      <c r="I2168" s="42"/>
      <c r="J2168" s="42"/>
      <c r="K2168" s="42"/>
      <c r="L2168" s="42"/>
      <c r="M2168" s="42"/>
      <c r="N2168" s="42"/>
      <c r="O2168" s="42"/>
      <c r="P2168" s="42"/>
      <c r="Q2168" s="42"/>
      <c r="R2168" s="42"/>
      <c r="S2168" s="42"/>
      <c r="T2168" s="42"/>
      <c r="U2168" s="42"/>
      <c r="V2168" s="42"/>
      <c r="W2168" s="42"/>
      <c r="X2168" s="42"/>
      <c r="Y2168" s="42"/>
      <c r="Z2168" s="42"/>
      <c r="AA2168" s="42"/>
      <c r="AB2168" s="42"/>
    </row>
    <row r="2169" spans="7:28">
      <c r="G2169" s="42"/>
      <c r="H2169" s="42"/>
      <c r="I2169" s="42"/>
      <c r="J2169" s="42"/>
      <c r="K2169" s="42"/>
      <c r="L2169" s="42"/>
      <c r="M2169" s="42"/>
      <c r="N2169" s="42"/>
      <c r="O2169" s="42"/>
      <c r="P2169" s="42"/>
      <c r="Q2169" s="42"/>
      <c r="R2169" s="42"/>
      <c r="S2169" s="42"/>
      <c r="T2169" s="42"/>
      <c r="U2169" s="42"/>
      <c r="V2169" s="42"/>
      <c r="W2169" s="42"/>
      <c r="X2169" s="42"/>
      <c r="Y2169" s="42"/>
      <c r="Z2169" s="42"/>
      <c r="AA2169" s="42"/>
      <c r="AB2169" s="42"/>
    </row>
    <row r="2170" spans="7:28">
      <c r="G2170" s="42"/>
      <c r="H2170" s="42"/>
      <c r="I2170" s="42"/>
      <c r="J2170" s="42"/>
      <c r="K2170" s="42"/>
      <c r="L2170" s="42"/>
      <c r="M2170" s="42"/>
      <c r="N2170" s="42"/>
      <c r="O2170" s="42"/>
      <c r="P2170" s="42"/>
      <c r="Q2170" s="42"/>
      <c r="R2170" s="42"/>
      <c r="S2170" s="42"/>
      <c r="T2170" s="42"/>
      <c r="U2170" s="42"/>
      <c r="V2170" s="42"/>
      <c r="W2170" s="42"/>
      <c r="X2170" s="42"/>
      <c r="Y2170" s="42"/>
      <c r="Z2170" s="42"/>
      <c r="AA2170" s="42"/>
      <c r="AB2170" s="42"/>
    </row>
    <row r="2171" spans="7:28">
      <c r="G2171" s="42"/>
      <c r="H2171" s="42"/>
      <c r="I2171" s="42"/>
      <c r="J2171" s="42"/>
      <c r="K2171" s="42"/>
      <c r="L2171" s="42"/>
      <c r="M2171" s="42"/>
      <c r="N2171" s="42"/>
      <c r="O2171" s="42"/>
      <c r="P2171" s="42"/>
      <c r="Q2171" s="42"/>
      <c r="R2171" s="42"/>
      <c r="S2171" s="42"/>
      <c r="T2171" s="42"/>
      <c r="U2171" s="42"/>
      <c r="V2171" s="42"/>
      <c r="W2171" s="42"/>
      <c r="X2171" s="42"/>
      <c r="Y2171" s="42"/>
      <c r="Z2171" s="42"/>
      <c r="AA2171" s="42"/>
      <c r="AB2171" s="42"/>
    </row>
    <row r="2172" spans="7:28">
      <c r="G2172" s="42"/>
      <c r="H2172" s="42"/>
      <c r="I2172" s="42"/>
      <c r="J2172" s="42"/>
      <c r="K2172" s="42"/>
      <c r="L2172" s="42"/>
      <c r="M2172" s="42"/>
      <c r="N2172" s="42"/>
      <c r="O2172" s="42"/>
      <c r="P2172" s="42"/>
      <c r="Q2172" s="42"/>
      <c r="R2172" s="42"/>
      <c r="S2172" s="42"/>
      <c r="T2172" s="42"/>
      <c r="U2172" s="42"/>
      <c r="V2172" s="42"/>
      <c r="W2172" s="42"/>
      <c r="X2172" s="42"/>
      <c r="Y2172" s="42"/>
      <c r="Z2172" s="42"/>
      <c r="AA2172" s="42"/>
      <c r="AB2172" s="42"/>
    </row>
    <row r="2173" spans="7:28">
      <c r="G2173" s="42"/>
      <c r="H2173" s="42"/>
      <c r="I2173" s="42"/>
      <c r="J2173" s="42"/>
      <c r="K2173" s="42"/>
      <c r="L2173" s="42"/>
      <c r="M2173" s="42"/>
      <c r="N2173" s="42"/>
      <c r="O2173" s="42"/>
      <c r="P2173" s="42"/>
      <c r="Q2173" s="42"/>
      <c r="R2173" s="42"/>
      <c r="S2173" s="42"/>
      <c r="T2173" s="42"/>
      <c r="U2173" s="42"/>
      <c r="V2173" s="42"/>
      <c r="W2173" s="42"/>
      <c r="X2173" s="42"/>
      <c r="Y2173" s="42"/>
      <c r="Z2173" s="42"/>
      <c r="AA2173" s="42"/>
      <c r="AB2173" s="42"/>
    </row>
    <row r="2174" spans="7:28">
      <c r="G2174" s="42"/>
      <c r="H2174" s="42"/>
      <c r="I2174" s="42"/>
      <c r="J2174" s="42"/>
      <c r="K2174" s="42"/>
      <c r="L2174" s="42"/>
      <c r="M2174" s="42"/>
      <c r="N2174" s="42"/>
      <c r="O2174" s="42"/>
      <c r="P2174" s="42"/>
      <c r="Q2174" s="42"/>
      <c r="R2174" s="42"/>
      <c r="S2174" s="42"/>
      <c r="T2174" s="42"/>
      <c r="U2174" s="42"/>
      <c r="V2174" s="42"/>
      <c r="W2174" s="42"/>
      <c r="X2174" s="42"/>
      <c r="Y2174" s="42"/>
      <c r="Z2174" s="42"/>
      <c r="AA2174" s="42"/>
      <c r="AB2174" s="42"/>
    </row>
    <row r="2175" spans="7:28">
      <c r="G2175" s="42"/>
      <c r="H2175" s="42"/>
      <c r="I2175" s="42"/>
      <c r="J2175" s="42"/>
      <c r="K2175" s="42"/>
      <c r="L2175" s="42"/>
      <c r="M2175" s="42"/>
      <c r="N2175" s="42"/>
      <c r="O2175" s="42"/>
      <c r="P2175" s="42"/>
      <c r="Q2175" s="42"/>
      <c r="R2175" s="42"/>
      <c r="S2175" s="42"/>
      <c r="T2175" s="42"/>
      <c r="U2175" s="42"/>
      <c r="V2175" s="42"/>
      <c r="W2175" s="42"/>
      <c r="X2175" s="42"/>
      <c r="Y2175" s="42"/>
      <c r="Z2175" s="42"/>
      <c r="AA2175" s="42"/>
      <c r="AB2175" s="42"/>
    </row>
    <row r="2176" spans="7:28">
      <c r="G2176" s="42"/>
      <c r="H2176" s="42"/>
      <c r="I2176" s="42"/>
      <c r="J2176" s="42"/>
      <c r="K2176" s="42"/>
      <c r="L2176" s="42"/>
      <c r="M2176" s="42"/>
      <c r="N2176" s="42"/>
      <c r="O2176" s="42"/>
      <c r="P2176" s="42"/>
      <c r="Q2176" s="42"/>
      <c r="R2176" s="42"/>
      <c r="S2176" s="42"/>
      <c r="T2176" s="42"/>
      <c r="U2176" s="42"/>
      <c r="V2176" s="42"/>
      <c r="W2176" s="42"/>
      <c r="X2176" s="42"/>
      <c r="Y2176" s="42"/>
      <c r="Z2176" s="42"/>
      <c r="AA2176" s="42"/>
      <c r="AB2176" s="42"/>
    </row>
    <row r="2177" spans="7:28">
      <c r="G2177" s="42"/>
      <c r="H2177" s="42"/>
      <c r="I2177" s="42"/>
      <c r="J2177" s="42"/>
      <c r="K2177" s="42"/>
      <c r="L2177" s="42"/>
      <c r="M2177" s="42"/>
      <c r="N2177" s="42"/>
      <c r="O2177" s="42"/>
      <c r="P2177" s="42"/>
      <c r="Q2177" s="42"/>
      <c r="R2177" s="42"/>
      <c r="S2177" s="42"/>
      <c r="T2177" s="42"/>
      <c r="U2177" s="42"/>
      <c r="V2177" s="42"/>
      <c r="W2177" s="42"/>
      <c r="X2177" s="42"/>
      <c r="Y2177" s="42"/>
      <c r="Z2177" s="42"/>
      <c r="AA2177" s="42"/>
      <c r="AB2177" s="42"/>
    </row>
    <row r="2178" spans="7:28">
      <c r="G2178" s="42"/>
      <c r="H2178" s="42"/>
      <c r="I2178" s="42"/>
      <c r="J2178" s="42"/>
      <c r="K2178" s="42"/>
      <c r="L2178" s="42"/>
      <c r="M2178" s="42"/>
      <c r="N2178" s="42"/>
      <c r="O2178" s="42"/>
      <c r="P2178" s="42"/>
      <c r="Q2178" s="42"/>
      <c r="R2178" s="42"/>
      <c r="S2178" s="42"/>
      <c r="T2178" s="42"/>
      <c r="U2178" s="42"/>
      <c r="V2178" s="42"/>
      <c r="W2178" s="42"/>
      <c r="X2178" s="42"/>
      <c r="Y2178" s="42"/>
      <c r="Z2178" s="42"/>
      <c r="AA2178" s="42"/>
      <c r="AB2178" s="42"/>
    </row>
    <row r="2179" spans="7:28">
      <c r="G2179" s="42"/>
      <c r="H2179" s="42"/>
      <c r="I2179" s="42"/>
      <c r="J2179" s="42"/>
      <c r="K2179" s="42"/>
      <c r="L2179" s="42"/>
      <c r="M2179" s="42"/>
      <c r="N2179" s="42"/>
      <c r="O2179" s="42"/>
      <c r="P2179" s="42"/>
      <c r="Q2179" s="42"/>
      <c r="R2179" s="42"/>
      <c r="S2179" s="42"/>
      <c r="T2179" s="42"/>
      <c r="U2179" s="42"/>
      <c r="V2179" s="42"/>
      <c r="W2179" s="42"/>
      <c r="X2179" s="42"/>
      <c r="Y2179" s="42"/>
      <c r="Z2179" s="42"/>
      <c r="AA2179" s="42"/>
      <c r="AB2179" s="42"/>
    </row>
    <row r="2180" spans="7:28">
      <c r="G2180" s="42"/>
      <c r="H2180" s="42"/>
      <c r="I2180" s="42"/>
      <c r="J2180" s="42"/>
      <c r="K2180" s="42"/>
      <c r="L2180" s="42"/>
      <c r="M2180" s="42"/>
      <c r="N2180" s="42"/>
      <c r="O2180" s="42"/>
      <c r="P2180" s="42"/>
      <c r="Q2180" s="42"/>
      <c r="R2180" s="42"/>
      <c r="S2180" s="42"/>
      <c r="T2180" s="42"/>
      <c r="U2180" s="42"/>
      <c r="V2180" s="42"/>
      <c r="W2180" s="42"/>
      <c r="X2180" s="42"/>
      <c r="Y2180" s="42"/>
      <c r="Z2180" s="42"/>
      <c r="AA2180" s="42"/>
      <c r="AB2180" s="42"/>
    </row>
    <row r="2181" spans="7:28">
      <c r="G2181" s="42"/>
      <c r="H2181" s="42"/>
      <c r="I2181" s="42"/>
      <c r="J2181" s="42"/>
      <c r="K2181" s="42"/>
      <c r="L2181" s="42"/>
      <c r="M2181" s="42"/>
      <c r="N2181" s="42"/>
      <c r="O2181" s="42"/>
      <c r="P2181" s="42"/>
      <c r="Q2181" s="42"/>
      <c r="R2181" s="42"/>
      <c r="S2181" s="42"/>
      <c r="T2181" s="42"/>
      <c r="U2181" s="42"/>
      <c r="V2181" s="42"/>
      <c r="W2181" s="42"/>
      <c r="X2181" s="42"/>
      <c r="Y2181" s="42"/>
      <c r="Z2181" s="42"/>
      <c r="AA2181" s="42"/>
      <c r="AB2181" s="42"/>
    </row>
    <row r="2182" spans="7:28">
      <c r="G2182" s="42"/>
      <c r="H2182" s="42"/>
      <c r="I2182" s="42"/>
      <c r="J2182" s="42"/>
      <c r="K2182" s="42"/>
      <c r="L2182" s="42"/>
      <c r="M2182" s="42"/>
      <c r="N2182" s="42"/>
      <c r="O2182" s="42"/>
      <c r="P2182" s="42"/>
      <c r="Q2182" s="42"/>
      <c r="R2182" s="42"/>
      <c r="S2182" s="42"/>
      <c r="T2182" s="42"/>
      <c r="U2182" s="42"/>
      <c r="V2182" s="42"/>
      <c r="W2182" s="42"/>
      <c r="X2182" s="42"/>
      <c r="Y2182" s="42"/>
      <c r="Z2182" s="42"/>
      <c r="AA2182" s="42"/>
      <c r="AB2182" s="42"/>
    </row>
    <row r="2183" spans="7:28">
      <c r="G2183" s="42"/>
      <c r="H2183" s="42"/>
      <c r="I2183" s="42"/>
      <c r="J2183" s="42"/>
      <c r="K2183" s="42"/>
      <c r="L2183" s="42"/>
      <c r="M2183" s="42"/>
      <c r="N2183" s="42"/>
      <c r="O2183" s="42"/>
      <c r="P2183" s="42"/>
      <c r="Q2183" s="42"/>
      <c r="R2183" s="42"/>
      <c r="S2183" s="42"/>
      <c r="T2183" s="42"/>
      <c r="U2183" s="42"/>
      <c r="V2183" s="42"/>
      <c r="W2183" s="42"/>
      <c r="X2183" s="42"/>
      <c r="Y2183" s="42"/>
      <c r="Z2183" s="42"/>
      <c r="AA2183" s="42"/>
      <c r="AB2183" s="42"/>
    </row>
    <row r="2184" spans="7:28">
      <c r="G2184" s="42"/>
      <c r="H2184" s="42"/>
      <c r="I2184" s="42"/>
      <c r="J2184" s="42"/>
      <c r="K2184" s="42"/>
      <c r="L2184" s="42"/>
      <c r="M2184" s="42"/>
      <c r="N2184" s="42"/>
      <c r="O2184" s="42"/>
      <c r="P2184" s="42"/>
      <c r="Q2184" s="42"/>
      <c r="R2184" s="42"/>
      <c r="S2184" s="42"/>
      <c r="T2184" s="42"/>
      <c r="U2184" s="42"/>
      <c r="V2184" s="42"/>
      <c r="W2184" s="42"/>
      <c r="X2184" s="42"/>
      <c r="Y2184" s="42"/>
      <c r="Z2184" s="42"/>
      <c r="AA2184" s="42"/>
      <c r="AB2184" s="42"/>
    </row>
    <row r="2185" spans="7:28">
      <c r="G2185" s="42"/>
      <c r="H2185" s="42"/>
      <c r="I2185" s="42"/>
      <c r="J2185" s="42"/>
      <c r="K2185" s="42"/>
      <c r="L2185" s="42"/>
      <c r="M2185" s="42"/>
      <c r="N2185" s="42"/>
      <c r="O2185" s="42"/>
      <c r="P2185" s="42"/>
      <c r="Q2185" s="42"/>
      <c r="R2185" s="42"/>
      <c r="S2185" s="42"/>
      <c r="T2185" s="42"/>
      <c r="U2185" s="42"/>
      <c r="V2185" s="42"/>
      <c r="W2185" s="42"/>
      <c r="X2185" s="42"/>
      <c r="Y2185" s="42"/>
      <c r="Z2185" s="42"/>
      <c r="AA2185" s="42"/>
      <c r="AB2185" s="42"/>
    </row>
    <row r="2186" spans="7:28">
      <c r="G2186" s="42"/>
      <c r="H2186" s="42"/>
      <c r="I2186" s="42"/>
      <c r="J2186" s="42"/>
      <c r="K2186" s="42"/>
      <c r="L2186" s="42"/>
      <c r="M2186" s="42"/>
      <c r="N2186" s="42"/>
      <c r="O2186" s="42"/>
      <c r="P2186" s="42"/>
      <c r="Q2186" s="42"/>
      <c r="R2186" s="42"/>
      <c r="S2186" s="42"/>
      <c r="T2186" s="42"/>
      <c r="U2186" s="42"/>
      <c r="V2186" s="42"/>
      <c r="W2186" s="42"/>
      <c r="X2186" s="42"/>
      <c r="Y2186" s="42"/>
      <c r="Z2186" s="42"/>
      <c r="AA2186" s="42"/>
      <c r="AB2186" s="42"/>
    </row>
    <row r="2187" spans="7:28">
      <c r="G2187" s="42"/>
      <c r="H2187" s="42"/>
      <c r="I2187" s="42"/>
      <c r="J2187" s="42"/>
      <c r="K2187" s="42"/>
      <c r="L2187" s="42"/>
      <c r="M2187" s="42"/>
      <c r="N2187" s="42"/>
      <c r="O2187" s="42"/>
      <c r="P2187" s="42"/>
      <c r="Q2187" s="42"/>
      <c r="R2187" s="42"/>
      <c r="S2187" s="42"/>
      <c r="T2187" s="42"/>
      <c r="U2187" s="42"/>
      <c r="V2187" s="42"/>
      <c r="W2187" s="42"/>
      <c r="X2187" s="42"/>
      <c r="Y2187" s="42"/>
      <c r="Z2187" s="42"/>
      <c r="AA2187" s="42"/>
      <c r="AB2187" s="42"/>
    </row>
    <row r="2188" spans="7:28">
      <c r="G2188" s="42"/>
      <c r="H2188" s="42"/>
      <c r="I2188" s="42"/>
      <c r="J2188" s="42"/>
      <c r="K2188" s="42"/>
      <c r="L2188" s="42"/>
      <c r="M2188" s="42"/>
      <c r="N2188" s="42"/>
      <c r="O2188" s="42"/>
      <c r="P2188" s="42"/>
      <c r="Q2188" s="42"/>
      <c r="R2188" s="42"/>
      <c r="S2188" s="42"/>
      <c r="T2188" s="42"/>
      <c r="U2188" s="42"/>
      <c r="V2188" s="42"/>
      <c r="W2188" s="42"/>
      <c r="X2188" s="42"/>
      <c r="Y2188" s="42"/>
      <c r="Z2188" s="42"/>
      <c r="AA2188" s="42"/>
      <c r="AB2188" s="42"/>
    </row>
    <row r="2189" spans="7:28">
      <c r="G2189" s="42"/>
      <c r="H2189" s="42"/>
      <c r="I2189" s="42"/>
      <c r="J2189" s="42"/>
      <c r="K2189" s="42"/>
      <c r="L2189" s="42"/>
      <c r="M2189" s="42"/>
      <c r="N2189" s="42"/>
      <c r="O2189" s="42"/>
      <c r="P2189" s="42"/>
      <c r="Q2189" s="42"/>
      <c r="R2189" s="42"/>
      <c r="S2189" s="42"/>
      <c r="T2189" s="42"/>
      <c r="U2189" s="42"/>
      <c r="V2189" s="42"/>
      <c r="W2189" s="42"/>
      <c r="X2189" s="42"/>
      <c r="Y2189" s="42"/>
      <c r="Z2189" s="42"/>
      <c r="AA2189" s="42"/>
      <c r="AB2189" s="42"/>
    </row>
    <row r="2190" spans="7:28">
      <c r="G2190" s="42"/>
      <c r="H2190" s="42"/>
      <c r="I2190" s="42"/>
      <c r="J2190" s="42"/>
      <c r="K2190" s="42"/>
      <c r="L2190" s="42"/>
      <c r="M2190" s="42"/>
      <c r="N2190" s="42"/>
      <c r="O2190" s="42"/>
      <c r="P2190" s="42"/>
      <c r="Q2190" s="42"/>
      <c r="R2190" s="42"/>
      <c r="S2190" s="42"/>
      <c r="T2190" s="42"/>
      <c r="U2190" s="42"/>
      <c r="V2190" s="42"/>
      <c r="W2190" s="42"/>
      <c r="X2190" s="42"/>
      <c r="Y2190" s="42"/>
      <c r="Z2190" s="42"/>
      <c r="AA2190" s="42"/>
      <c r="AB2190" s="42"/>
    </row>
    <row r="2191" spans="7:28">
      <c r="G2191" s="42"/>
      <c r="H2191" s="42"/>
      <c r="I2191" s="42"/>
      <c r="J2191" s="42"/>
      <c r="K2191" s="42"/>
      <c r="L2191" s="42"/>
      <c r="M2191" s="42"/>
      <c r="N2191" s="42"/>
      <c r="O2191" s="42"/>
      <c r="P2191" s="42"/>
      <c r="Q2191" s="42"/>
      <c r="R2191" s="42"/>
      <c r="S2191" s="42"/>
      <c r="T2191" s="42"/>
      <c r="U2191" s="42"/>
      <c r="V2191" s="42"/>
      <c r="W2191" s="42"/>
      <c r="X2191" s="42"/>
      <c r="Y2191" s="42"/>
      <c r="Z2191" s="42"/>
      <c r="AA2191" s="42"/>
      <c r="AB2191" s="42"/>
    </row>
    <row r="2192" spans="7:28">
      <c r="G2192" s="42"/>
      <c r="H2192" s="42"/>
      <c r="I2192" s="42"/>
      <c r="J2192" s="42"/>
      <c r="K2192" s="42"/>
      <c r="L2192" s="42"/>
      <c r="M2192" s="42"/>
      <c r="N2192" s="42"/>
      <c r="O2192" s="42"/>
      <c r="P2192" s="42"/>
      <c r="Q2192" s="42"/>
      <c r="R2192" s="42"/>
      <c r="S2192" s="42"/>
      <c r="T2192" s="42"/>
      <c r="U2192" s="42"/>
      <c r="V2192" s="42"/>
      <c r="W2192" s="42"/>
      <c r="X2192" s="42"/>
      <c r="Y2192" s="42"/>
      <c r="Z2192" s="42"/>
      <c r="AA2192" s="42"/>
      <c r="AB2192" s="42"/>
    </row>
    <row r="2193" spans="7:28">
      <c r="G2193" s="42"/>
      <c r="H2193" s="42"/>
      <c r="I2193" s="42"/>
      <c r="J2193" s="42"/>
      <c r="K2193" s="42"/>
      <c r="L2193" s="42"/>
      <c r="M2193" s="42"/>
      <c r="N2193" s="42"/>
      <c r="O2193" s="42"/>
      <c r="P2193" s="42"/>
      <c r="Q2193" s="42"/>
      <c r="R2193" s="42"/>
      <c r="S2193" s="42"/>
      <c r="T2193" s="42"/>
      <c r="U2193" s="42"/>
      <c r="V2193" s="42"/>
      <c r="W2193" s="42"/>
      <c r="X2193" s="42"/>
      <c r="Y2193" s="42"/>
      <c r="Z2193" s="42"/>
      <c r="AA2193" s="42"/>
      <c r="AB2193" s="42"/>
    </row>
    <row r="2194" spans="7:28">
      <c r="G2194" s="42"/>
      <c r="H2194" s="42"/>
      <c r="I2194" s="42"/>
      <c r="J2194" s="42"/>
      <c r="K2194" s="42"/>
      <c r="L2194" s="42"/>
      <c r="M2194" s="42"/>
      <c r="N2194" s="42"/>
      <c r="O2194" s="42"/>
      <c r="P2194" s="42"/>
      <c r="Q2194" s="42"/>
      <c r="R2194" s="42"/>
      <c r="S2194" s="42"/>
      <c r="T2194" s="42"/>
      <c r="U2194" s="42"/>
      <c r="V2194" s="42"/>
      <c r="W2194" s="42"/>
      <c r="X2194" s="42"/>
      <c r="Y2194" s="42"/>
      <c r="Z2194" s="42"/>
      <c r="AA2194" s="42"/>
      <c r="AB2194" s="42"/>
    </row>
    <row r="2195" spans="7:28">
      <c r="G2195" s="42"/>
      <c r="H2195" s="42"/>
      <c r="I2195" s="42"/>
      <c r="J2195" s="42"/>
      <c r="K2195" s="42"/>
      <c r="L2195" s="42"/>
      <c r="M2195" s="42"/>
      <c r="N2195" s="42"/>
      <c r="O2195" s="42"/>
      <c r="P2195" s="42"/>
      <c r="Q2195" s="42"/>
      <c r="R2195" s="42"/>
      <c r="S2195" s="42"/>
      <c r="T2195" s="42"/>
      <c r="U2195" s="42"/>
      <c r="V2195" s="42"/>
      <c r="W2195" s="42"/>
      <c r="X2195" s="42"/>
      <c r="Y2195" s="42"/>
      <c r="Z2195" s="42"/>
      <c r="AA2195" s="42"/>
      <c r="AB2195" s="42"/>
    </row>
    <row r="2196" spans="7:28">
      <c r="G2196" s="42"/>
      <c r="H2196" s="42"/>
      <c r="I2196" s="42"/>
      <c r="J2196" s="42"/>
      <c r="K2196" s="42"/>
      <c r="L2196" s="42"/>
      <c r="M2196" s="42"/>
      <c r="N2196" s="42"/>
      <c r="O2196" s="42"/>
      <c r="P2196" s="42"/>
      <c r="Q2196" s="42"/>
      <c r="R2196" s="42"/>
      <c r="S2196" s="42"/>
      <c r="T2196" s="42"/>
      <c r="U2196" s="42"/>
      <c r="V2196" s="42"/>
      <c r="W2196" s="42"/>
      <c r="X2196" s="42"/>
      <c r="Y2196" s="42"/>
      <c r="Z2196" s="42"/>
      <c r="AA2196" s="42"/>
      <c r="AB2196" s="42"/>
    </row>
    <row r="2197" spans="7:28">
      <c r="G2197" s="42"/>
      <c r="H2197" s="42"/>
      <c r="I2197" s="42"/>
      <c r="J2197" s="42"/>
      <c r="K2197" s="42"/>
      <c r="L2197" s="42"/>
      <c r="M2197" s="42"/>
      <c r="N2197" s="42"/>
      <c r="O2197" s="42"/>
      <c r="P2197" s="42"/>
      <c r="Q2197" s="42"/>
      <c r="R2197" s="42"/>
      <c r="S2197" s="42"/>
      <c r="T2197" s="42"/>
      <c r="U2197" s="42"/>
      <c r="V2197" s="42"/>
      <c r="W2197" s="42"/>
      <c r="X2197" s="42"/>
      <c r="Y2197" s="42"/>
      <c r="Z2197" s="42"/>
      <c r="AA2197" s="42"/>
      <c r="AB2197" s="42"/>
    </row>
    <row r="2198" spans="7:28">
      <c r="G2198" s="42"/>
      <c r="H2198" s="42"/>
      <c r="I2198" s="42"/>
      <c r="J2198" s="42"/>
      <c r="K2198" s="42"/>
      <c r="L2198" s="42"/>
      <c r="M2198" s="42"/>
      <c r="N2198" s="42"/>
      <c r="O2198" s="42"/>
      <c r="P2198" s="42"/>
      <c r="Q2198" s="42"/>
      <c r="R2198" s="42"/>
      <c r="S2198" s="42"/>
      <c r="T2198" s="42"/>
      <c r="U2198" s="42"/>
      <c r="V2198" s="42"/>
      <c r="W2198" s="42"/>
      <c r="X2198" s="42"/>
      <c r="Y2198" s="42"/>
      <c r="Z2198" s="42"/>
      <c r="AA2198" s="42"/>
      <c r="AB2198" s="42"/>
    </row>
    <row r="2199" spans="7:28">
      <c r="G2199" s="42"/>
      <c r="H2199" s="42"/>
      <c r="I2199" s="42"/>
      <c r="J2199" s="42"/>
      <c r="K2199" s="42"/>
      <c r="L2199" s="42"/>
      <c r="M2199" s="42"/>
      <c r="N2199" s="42"/>
      <c r="O2199" s="42"/>
      <c r="P2199" s="42"/>
      <c r="Q2199" s="42"/>
      <c r="R2199" s="42"/>
      <c r="S2199" s="42"/>
      <c r="T2199" s="42"/>
      <c r="U2199" s="42"/>
      <c r="V2199" s="42"/>
      <c r="W2199" s="42"/>
      <c r="X2199" s="42"/>
      <c r="Y2199" s="42"/>
      <c r="Z2199" s="42"/>
      <c r="AA2199" s="42"/>
      <c r="AB2199" s="42"/>
    </row>
    <row r="2200" spans="7:28">
      <c r="G2200" s="42"/>
      <c r="H2200" s="42"/>
      <c r="I2200" s="42"/>
      <c r="J2200" s="42"/>
      <c r="K2200" s="42"/>
      <c r="L2200" s="42"/>
      <c r="M2200" s="42"/>
      <c r="N2200" s="42"/>
      <c r="O2200" s="42"/>
      <c r="P2200" s="42"/>
      <c r="Q2200" s="42"/>
      <c r="R2200" s="42"/>
      <c r="S2200" s="42"/>
      <c r="T2200" s="42"/>
      <c r="U2200" s="42"/>
      <c r="V2200" s="42"/>
      <c r="W2200" s="42"/>
      <c r="X2200" s="42"/>
      <c r="Y2200" s="42"/>
      <c r="Z2200" s="42"/>
      <c r="AA2200" s="42"/>
      <c r="AB2200" s="42"/>
    </row>
    <row r="2201" spans="7:28">
      <c r="G2201" s="42"/>
      <c r="H2201" s="42"/>
      <c r="I2201" s="42"/>
      <c r="J2201" s="42"/>
      <c r="K2201" s="42"/>
      <c r="L2201" s="42"/>
      <c r="M2201" s="42"/>
      <c r="N2201" s="42"/>
      <c r="O2201" s="42"/>
      <c r="P2201" s="42"/>
      <c r="Q2201" s="42"/>
      <c r="R2201" s="42"/>
      <c r="S2201" s="42"/>
      <c r="T2201" s="42"/>
      <c r="U2201" s="42"/>
      <c r="V2201" s="42"/>
      <c r="W2201" s="42"/>
      <c r="X2201" s="42"/>
      <c r="Y2201" s="42"/>
      <c r="Z2201" s="42"/>
      <c r="AA2201" s="42"/>
      <c r="AB2201" s="42"/>
    </row>
    <row r="2202" spans="7:28">
      <c r="G2202" s="42"/>
      <c r="H2202" s="42"/>
      <c r="I2202" s="42"/>
      <c r="J2202" s="42"/>
      <c r="K2202" s="42"/>
      <c r="L2202" s="42"/>
      <c r="M2202" s="42"/>
      <c r="N2202" s="42"/>
      <c r="O2202" s="42"/>
      <c r="P2202" s="42"/>
      <c r="Q2202" s="42"/>
      <c r="R2202" s="42"/>
      <c r="S2202" s="42"/>
      <c r="T2202" s="42"/>
      <c r="U2202" s="42"/>
      <c r="V2202" s="42"/>
      <c r="W2202" s="42"/>
      <c r="X2202" s="42"/>
      <c r="Y2202" s="42"/>
      <c r="Z2202" s="42"/>
      <c r="AA2202" s="42"/>
      <c r="AB2202" s="42"/>
    </row>
    <row r="2203" spans="7:28">
      <c r="G2203" s="42"/>
      <c r="H2203" s="42"/>
      <c r="I2203" s="42"/>
      <c r="J2203" s="42"/>
      <c r="K2203" s="42"/>
      <c r="L2203" s="42"/>
      <c r="M2203" s="42"/>
      <c r="N2203" s="42"/>
      <c r="O2203" s="42"/>
      <c r="P2203" s="42"/>
      <c r="Q2203" s="42"/>
      <c r="R2203" s="42"/>
      <c r="S2203" s="42"/>
      <c r="T2203" s="42"/>
      <c r="U2203" s="42"/>
      <c r="V2203" s="42"/>
      <c r="W2203" s="42"/>
      <c r="X2203" s="42"/>
      <c r="Y2203" s="42"/>
      <c r="Z2203" s="42"/>
      <c r="AA2203" s="42"/>
      <c r="AB2203" s="42"/>
    </row>
    <row r="2204" spans="7:28">
      <c r="G2204" s="42"/>
      <c r="H2204" s="42"/>
      <c r="I2204" s="42"/>
      <c r="J2204" s="42"/>
      <c r="K2204" s="42"/>
      <c r="L2204" s="42"/>
      <c r="M2204" s="42"/>
      <c r="N2204" s="42"/>
      <c r="O2204" s="42"/>
      <c r="P2204" s="42"/>
      <c r="Q2204" s="42"/>
      <c r="R2204" s="42"/>
      <c r="S2204" s="42"/>
      <c r="T2204" s="42"/>
      <c r="U2204" s="42"/>
      <c r="V2204" s="42"/>
      <c r="W2204" s="42"/>
      <c r="X2204" s="42"/>
      <c r="Y2204" s="42"/>
      <c r="Z2204" s="42"/>
      <c r="AA2204" s="42"/>
      <c r="AB2204" s="42"/>
    </row>
    <row r="2205" spans="7:28">
      <c r="G2205" s="42"/>
      <c r="H2205" s="42"/>
      <c r="I2205" s="42"/>
      <c r="J2205" s="42"/>
      <c r="K2205" s="42"/>
      <c r="L2205" s="42"/>
      <c r="M2205" s="42"/>
      <c r="N2205" s="42"/>
      <c r="O2205" s="42"/>
      <c r="P2205" s="42"/>
      <c r="Q2205" s="42"/>
      <c r="R2205" s="42"/>
      <c r="S2205" s="42"/>
      <c r="T2205" s="42"/>
      <c r="U2205" s="42"/>
      <c r="V2205" s="42"/>
      <c r="W2205" s="42"/>
      <c r="X2205" s="42"/>
      <c r="Y2205" s="42"/>
      <c r="Z2205" s="42"/>
      <c r="AA2205" s="42"/>
      <c r="AB2205" s="42"/>
    </row>
    <row r="2206" spans="7:28">
      <c r="G2206" s="42"/>
      <c r="H2206" s="42"/>
      <c r="I2206" s="42"/>
      <c r="J2206" s="42"/>
      <c r="K2206" s="42"/>
      <c r="L2206" s="42"/>
      <c r="M2206" s="42"/>
      <c r="N2206" s="42"/>
      <c r="O2206" s="42"/>
      <c r="P2206" s="42"/>
      <c r="Q2206" s="42"/>
      <c r="R2206" s="42"/>
      <c r="S2206" s="42"/>
      <c r="T2206" s="42"/>
      <c r="U2206" s="42"/>
      <c r="V2206" s="42"/>
      <c r="W2206" s="42"/>
      <c r="X2206" s="42"/>
      <c r="Y2206" s="42"/>
      <c r="Z2206" s="42"/>
      <c r="AA2206" s="42"/>
      <c r="AB2206" s="42"/>
    </row>
    <row r="2207" spans="7:28">
      <c r="G2207" s="42"/>
      <c r="H2207" s="42"/>
      <c r="I2207" s="42"/>
      <c r="J2207" s="42"/>
      <c r="K2207" s="42"/>
      <c r="L2207" s="42"/>
      <c r="M2207" s="42"/>
      <c r="N2207" s="42"/>
      <c r="O2207" s="42"/>
      <c r="P2207" s="42"/>
      <c r="Q2207" s="42"/>
      <c r="R2207" s="42"/>
      <c r="S2207" s="42"/>
      <c r="T2207" s="42"/>
      <c r="U2207" s="42"/>
      <c r="V2207" s="42"/>
      <c r="W2207" s="42"/>
      <c r="X2207" s="42"/>
      <c r="Y2207" s="42"/>
      <c r="Z2207" s="42"/>
      <c r="AA2207" s="42"/>
      <c r="AB2207" s="42"/>
    </row>
    <row r="2208" spans="7:28">
      <c r="G2208" s="42"/>
      <c r="H2208" s="42"/>
      <c r="I2208" s="42"/>
      <c r="J2208" s="42"/>
      <c r="K2208" s="42"/>
      <c r="L2208" s="42"/>
      <c r="M2208" s="42"/>
      <c r="N2208" s="42"/>
      <c r="O2208" s="42"/>
      <c r="P2208" s="42"/>
      <c r="Q2208" s="42"/>
      <c r="R2208" s="42"/>
      <c r="S2208" s="42"/>
      <c r="T2208" s="42"/>
      <c r="U2208" s="42"/>
      <c r="V2208" s="42"/>
      <c r="W2208" s="42"/>
      <c r="X2208" s="42"/>
      <c r="Y2208" s="42"/>
      <c r="Z2208" s="42"/>
      <c r="AA2208" s="42"/>
      <c r="AB2208" s="42"/>
    </row>
    <row r="2209" spans="7:28">
      <c r="G2209" s="42"/>
      <c r="H2209" s="42"/>
      <c r="I2209" s="42"/>
      <c r="J2209" s="42"/>
      <c r="K2209" s="42"/>
      <c r="L2209" s="42"/>
      <c r="M2209" s="42"/>
      <c r="N2209" s="42"/>
      <c r="O2209" s="42"/>
      <c r="P2209" s="42"/>
      <c r="Q2209" s="42"/>
      <c r="R2209" s="42"/>
      <c r="S2209" s="42"/>
      <c r="T2209" s="42"/>
      <c r="U2209" s="42"/>
      <c r="V2209" s="42"/>
      <c r="W2209" s="42"/>
      <c r="X2209" s="42"/>
      <c r="Y2209" s="42"/>
      <c r="Z2209" s="42"/>
      <c r="AA2209" s="42"/>
      <c r="AB2209" s="42"/>
    </row>
    <row r="2210" spans="7:28">
      <c r="G2210" s="42"/>
      <c r="H2210" s="42"/>
      <c r="I2210" s="42"/>
      <c r="J2210" s="42"/>
      <c r="K2210" s="42"/>
      <c r="L2210" s="42"/>
      <c r="M2210" s="42"/>
      <c r="N2210" s="42"/>
      <c r="O2210" s="42"/>
      <c r="P2210" s="42"/>
      <c r="Q2210" s="42"/>
      <c r="R2210" s="42"/>
      <c r="S2210" s="42"/>
      <c r="T2210" s="42"/>
      <c r="U2210" s="42"/>
      <c r="V2210" s="42"/>
      <c r="W2210" s="42"/>
      <c r="X2210" s="42"/>
      <c r="Y2210" s="42"/>
      <c r="Z2210" s="42"/>
      <c r="AA2210" s="42"/>
      <c r="AB2210" s="42"/>
    </row>
    <row r="2211" spans="7:28">
      <c r="G2211" s="42"/>
      <c r="H2211" s="42"/>
      <c r="I2211" s="42"/>
      <c r="J2211" s="42"/>
      <c r="K2211" s="42"/>
      <c r="L2211" s="42"/>
      <c r="M2211" s="42"/>
      <c r="N2211" s="42"/>
      <c r="O2211" s="42"/>
      <c r="P2211" s="42"/>
      <c r="Q2211" s="42"/>
      <c r="R2211" s="42"/>
      <c r="S2211" s="42"/>
      <c r="T2211" s="42"/>
      <c r="U2211" s="42"/>
      <c r="V2211" s="42"/>
      <c r="W2211" s="42"/>
      <c r="X2211" s="42"/>
      <c r="Y2211" s="42"/>
      <c r="Z2211" s="42"/>
      <c r="AA2211" s="42"/>
      <c r="AB2211" s="42"/>
    </row>
    <row r="2212" spans="7:28">
      <c r="G2212" s="42"/>
      <c r="H2212" s="42"/>
      <c r="I2212" s="42"/>
      <c r="J2212" s="42"/>
      <c r="K2212" s="42"/>
      <c r="L2212" s="42"/>
      <c r="M2212" s="42"/>
      <c r="N2212" s="42"/>
      <c r="O2212" s="42"/>
      <c r="P2212" s="42"/>
      <c r="Q2212" s="42"/>
      <c r="R2212" s="42"/>
      <c r="S2212" s="42"/>
      <c r="T2212" s="42"/>
      <c r="U2212" s="42"/>
      <c r="V2212" s="42"/>
      <c r="W2212" s="42"/>
      <c r="X2212" s="42"/>
      <c r="Y2212" s="42"/>
      <c r="Z2212" s="42"/>
      <c r="AA2212" s="42"/>
      <c r="AB2212" s="42"/>
    </row>
    <row r="2213" spans="7:28">
      <c r="G2213" s="42"/>
      <c r="H2213" s="42"/>
      <c r="I2213" s="42"/>
      <c r="J2213" s="42"/>
      <c r="K2213" s="42"/>
      <c r="L2213" s="42"/>
      <c r="M2213" s="42"/>
      <c r="N2213" s="42"/>
      <c r="O2213" s="42"/>
      <c r="P2213" s="42"/>
      <c r="Q2213" s="42"/>
      <c r="R2213" s="42"/>
      <c r="S2213" s="42"/>
      <c r="T2213" s="42"/>
      <c r="U2213" s="42"/>
      <c r="V2213" s="42"/>
      <c r="W2213" s="42"/>
      <c r="X2213" s="42"/>
      <c r="Y2213" s="42"/>
      <c r="Z2213" s="42"/>
      <c r="AA2213" s="42"/>
      <c r="AB2213" s="42"/>
    </row>
    <row r="2214" spans="7:28">
      <c r="G2214" s="42"/>
      <c r="H2214" s="42"/>
      <c r="I2214" s="42"/>
      <c r="J2214" s="42"/>
      <c r="K2214" s="42"/>
      <c r="L2214" s="42"/>
      <c r="M2214" s="42"/>
      <c r="N2214" s="42"/>
      <c r="O2214" s="42"/>
      <c r="P2214" s="42"/>
      <c r="Q2214" s="42"/>
      <c r="R2214" s="42"/>
      <c r="S2214" s="42"/>
      <c r="T2214" s="42"/>
      <c r="U2214" s="42"/>
      <c r="V2214" s="42"/>
      <c r="W2214" s="42"/>
      <c r="X2214" s="42"/>
      <c r="Y2214" s="42"/>
      <c r="Z2214" s="42"/>
      <c r="AA2214" s="42"/>
      <c r="AB2214" s="42"/>
    </row>
    <row r="2215" spans="7:28">
      <c r="G2215" s="42"/>
      <c r="H2215" s="42"/>
      <c r="I2215" s="42"/>
      <c r="J2215" s="42"/>
      <c r="K2215" s="42"/>
      <c r="L2215" s="42"/>
      <c r="M2215" s="42"/>
      <c r="N2215" s="42"/>
      <c r="O2215" s="42"/>
      <c r="P2215" s="42"/>
      <c r="Q2215" s="42"/>
      <c r="R2215" s="42"/>
      <c r="S2215" s="42"/>
      <c r="T2215" s="42"/>
      <c r="U2215" s="42"/>
      <c r="V2215" s="42"/>
      <c r="W2215" s="42"/>
      <c r="X2215" s="42"/>
      <c r="Y2215" s="42"/>
      <c r="Z2215" s="42"/>
      <c r="AA2215" s="42"/>
      <c r="AB2215" s="42"/>
    </row>
    <row r="2216" spans="7:28">
      <c r="G2216" s="42"/>
      <c r="H2216" s="42"/>
      <c r="I2216" s="42"/>
      <c r="J2216" s="42"/>
      <c r="K2216" s="42"/>
      <c r="L2216" s="42"/>
      <c r="M2216" s="42"/>
      <c r="N2216" s="42"/>
      <c r="O2216" s="42"/>
      <c r="P2216" s="42"/>
      <c r="Q2216" s="42"/>
      <c r="R2216" s="42"/>
      <c r="S2216" s="42"/>
      <c r="T2216" s="42"/>
      <c r="U2216" s="42"/>
      <c r="V2216" s="42"/>
      <c r="W2216" s="42"/>
      <c r="X2216" s="42"/>
      <c r="Y2216" s="42"/>
      <c r="Z2216" s="42"/>
      <c r="AA2216" s="42"/>
      <c r="AB2216" s="42"/>
    </row>
    <row r="2217" spans="7:28">
      <c r="G2217" s="42"/>
      <c r="H2217" s="42"/>
      <c r="I2217" s="42"/>
      <c r="J2217" s="42"/>
      <c r="K2217" s="42"/>
      <c r="L2217" s="42"/>
      <c r="M2217" s="42"/>
      <c r="N2217" s="42"/>
      <c r="O2217" s="42"/>
      <c r="P2217" s="42"/>
      <c r="Q2217" s="42"/>
      <c r="R2217" s="42"/>
      <c r="S2217" s="42"/>
      <c r="T2217" s="42"/>
      <c r="U2217" s="42"/>
      <c r="V2217" s="42"/>
      <c r="W2217" s="42"/>
      <c r="X2217" s="42"/>
      <c r="Y2217" s="42"/>
      <c r="Z2217" s="42"/>
      <c r="AA2217" s="42"/>
      <c r="AB2217" s="42"/>
    </row>
    <row r="2218" spans="7:28">
      <c r="G2218" s="42"/>
      <c r="H2218" s="42"/>
      <c r="I2218" s="42"/>
      <c r="J2218" s="42"/>
      <c r="K2218" s="42"/>
      <c r="L2218" s="42"/>
      <c r="M2218" s="42"/>
      <c r="N2218" s="42"/>
      <c r="O2218" s="42"/>
      <c r="P2218" s="42"/>
      <c r="Q2218" s="42"/>
      <c r="R2218" s="42"/>
      <c r="S2218" s="42"/>
      <c r="T2218" s="42"/>
      <c r="U2218" s="42"/>
      <c r="V2218" s="42"/>
      <c r="W2218" s="42"/>
      <c r="X2218" s="42"/>
      <c r="Y2218" s="42"/>
      <c r="Z2218" s="42"/>
      <c r="AA2218" s="42"/>
      <c r="AB2218" s="42"/>
    </row>
    <row r="2219" spans="7:28">
      <c r="G2219" s="42"/>
      <c r="H2219" s="42"/>
      <c r="I2219" s="42"/>
      <c r="J2219" s="42"/>
      <c r="K2219" s="42"/>
      <c r="L2219" s="42"/>
      <c r="M2219" s="42"/>
      <c r="N2219" s="42"/>
      <c r="O2219" s="42"/>
      <c r="P2219" s="42"/>
      <c r="Q2219" s="42"/>
      <c r="R2219" s="42"/>
      <c r="S2219" s="42"/>
      <c r="T2219" s="42"/>
      <c r="U2219" s="42"/>
      <c r="V2219" s="42"/>
      <c r="W2219" s="42"/>
      <c r="X2219" s="42"/>
      <c r="Y2219" s="42"/>
      <c r="Z2219" s="42"/>
      <c r="AA2219" s="42"/>
      <c r="AB2219" s="42"/>
    </row>
    <row r="2220" spans="7:28">
      <c r="G2220" s="42"/>
      <c r="H2220" s="42"/>
      <c r="I2220" s="42"/>
      <c r="J2220" s="42"/>
      <c r="K2220" s="42"/>
      <c r="L2220" s="42"/>
      <c r="M2220" s="42"/>
      <c r="N2220" s="42"/>
      <c r="O2220" s="42"/>
      <c r="P2220" s="42"/>
      <c r="Q2220" s="42"/>
      <c r="R2220" s="42"/>
      <c r="S2220" s="42"/>
      <c r="T2220" s="42"/>
      <c r="U2220" s="42"/>
      <c r="V2220" s="42"/>
      <c r="W2220" s="42"/>
      <c r="X2220" s="42"/>
      <c r="Y2220" s="42"/>
      <c r="Z2220" s="42"/>
      <c r="AA2220" s="42"/>
      <c r="AB2220" s="42"/>
    </row>
    <row r="2221" spans="7:28">
      <c r="G2221" s="42"/>
      <c r="H2221" s="42"/>
      <c r="I2221" s="42"/>
      <c r="J2221" s="42"/>
      <c r="K2221" s="42"/>
      <c r="L2221" s="42"/>
      <c r="M2221" s="42"/>
      <c r="N2221" s="42"/>
      <c r="O2221" s="42"/>
      <c r="P2221" s="42"/>
      <c r="Q2221" s="42"/>
      <c r="R2221" s="42"/>
      <c r="S2221" s="42"/>
      <c r="T2221" s="42"/>
      <c r="U2221" s="42"/>
      <c r="V2221" s="42"/>
      <c r="W2221" s="42"/>
      <c r="X2221" s="42"/>
      <c r="Y2221" s="42"/>
      <c r="Z2221" s="42"/>
      <c r="AA2221" s="42"/>
      <c r="AB2221" s="42"/>
    </row>
    <row r="2222" spans="7:28">
      <c r="G2222" s="42"/>
      <c r="H2222" s="42"/>
      <c r="I2222" s="42"/>
      <c r="J2222" s="42"/>
      <c r="K2222" s="42"/>
      <c r="L2222" s="42"/>
      <c r="M2222" s="42"/>
      <c r="N2222" s="42"/>
      <c r="O2222" s="42"/>
      <c r="P2222" s="42"/>
      <c r="Q2222" s="42"/>
      <c r="R2222" s="42"/>
      <c r="S2222" s="42"/>
      <c r="T2222" s="42"/>
      <c r="U2222" s="42"/>
      <c r="V2222" s="42"/>
      <c r="W2222" s="42"/>
      <c r="X2222" s="42"/>
      <c r="Y2222" s="42"/>
      <c r="Z2222" s="42"/>
      <c r="AA2222" s="42"/>
      <c r="AB2222" s="42"/>
    </row>
    <row r="2223" spans="7:28">
      <c r="G2223" s="42"/>
      <c r="H2223" s="42"/>
      <c r="I2223" s="42"/>
      <c r="J2223" s="42"/>
      <c r="K2223" s="42"/>
      <c r="L2223" s="42"/>
      <c r="M2223" s="42"/>
      <c r="N2223" s="42"/>
      <c r="O2223" s="42"/>
      <c r="P2223" s="42"/>
      <c r="Q2223" s="42"/>
      <c r="R2223" s="42"/>
      <c r="S2223" s="42"/>
      <c r="T2223" s="42"/>
      <c r="U2223" s="42"/>
      <c r="V2223" s="42"/>
      <c r="W2223" s="42"/>
      <c r="X2223" s="42"/>
      <c r="Y2223" s="42"/>
      <c r="Z2223" s="42"/>
      <c r="AA2223" s="42"/>
      <c r="AB2223" s="42"/>
    </row>
    <row r="2224" spans="7:28">
      <c r="G2224" s="42"/>
      <c r="H2224" s="42"/>
      <c r="I2224" s="42"/>
      <c r="J2224" s="42"/>
      <c r="K2224" s="42"/>
      <c r="L2224" s="42"/>
      <c r="M2224" s="42"/>
      <c r="N2224" s="42"/>
      <c r="O2224" s="42"/>
      <c r="P2224" s="42"/>
      <c r="Q2224" s="42"/>
      <c r="R2224" s="42"/>
      <c r="S2224" s="42"/>
      <c r="T2224" s="42"/>
      <c r="U2224" s="42"/>
      <c r="V2224" s="42"/>
      <c r="W2224" s="42"/>
      <c r="X2224" s="42"/>
      <c r="Y2224" s="42"/>
      <c r="Z2224" s="42"/>
      <c r="AA2224" s="42"/>
      <c r="AB2224" s="42"/>
    </row>
    <row r="2225" spans="7:28">
      <c r="G2225" s="42"/>
      <c r="H2225" s="42"/>
      <c r="I2225" s="42"/>
      <c r="J2225" s="42"/>
      <c r="K2225" s="42"/>
      <c r="L2225" s="42"/>
      <c r="M2225" s="42"/>
      <c r="N2225" s="42"/>
      <c r="O2225" s="42"/>
      <c r="P2225" s="42"/>
      <c r="Q2225" s="42"/>
      <c r="R2225" s="42"/>
      <c r="S2225" s="42"/>
      <c r="T2225" s="42"/>
      <c r="U2225" s="42"/>
      <c r="V2225" s="42"/>
      <c r="W2225" s="42"/>
      <c r="X2225" s="42"/>
      <c r="Y2225" s="42"/>
      <c r="Z2225" s="42"/>
      <c r="AA2225" s="42"/>
      <c r="AB2225" s="42"/>
    </row>
    <row r="2226" spans="7:28">
      <c r="G2226" s="42"/>
      <c r="H2226" s="42"/>
      <c r="I2226" s="42"/>
      <c r="J2226" s="42"/>
      <c r="K2226" s="42"/>
      <c r="L2226" s="42"/>
      <c r="M2226" s="42"/>
      <c r="N2226" s="42"/>
      <c r="O2226" s="42"/>
      <c r="P2226" s="42"/>
      <c r="Q2226" s="42"/>
      <c r="R2226" s="42"/>
      <c r="S2226" s="42"/>
      <c r="T2226" s="42"/>
      <c r="U2226" s="42"/>
      <c r="V2226" s="42"/>
      <c r="W2226" s="42"/>
      <c r="X2226" s="42"/>
      <c r="Y2226" s="42"/>
      <c r="Z2226" s="42"/>
      <c r="AA2226" s="42"/>
      <c r="AB2226" s="42"/>
    </row>
    <row r="2227" spans="7:28">
      <c r="G2227" s="42"/>
      <c r="H2227" s="42"/>
      <c r="I2227" s="42"/>
      <c r="J2227" s="42"/>
      <c r="K2227" s="42"/>
      <c r="L2227" s="42"/>
      <c r="M2227" s="42"/>
      <c r="N2227" s="42"/>
      <c r="O2227" s="42"/>
      <c r="P2227" s="42"/>
      <c r="Q2227" s="42"/>
      <c r="R2227" s="42"/>
      <c r="S2227" s="42"/>
      <c r="T2227" s="42"/>
      <c r="U2227" s="42"/>
      <c r="V2227" s="42"/>
      <c r="W2227" s="42"/>
      <c r="X2227" s="42"/>
      <c r="Y2227" s="42"/>
      <c r="Z2227" s="42"/>
      <c r="AA2227" s="42"/>
      <c r="AB2227" s="42"/>
    </row>
    <row r="2228" spans="7:28">
      <c r="G2228" s="42"/>
      <c r="H2228" s="42"/>
      <c r="I2228" s="42"/>
      <c r="J2228" s="42"/>
      <c r="K2228" s="42"/>
      <c r="L2228" s="42"/>
      <c r="M2228" s="42"/>
      <c r="N2228" s="42"/>
      <c r="O2228" s="42"/>
      <c r="P2228" s="42"/>
      <c r="Q2228" s="42"/>
      <c r="R2228" s="42"/>
      <c r="S2228" s="42"/>
      <c r="T2228" s="42"/>
      <c r="U2228" s="42"/>
      <c r="V2228" s="42"/>
      <c r="W2228" s="42"/>
      <c r="X2228" s="42"/>
      <c r="Y2228" s="42"/>
      <c r="Z2228" s="42"/>
      <c r="AA2228" s="42"/>
      <c r="AB2228" s="42"/>
    </row>
    <row r="2229" spans="7:28">
      <c r="G2229" s="42"/>
      <c r="H2229" s="42"/>
      <c r="I2229" s="42"/>
      <c r="J2229" s="42"/>
      <c r="K2229" s="42"/>
      <c r="L2229" s="42"/>
      <c r="M2229" s="42"/>
      <c r="N2229" s="42"/>
      <c r="O2229" s="42"/>
      <c r="P2229" s="42"/>
      <c r="Q2229" s="42"/>
      <c r="R2229" s="42"/>
      <c r="S2229" s="42"/>
      <c r="T2229" s="42"/>
      <c r="U2229" s="42"/>
      <c r="V2229" s="42"/>
      <c r="W2229" s="42"/>
      <c r="X2229" s="42"/>
      <c r="Y2229" s="42"/>
      <c r="Z2229" s="42"/>
      <c r="AA2229" s="42"/>
      <c r="AB2229" s="42"/>
    </row>
    <row r="2230" spans="7:28">
      <c r="G2230" s="42"/>
      <c r="H2230" s="42"/>
      <c r="I2230" s="42"/>
      <c r="J2230" s="42"/>
      <c r="K2230" s="42"/>
      <c r="L2230" s="42"/>
      <c r="M2230" s="42"/>
      <c r="N2230" s="42"/>
      <c r="O2230" s="42"/>
      <c r="P2230" s="42"/>
      <c r="Q2230" s="42"/>
      <c r="R2230" s="42"/>
      <c r="S2230" s="42"/>
      <c r="T2230" s="42"/>
      <c r="U2230" s="42"/>
      <c r="V2230" s="42"/>
      <c r="W2230" s="42"/>
      <c r="X2230" s="42"/>
      <c r="Y2230" s="42"/>
      <c r="Z2230" s="42"/>
      <c r="AA2230" s="42"/>
      <c r="AB2230" s="42"/>
    </row>
    <row r="2231" spans="7:28">
      <c r="G2231" s="42"/>
      <c r="H2231" s="42"/>
      <c r="I2231" s="42"/>
      <c r="J2231" s="42"/>
      <c r="K2231" s="42"/>
      <c r="L2231" s="42"/>
      <c r="M2231" s="42"/>
      <c r="N2231" s="42"/>
      <c r="O2231" s="42"/>
      <c r="P2231" s="42"/>
      <c r="Q2231" s="42"/>
      <c r="R2231" s="42"/>
      <c r="S2231" s="42"/>
      <c r="T2231" s="42"/>
      <c r="U2231" s="42"/>
      <c r="V2231" s="42"/>
      <c r="W2231" s="42"/>
      <c r="X2231" s="42"/>
      <c r="Y2231" s="42"/>
      <c r="Z2231" s="42"/>
      <c r="AA2231" s="42"/>
      <c r="AB2231" s="42"/>
    </row>
    <row r="2232" spans="7:28">
      <c r="G2232" s="42"/>
      <c r="H2232" s="42"/>
      <c r="I2232" s="42"/>
      <c r="J2232" s="42"/>
      <c r="K2232" s="42"/>
      <c r="L2232" s="42"/>
      <c r="M2232" s="42"/>
      <c r="N2232" s="42"/>
      <c r="O2232" s="42"/>
      <c r="P2232" s="42"/>
      <c r="Q2232" s="42"/>
      <c r="R2232" s="42"/>
      <c r="S2232" s="42"/>
      <c r="T2232" s="42"/>
      <c r="U2232" s="42"/>
      <c r="V2232" s="42"/>
      <c r="W2232" s="42"/>
      <c r="X2232" s="42"/>
      <c r="Y2232" s="42"/>
      <c r="Z2232" s="42"/>
      <c r="AA2232" s="42"/>
      <c r="AB2232" s="42"/>
    </row>
    <row r="2233" spans="7:28">
      <c r="G2233" s="42"/>
      <c r="H2233" s="42"/>
      <c r="I2233" s="42"/>
      <c r="J2233" s="42"/>
      <c r="K2233" s="42"/>
      <c r="L2233" s="42"/>
      <c r="M2233" s="42"/>
      <c r="N2233" s="42"/>
      <c r="O2233" s="42"/>
      <c r="P2233" s="42"/>
      <c r="Q2233" s="42"/>
      <c r="R2233" s="42"/>
      <c r="S2233" s="42"/>
      <c r="T2233" s="42"/>
      <c r="U2233" s="42"/>
      <c r="V2233" s="42"/>
      <c r="W2233" s="42"/>
      <c r="X2233" s="42"/>
      <c r="Y2233" s="42"/>
      <c r="Z2233" s="42"/>
      <c r="AA2233" s="42"/>
      <c r="AB2233" s="42"/>
    </row>
    <row r="2234" spans="7:28">
      <c r="G2234" s="42"/>
      <c r="H2234" s="42"/>
      <c r="I2234" s="42"/>
      <c r="J2234" s="42"/>
      <c r="K2234" s="42"/>
      <c r="L2234" s="42"/>
      <c r="M2234" s="42"/>
      <c r="N2234" s="42"/>
      <c r="O2234" s="42"/>
      <c r="P2234" s="42"/>
      <c r="Q2234" s="42"/>
      <c r="R2234" s="42"/>
      <c r="S2234" s="42"/>
      <c r="T2234" s="42"/>
      <c r="U2234" s="42"/>
      <c r="V2234" s="42"/>
      <c r="W2234" s="42"/>
      <c r="X2234" s="42"/>
      <c r="Y2234" s="42"/>
      <c r="Z2234" s="42"/>
      <c r="AA2234" s="42"/>
      <c r="AB2234" s="42"/>
    </row>
    <row r="2235" spans="7:28">
      <c r="G2235" s="42"/>
      <c r="H2235" s="42"/>
      <c r="I2235" s="42"/>
      <c r="J2235" s="42"/>
      <c r="K2235" s="42"/>
      <c r="L2235" s="42"/>
      <c r="M2235" s="42"/>
      <c r="N2235" s="42"/>
      <c r="O2235" s="42"/>
      <c r="P2235" s="42"/>
      <c r="Q2235" s="42"/>
      <c r="R2235" s="42"/>
      <c r="S2235" s="42"/>
      <c r="T2235" s="42"/>
      <c r="U2235" s="42"/>
      <c r="V2235" s="42"/>
      <c r="W2235" s="42"/>
      <c r="X2235" s="42"/>
      <c r="Y2235" s="42"/>
      <c r="Z2235" s="42"/>
      <c r="AA2235" s="42"/>
      <c r="AB2235" s="42"/>
    </row>
    <row r="2236" spans="7:28">
      <c r="G2236" s="42"/>
      <c r="H2236" s="42"/>
      <c r="I2236" s="42"/>
      <c r="J2236" s="42"/>
      <c r="K2236" s="42"/>
      <c r="L2236" s="42"/>
      <c r="M2236" s="42"/>
      <c r="N2236" s="42"/>
      <c r="O2236" s="42"/>
      <c r="P2236" s="42"/>
      <c r="Q2236" s="42"/>
      <c r="R2236" s="42"/>
      <c r="S2236" s="42"/>
      <c r="T2236" s="42"/>
      <c r="U2236" s="42"/>
      <c r="V2236" s="42"/>
      <c r="W2236" s="42"/>
      <c r="X2236" s="42"/>
      <c r="Y2236" s="42"/>
      <c r="Z2236" s="42"/>
      <c r="AA2236" s="42"/>
      <c r="AB2236" s="42"/>
    </row>
    <row r="2237" spans="7:28">
      <c r="G2237" s="42"/>
      <c r="H2237" s="42"/>
      <c r="I2237" s="42"/>
      <c r="J2237" s="42"/>
      <c r="K2237" s="42"/>
      <c r="L2237" s="42"/>
      <c r="M2237" s="42"/>
      <c r="N2237" s="42"/>
      <c r="O2237" s="42"/>
      <c r="P2237" s="42"/>
      <c r="Q2237" s="42"/>
      <c r="R2237" s="42"/>
      <c r="S2237" s="42"/>
      <c r="T2237" s="42"/>
      <c r="U2237" s="42"/>
      <c r="V2237" s="42"/>
      <c r="W2237" s="42"/>
      <c r="X2237" s="42"/>
      <c r="Y2237" s="42"/>
      <c r="Z2237" s="42"/>
      <c r="AA2237" s="42"/>
      <c r="AB2237" s="42"/>
    </row>
    <row r="2238" spans="7:28">
      <c r="G2238" s="42"/>
      <c r="H2238" s="42"/>
      <c r="I2238" s="42"/>
      <c r="J2238" s="42"/>
      <c r="K2238" s="42"/>
      <c r="L2238" s="42"/>
      <c r="M2238" s="42"/>
      <c r="N2238" s="42"/>
      <c r="O2238" s="42"/>
      <c r="P2238" s="42"/>
      <c r="Q2238" s="42"/>
      <c r="R2238" s="42"/>
      <c r="S2238" s="42"/>
      <c r="T2238" s="42"/>
      <c r="U2238" s="42"/>
      <c r="V2238" s="42"/>
      <c r="W2238" s="42"/>
      <c r="X2238" s="42"/>
      <c r="Y2238" s="42"/>
      <c r="Z2238" s="42"/>
      <c r="AA2238" s="42"/>
      <c r="AB2238" s="42"/>
    </row>
    <row r="2239" spans="7:28">
      <c r="G2239" s="42"/>
      <c r="H2239" s="42"/>
      <c r="I2239" s="42"/>
      <c r="J2239" s="42"/>
      <c r="K2239" s="42"/>
      <c r="L2239" s="42"/>
      <c r="M2239" s="42"/>
      <c r="N2239" s="42"/>
      <c r="O2239" s="42"/>
      <c r="P2239" s="42"/>
      <c r="Q2239" s="42"/>
      <c r="R2239" s="42"/>
      <c r="S2239" s="42"/>
      <c r="T2239" s="42"/>
      <c r="U2239" s="42"/>
      <c r="V2239" s="42"/>
      <c r="W2239" s="42"/>
      <c r="X2239" s="42"/>
      <c r="Y2239" s="42"/>
      <c r="Z2239" s="42"/>
      <c r="AA2239" s="42"/>
      <c r="AB2239" s="42"/>
    </row>
    <row r="2240" spans="7:28">
      <c r="G2240" s="42"/>
      <c r="H2240" s="42"/>
      <c r="I2240" s="42"/>
      <c r="J2240" s="42"/>
      <c r="K2240" s="42"/>
      <c r="L2240" s="42"/>
      <c r="M2240" s="42"/>
      <c r="N2240" s="42"/>
      <c r="O2240" s="42"/>
      <c r="P2240" s="42"/>
      <c r="Q2240" s="42"/>
      <c r="R2240" s="42"/>
      <c r="S2240" s="42"/>
      <c r="T2240" s="42"/>
      <c r="U2240" s="42"/>
      <c r="V2240" s="42"/>
      <c r="W2240" s="42"/>
      <c r="X2240" s="42"/>
      <c r="Y2240" s="42"/>
      <c r="Z2240" s="42"/>
      <c r="AA2240" s="42"/>
      <c r="AB2240" s="42"/>
    </row>
    <row r="2241" spans="7:28">
      <c r="G2241" s="42"/>
      <c r="H2241" s="42"/>
      <c r="I2241" s="42"/>
      <c r="J2241" s="42"/>
      <c r="K2241" s="42"/>
      <c r="L2241" s="42"/>
      <c r="M2241" s="42"/>
      <c r="N2241" s="42"/>
      <c r="O2241" s="42"/>
      <c r="P2241" s="42"/>
      <c r="Q2241" s="42"/>
      <c r="R2241" s="42"/>
      <c r="S2241" s="42"/>
      <c r="T2241" s="42"/>
      <c r="U2241" s="42"/>
      <c r="V2241" s="42"/>
      <c r="W2241" s="42"/>
      <c r="X2241" s="42"/>
      <c r="Y2241" s="42"/>
      <c r="Z2241" s="42"/>
      <c r="AA2241" s="42"/>
      <c r="AB2241" s="42"/>
    </row>
    <row r="2242" spans="7:28">
      <c r="G2242" s="42"/>
      <c r="H2242" s="42"/>
      <c r="I2242" s="42"/>
      <c r="J2242" s="42"/>
      <c r="K2242" s="42"/>
      <c r="L2242" s="42"/>
      <c r="M2242" s="42"/>
      <c r="N2242" s="42"/>
      <c r="O2242" s="42"/>
      <c r="P2242" s="42"/>
      <c r="Q2242" s="42"/>
      <c r="R2242" s="42"/>
      <c r="S2242" s="42"/>
      <c r="T2242" s="42"/>
      <c r="U2242" s="42"/>
      <c r="V2242" s="42"/>
      <c r="W2242" s="42"/>
      <c r="X2242" s="42"/>
      <c r="Y2242" s="42"/>
      <c r="Z2242" s="42"/>
      <c r="AA2242" s="42"/>
      <c r="AB2242" s="42"/>
    </row>
    <row r="2243" spans="7:28">
      <c r="G2243" s="42"/>
      <c r="H2243" s="42"/>
      <c r="I2243" s="42"/>
      <c r="J2243" s="42"/>
      <c r="K2243" s="42"/>
      <c r="L2243" s="42"/>
      <c r="M2243" s="42"/>
      <c r="N2243" s="42"/>
      <c r="O2243" s="42"/>
      <c r="P2243" s="42"/>
      <c r="Q2243" s="42"/>
      <c r="R2243" s="42"/>
      <c r="S2243" s="42"/>
      <c r="T2243" s="42"/>
      <c r="U2243" s="42"/>
      <c r="V2243" s="42"/>
      <c r="W2243" s="42"/>
      <c r="X2243" s="42"/>
      <c r="Y2243" s="42"/>
      <c r="Z2243" s="42"/>
      <c r="AA2243" s="42"/>
      <c r="AB2243" s="42"/>
    </row>
    <row r="2244" spans="7:28">
      <c r="G2244" s="42"/>
      <c r="H2244" s="42"/>
      <c r="I2244" s="42"/>
      <c r="J2244" s="42"/>
      <c r="K2244" s="42"/>
      <c r="L2244" s="42"/>
      <c r="M2244" s="42"/>
      <c r="N2244" s="42"/>
      <c r="O2244" s="42"/>
      <c r="P2244" s="42"/>
      <c r="Q2244" s="42"/>
      <c r="R2244" s="42"/>
      <c r="S2244" s="42"/>
      <c r="T2244" s="42"/>
      <c r="U2244" s="42"/>
      <c r="V2244" s="42"/>
      <c r="W2244" s="42"/>
      <c r="X2244" s="42"/>
      <c r="Y2244" s="42"/>
      <c r="Z2244" s="42"/>
      <c r="AA2244" s="42"/>
      <c r="AB2244" s="42"/>
    </row>
    <row r="2245" spans="7:28">
      <c r="G2245" s="42"/>
      <c r="H2245" s="42"/>
      <c r="I2245" s="42"/>
      <c r="J2245" s="42"/>
      <c r="K2245" s="42"/>
      <c r="L2245" s="42"/>
      <c r="M2245" s="42"/>
      <c r="N2245" s="42"/>
      <c r="O2245" s="42"/>
      <c r="P2245" s="42"/>
      <c r="Q2245" s="42"/>
      <c r="R2245" s="42"/>
      <c r="S2245" s="42"/>
      <c r="T2245" s="42"/>
      <c r="U2245" s="42"/>
      <c r="V2245" s="42"/>
      <c r="W2245" s="42"/>
      <c r="X2245" s="42"/>
      <c r="Y2245" s="42"/>
      <c r="Z2245" s="42"/>
      <c r="AA2245" s="42"/>
      <c r="AB2245" s="42"/>
    </row>
    <row r="2246" spans="7:28">
      <c r="G2246" s="42"/>
      <c r="H2246" s="42"/>
      <c r="I2246" s="42"/>
      <c r="J2246" s="42"/>
      <c r="K2246" s="42"/>
      <c r="L2246" s="42"/>
      <c r="M2246" s="42"/>
      <c r="N2246" s="42"/>
      <c r="O2246" s="42"/>
      <c r="P2246" s="42"/>
      <c r="Q2246" s="42"/>
      <c r="R2246" s="42"/>
      <c r="S2246" s="42"/>
      <c r="T2246" s="42"/>
      <c r="U2246" s="42"/>
      <c r="V2246" s="42"/>
      <c r="W2246" s="42"/>
      <c r="X2246" s="42"/>
      <c r="Y2246" s="42"/>
      <c r="Z2246" s="42"/>
      <c r="AA2246" s="42"/>
      <c r="AB2246" s="42"/>
    </row>
    <row r="2247" spans="7:28">
      <c r="G2247" s="42"/>
      <c r="H2247" s="42"/>
      <c r="I2247" s="42"/>
      <c r="J2247" s="42"/>
      <c r="K2247" s="42"/>
      <c r="L2247" s="42"/>
      <c r="M2247" s="42"/>
      <c r="N2247" s="42"/>
      <c r="O2247" s="42"/>
      <c r="P2247" s="42"/>
      <c r="Q2247" s="42"/>
      <c r="R2247" s="42"/>
      <c r="S2247" s="42"/>
      <c r="T2247" s="42"/>
      <c r="U2247" s="42"/>
      <c r="V2247" s="42"/>
      <c r="W2247" s="42"/>
      <c r="X2247" s="42"/>
      <c r="Y2247" s="42"/>
      <c r="Z2247" s="42"/>
      <c r="AA2247" s="42"/>
      <c r="AB2247" s="42"/>
    </row>
    <row r="2248" spans="7:28">
      <c r="G2248" s="42"/>
      <c r="H2248" s="42"/>
      <c r="I2248" s="42"/>
      <c r="J2248" s="42"/>
      <c r="K2248" s="42"/>
      <c r="L2248" s="42"/>
      <c r="M2248" s="42"/>
      <c r="N2248" s="42"/>
      <c r="O2248" s="42"/>
      <c r="P2248" s="42"/>
      <c r="Q2248" s="42"/>
      <c r="R2248" s="42"/>
      <c r="S2248" s="42"/>
      <c r="T2248" s="42"/>
      <c r="U2248" s="42"/>
      <c r="V2248" s="42"/>
      <c r="W2248" s="42"/>
      <c r="X2248" s="42"/>
      <c r="Y2248" s="42"/>
      <c r="Z2248" s="42"/>
      <c r="AA2248" s="42"/>
      <c r="AB2248" s="42"/>
    </row>
    <row r="2249" spans="7:28">
      <c r="G2249" s="42"/>
      <c r="H2249" s="42"/>
      <c r="I2249" s="42"/>
      <c r="J2249" s="42"/>
      <c r="K2249" s="42"/>
      <c r="L2249" s="42"/>
      <c r="M2249" s="42"/>
      <c r="N2249" s="42"/>
      <c r="O2249" s="42"/>
      <c r="P2249" s="42"/>
      <c r="Q2249" s="42"/>
      <c r="R2249" s="42"/>
      <c r="S2249" s="42"/>
      <c r="T2249" s="42"/>
      <c r="U2249" s="42"/>
      <c r="V2249" s="42"/>
      <c r="W2249" s="42"/>
      <c r="X2249" s="42"/>
      <c r="Y2249" s="42"/>
      <c r="Z2249" s="42"/>
      <c r="AA2249" s="42"/>
      <c r="AB2249" s="42"/>
    </row>
    <row r="2250" spans="7:28">
      <c r="G2250" s="42"/>
      <c r="H2250" s="42"/>
      <c r="I2250" s="42"/>
      <c r="J2250" s="42"/>
      <c r="K2250" s="42"/>
      <c r="L2250" s="42"/>
      <c r="M2250" s="42"/>
      <c r="N2250" s="42"/>
      <c r="O2250" s="42"/>
      <c r="P2250" s="42"/>
      <c r="Q2250" s="42"/>
      <c r="R2250" s="42"/>
      <c r="S2250" s="42"/>
      <c r="T2250" s="42"/>
      <c r="U2250" s="42"/>
      <c r="V2250" s="42"/>
      <c r="W2250" s="42"/>
      <c r="X2250" s="42"/>
      <c r="Y2250" s="42"/>
      <c r="Z2250" s="42"/>
      <c r="AA2250" s="42"/>
      <c r="AB2250" s="42"/>
    </row>
    <row r="2251" spans="7:28">
      <c r="G2251" s="42"/>
      <c r="H2251" s="42"/>
      <c r="I2251" s="42"/>
      <c r="J2251" s="42"/>
      <c r="K2251" s="42"/>
      <c r="L2251" s="42"/>
      <c r="M2251" s="42"/>
      <c r="N2251" s="42"/>
      <c r="O2251" s="42"/>
      <c r="P2251" s="42"/>
      <c r="Q2251" s="42"/>
      <c r="R2251" s="42"/>
      <c r="S2251" s="42"/>
      <c r="T2251" s="42"/>
      <c r="U2251" s="42"/>
      <c r="V2251" s="42"/>
      <c r="W2251" s="42"/>
      <c r="X2251" s="42"/>
      <c r="Y2251" s="42"/>
      <c r="Z2251" s="42"/>
      <c r="AA2251" s="42"/>
      <c r="AB2251" s="42"/>
    </row>
    <row r="2252" spans="7:28">
      <c r="G2252" s="42"/>
      <c r="H2252" s="42"/>
      <c r="I2252" s="42"/>
      <c r="J2252" s="42"/>
      <c r="K2252" s="42"/>
      <c r="L2252" s="42"/>
      <c r="M2252" s="42"/>
      <c r="N2252" s="42"/>
      <c r="O2252" s="42"/>
      <c r="P2252" s="42"/>
      <c r="Q2252" s="42"/>
      <c r="R2252" s="42"/>
      <c r="S2252" s="42"/>
      <c r="T2252" s="42"/>
      <c r="U2252" s="42"/>
      <c r="V2252" s="42"/>
      <c r="W2252" s="42"/>
      <c r="X2252" s="42"/>
      <c r="Y2252" s="42"/>
      <c r="Z2252" s="42"/>
      <c r="AA2252" s="42"/>
      <c r="AB2252" s="42"/>
    </row>
    <row r="2253" spans="7:28">
      <c r="G2253" s="42"/>
      <c r="H2253" s="42"/>
      <c r="I2253" s="42"/>
      <c r="J2253" s="42"/>
      <c r="K2253" s="42"/>
      <c r="L2253" s="42"/>
      <c r="M2253" s="42"/>
      <c r="N2253" s="42"/>
      <c r="O2253" s="42"/>
      <c r="P2253" s="42"/>
      <c r="Q2253" s="42"/>
      <c r="R2253" s="42"/>
      <c r="S2253" s="42"/>
      <c r="T2253" s="42"/>
      <c r="U2253" s="42"/>
      <c r="V2253" s="42"/>
      <c r="W2253" s="42"/>
      <c r="X2253" s="42"/>
      <c r="Y2253" s="42"/>
      <c r="Z2253" s="42"/>
      <c r="AA2253" s="42"/>
      <c r="AB2253" s="42"/>
    </row>
    <row r="2254" spans="7:28">
      <c r="G2254" s="42"/>
      <c r="H2254" s="42"/>
      <c r="I2254" s="42"/>
      <c r="J2254" s="42"/>
      <c r="K2254" s="42"/>
      <c r="L2254" s="42"/>
      <c r="M2254" s="42"/>
      <c r="N2254" s="42"/>
      <c r="O2254" s="42"/>
      <c r="P2254" s="42"/>
      <c r="Q2254" s="42"/>
      <c r="R2254" s="42"/>
      <c r="S2254" s="42"/>
      <c r="T2254" s="42"/>
      <c r="U2254" s="42"/>
      <c r="V2254" s="42"/>
      <c r="W2254" s="42"/>
      <c r="X2254" s="42"/>
      <c r="Y2254" s="42"/>
      <c r="Z2254" s="42"/>
      <c r="AA2254" s="42"/>
      <c r="AB2254" s="42"/>
    </row>
    <row r="2255" spans="7:28">
      <c r="G2255" s="42"/>
      <c r="H2255" s="42"/>
      <c r="I2255" s="42"/>
      <c r="J2255" s="42"/>
      <c r="K2255" s="42"/>
      <c r="L2255" s="42"/>
      <c r="M2255" s="42"/>
      <c r="N2255" s="42"/>
      <c r="O2255" s="42"/>
      <c r="P2255" s="42"/>
      <c r="Q2255" s="42"/>
      <c r="R2255" s="42"/>
      <c r="S2255" s="42"/>
      <c r="T2255" s="42"/>
      <c r="U2255" s="42"/>
      <c r="V2255" s="42"/>
      <c r="W2255" s="42"/>
      <c r="X2255" s="42"/>
      <c r="Y2255" s="42"/>
      <c r="Z2255" s="42"/>
      <c r="AA2255" s="42"/>
      <c r="AB2255" s="42"/>
    </row>
    <row r="2256" spans="7:28">
      <c r="G2256" s="42"/>
      <c r="H2256" s="42"/>
      <c r="I2256" s="42"/>
      <c r="J2256" s="42"/>
      <c r="K2256" s="42"/>
      <c r="L2256" s="42"/>
      <c r="M2256" s="42"/>
      <c r="N2256" s="42"/>
      <c r="O2256" s="42"/>
      <c r="P2256" s="42"/>
      <c r="Q2256" s="42"/>
      <c r="R2256" s="42"/>
      <c r="S2256" s="42"/>
      <c r="T2256" s="42"/>
      <c r="U2256" s="42"/>
      <c r="V2256" s="42"/>
      <c r="W2256" s="42"/>
      <c r="X2256" s="42"/>
      <c r="Y2256" s="42"/>
      <c r="Z2256" s="42"/>
      <c r="AA2256" s="42"/>
      <c r="AB2256" s="42"/>
    </row>
    <row r="2257" spans="7:28">
      <c r="G2257" s="42"/>
      <c r="H2257" s="42"/>
      <c r="I2257" s="42"/>
      <c r="J2257" s="42"/>
      <c r="K2257" s="42"/>
      <c r="L2257" s="42"/>
      <c r="M2257" s="42"/>
      <c r="N2257" s="42"/>
      <c r="O2257" s="42"/>
      <c r="P2257" s="42"/>
      <c r="Q2257" s="42"/>
      <c r="R2257" s="42"/>
      <c r="S2257" s="42"/>
      <c r="T2257" s="42"/>
      <c r="U2257" s="42"/>
      <c r="V2257" s="42"/>
      <c r="W2257" s="42"/>
      <c r="X2257" s="42"/>
      <c r="Y2257" s="42"/>
      <c r="Z2257" s="42"/>
      <c r="AA2257" s="42"/>
      <c r="AB2257" s="42"/>
    </row>
    <row r="2258" spans="7:28">
      <c r="G2258" s="42"/>
      <c r="H2258" s="42"/>
      <c r="I2258" s="42"/>
      <c r="J2258" s="42"/>
      <c r="K2258" s="42"/>
      <c r="L2258" s="42"/>
      <c r="M2258" s="42"/>
      <c r="N2258" s="42"/>
      <c r="O2258" s="42"/>
      <c r="P2258" s="42"/>
      <c r="Q2258" s="42"/>
      <c r="R2258" s="42"/>
      <c r="S2258" s="42"/>
      <c r="T2258" s="42"/>
      <c r="U2258" s="42"/>
      <c r="V2258" s="42"/>
      <c r="W2258" s="42"/>
      <c r="X2258" s="42"/>
      <c r="Y2258" s="42"/>
      <c r="Z2258" s="42"/>
      <c r="AA2258" s="42"/>
      <c r="AB2258" s="42"/>
    </row>
    <row r="2259" spans="7:28">
      <c r="G2259" s="42"/>
      <c r="H2259" s="42"/>
      <c r="I2259" s="42"/>
      <c r="J2259" s="42"/>
      <c r="K2259" s="42"/>
      <c r="L2259" s="42"/>
      <c r="M2259" s="42"/>
      <c r="N2259" s="42"/>
      <c r="O2259" s="42"/>
      <c r="P2259" s="42"/>
      <c r="Q2259" s="42"/>
      <c r="R2259" s="42"/>
      <c r="S2259" s="42"/>
      <c r="T2259" s="42"/>
      <c r="U2259" s="42"/>
      <c r="V2259" s="42"/>
      <c r="W2259" s="42"/>
      <c r="X2259" s="42"/>
      <c r="Y2259" s="42"/>
      <c r="Z2259" s="42"/>
      <c r="AA2259" s="42"/>
      <c r="AB2259" s="42"/>
    </row>
    <row r="2260" spans="7:28">
      <c r="G2260" s="42"/>
      <c r="H2260" s="42"/>
      <c r="I2260" s="42"/>
      <c r="J2260" s="42"/>
      <c r="K2260" s="42"/>
      <c r="L2260" s="42"/>
      <c r="M2260" s="42"/>
      <c r="N2260" s="42"/>
      <c r="O2260" s="42"/>
      <c r="P2260" s="42"/>
      <c r="Q2260" s="42"/>
      <c r="R2260" s="42"/>
      <c r="S2260" s="42"/>
      <c r="T2260" s="42"/>
      <c r="U2260" s="42"/>
      <c r="V2260" s="42"/>
      <c r="W2260" s="42"/>
      <c r="X2260" s="42"/>
      <c r="Y2260" s="42"/>
      <c r="Z2260" s="42"/>
      <c r="AA2260" s="42"/>
      <c r="AB2260" s="42"/>
    </row>
    <row r="2261" spans="7:28">
      <c r="G2261" s="42"/>
      <c r="H2261" s="42"/>
      <c r="I2261" s="42"/>
      <c r="J2261" s="42"/>
      <c r="K2261" s="42"/>
      <c r="L2261" s="42"/>
      <c r="M2261" s="42"/>
      <c r="N2261" s="42"/>
      <c r="O2261" s="42"/>
      <c r="P2261" s="42"/>
      <c r="Q2261" s="42"/>
      <c r="R2261" s="42"/>
      <c r="S2261" s="42"/>
      <c r="T2261" s="42"/>
      <c r="U2261" s="42"/>
      <c r="V2261" s="42"/>
      <c r="W2261" s="42"/>
      <c r="X2261" s="42"/>
      <c r="Y2261" s="42"/>
      <c r="Z2261" s="42"/>
      <c r="AA2261" s="42"/>
      <c r="AB2261" s="42"/>
    </row>
    <row r="2262" spans="7:28">
      <c r="G2262" s="42"/>
      <c r="H2262" s="42"/>
      <c r="I2262" s="42"/>
      <c r="J2262" s="42"/>
      <c r="K2262" s="42"/>
      <c r="L2262" s="42"/>
      <c r="M2262" s="42"/>
      <c r="N2262" s="42"/>
      <c r="O2262" s="42"/>
      <c r="P2262" s="42"/>
      <c r="Q2262" s="42"/>
      <c r="R2262" s="42"/>
      <c r="S2262" s="42"/>
      <c r="T2262" s="42"/>
      <c r="U2262" s="42"/>
      <c r="V2262" s="42"/>
      <c r="W2262" s="42"/>
      <c r="X2262" s="42"/>
      <c r="Y2262" s="42"/>
      <c r="Z2262" s="42"/>
      <c r="AA2262" s="42"/>
      <c r="AB2262" s="42"/>
    </row>
    <row r="2263" spans="7:28">
      <c r="G2263" s="42"/>
      <c r="H2263" s="42"/>
      <c r="I2263" s="42"/>
      <c r="J2263" s="42"/>
      <c r="K2263" s="42"/>
      <c r="L2263" s="42"/>
      <c r="M2263" s="42"/>
      <c r="N2263" s="42"/>
      <c r="O2263" s="42"/>
      <c r="P2263" s="42"/>
      <c r="Q2263" s="42"/>
      <c r="R2263" s="42"/>
      <c r="S2263" s="42"/>
      <c r="T2263" s="42"/>
      <c r="U2263" s="42"/>
      <c r="V2263" s="42"/>
      <c r="W2263" s="42"/>
      <c r="X2263" s="42"/>
      <c r="Y2263" s="42"/>
      <c r="Z2263" s="42"/>
      <c r="AA2263" s="42"/>
      <c r="AB2263" s="42"/>
    </row>
    <row r="2264" spans="7:28">
      <c r="G2264" s="42"/>
      <c r="H2264" s="42"/>
      <c r="I2264" s="42"/>
      <c r="J2264" s="42"/>
      <c r="K2264" s="42"/>
      <c r="L2264" s="42"/>
      <c r="M2264" s="42"/>
      <c r="N2264" s="42"/>
      <c r="O2264" s="42"/>
      <c r="P2264" s="42"/>
      <c r="Q2264" s="42"/>
      <c r="R2264" s="42"/>
      <c r="S2264" s="42"/>
      <c r="T2264" s="42"/>
      <c r="U2264" s="42"/>
      <c r="V2264" s="42"/>
      <c r="W2264" s="42"/>
      <c r="X2264" s="42"/>
      <c r="Y2264" s="42"/>
      <c r="Z2264" s="42"/>
      <c r="AA2264" s="42"/>
      <c r="AB2264" s="42"/>
    </row>
    <row r="2265" spans="7:28">
      <c r="G2265" s="42"/>
      <c r="H2265" s="42"/>
      <c r="I2265" s="42"/>
      <c r="J2265" s="42"/>
      <c r="K2265" s="42"/>
      <c r="L2265" s="42"/>
      <c r="M2265" s="42"/>
      <c r="N2265" s="42"/>
      <c r="O2265" s="42"/>
      <c r="P2265" s="42"/>
      <c r="Q2265" s="42"/>
      <c r="R2265" s="42"/>
      <c r="S2265" s="42"/>
      <c r="T2265" s="42"/>
      <c r="U2265" s="42"/>
      <c r="V2265" s="42"/>
      <c r="W2265" s="42"/>
      <c r="X2265" s="42"/>
      <c r="Y2265" s="42"/>
      <c r="Z2265" s="42"/>
      <c r="AA2265" s="42"/>
      <c r="AB2265" s="42"/>
    </row>
    <row r="2266" spans="7:28">
      <c r="G2266" s="42"/>
      <c r="H2266" s="42"/>
      <c r="I2266" s="42"/>
      <c r="J2266" s="42"/>
      <c r="K2266" s="42"/>
      <c r="L2266" s="42"/>
      <c r="M2266" s="42"/>
      <c r="N2266" s="42"/>
      <c r="O2266" s="42"/>
      <c r="P2266" s="42"/>
      <c r="Q2266" s="42"/>
      <c r="R2266" s="42"/>
      <c r="S2266" s="42"/>
      <c r="T2266" s="42"/>
      <c r="U2266" s="42"/>
      <c r="V2266" s="42"/>
      <c r="W2266" s="42"/>
      <c r="X2266" s="42"/>
      <c r="Y2266" s="42"/>
      <c r="Z2266" s="42"/>
      <c r="AA2266" s="42"/>
      <c r="AB2266" s="42"/>
    </row>
    <row r="2267" spans="7:28">
      <c r="G2267" s="42"/>
      <c r="H2267" s="42"/>
      <c r="I2267" s="42"/>
      <c r="J2267" s="42"/>
      <c r="K2267" s="42"/>
      <c r="L2267" s="42"/>
      <c r="M2267" s="42"/>
      <c r="N2267" s="42"/>
      <c r="O2267" s="42"/>
      <c r="P2267" s="42"/>
      <c r="Q2267" s="42"/>
      <c r="R2267" s="42"/>
      <c r="S2267" s="42"/>
      <c r="T2267" s="42"/>
      <c r="U2267" s="42"/>
      <c r="V2267" s="42"/>
      <c r="W2267" s="42"/>
      <c r="X2267" s="42"/>
      <c r="Y2267" s="42"/>
      <c r="Z2267" s="42"/>
      <c r="AA2267" s="42"/>
      <c r="AB2267" s="42"/>
    </row>
    <row r="2268" spans="7:28">
      <c r="G2268" s="42"/>
      <c r="H2268" s="42"/>
      <c r="I2268" s="42"/>
      <c r="J2268" s="42"/>
      <c r="K2268" s="42"/>
      <c r="L2268" s="42"/>
      <c r="M2268" s="42"/>
      <c r="N2268" s="42"/>
      <c r="O2268" s="42"/>
      <c r="P2268" s="42"/>
      <c r="Q2268" s="42"/>
      <c r="R2268" s="42"/>
      <c r="S2268" s="42"/>
      <c r="T2268" s="42"/>
      <c r="U2268" s="42"/>
      <c r="V2268" s="42"/>
      <c r="W2268" s="42"/>
      <c r="X2268" s="42"/>
      <c r="Y2268" s="42"/>
      <c r="Z2268" s="42"/>
      <c r="AA2268" s="42"/>
      <c r="AB2268" s="42"/>
    </row>
    <row r="2269" spans="7:28">
      <c r="G2269" s="42"/>
      <c r="H2269" s="42"/>
      <c r="I2269" s="42"/>
      <c r="J2269" s="42"/>
      <c r="K2269" s="42"/>
      <c r="L2269" s="42"/>
      <c r="M2269" s="42"/>
      <c r="N2269" s="42"/>
      <c r="O2269" s="42"/>
      <c r="P2269" s="42"/>
      <c r="Q2269" s="42"/>
      <c r="R2269" s="42"/>
      <c r="S2269" s="42"/>
      <c r="T2269" s="42"/>
      <c r="U2269" s="42"/>
      <c r="V2269" s="42"/>
      <c r="W2269" s="42"/>
      <c r="X2269" s="42"/>
      <c r="Y2269" s="42"/>
      <c r="Z2269" s="42"/>
      <c r="AA2269" s="42"/>
      <c r="AB2269" s="42"/>
    </row>
    <row r="2270" spans="7:28">
      <c r="G2270" s="42"/>
      <c r="H2270" s="42"/>
      <c r="I2270" s="42"/>
      <c r="J2270" s="42"/>
      <c r="K2270" s="42"/>
      <c r="L2270" s="42"/>
      <c r="M2270" s="42"/>
      <c r="N2270" s="42"/>
      <c r="O2270" s="42"/>
      <c r="P2270" s="42"/>
      <c r="Q2270" s="42"/>
      <c r="R2270" s="42"/>
      <c r="S2270" s="42"/>
      <c r="T2270" s="42"/>
      <c r="U2270" s="42"/>
      <c r="V2270" s="42"/>
      <c r="W2270" s="42"/>
      <c r="X2270" s="42"/>
      <c r="Y2270" s="42"/>
      <c r="Z2270" s="42"/>
      <c r="AA2270" s="42"/>
      <c r="AB2270" s="42"/>
    </row>
    <row r="2271" spans="7:28">
      <c r="G2271" s="42"/>
      <c r="H2271" s="42"/>
      <c r="I2271" s="42"/>
      <c r="J2271" s="42"/>
      <c r="K2271" s="42"/>
      <c r="L2271" s="42"/>
      <c r="M2271" s="42"/>
      <c r="N2271" s="42"/>
      <c r="O2271" s="42"/>
      <c r="P2271" s="42"/>
      <c r="Q2271" s="42"/>
      <c r="R2271" s="42"/>
      <c r="S2271" s="42"/>
      <c r="T2271" s="42"/>
      <c r="U2271" s="42"/>
      <c r="V2271" s="42"/>
      <c r="W2271" s="42"/>
      <c r="X2271" s="42"/>
      <c r="Y2271" s="42"/>
      <c r="Z2271" s="42"/>
      <c r="AA2271" s="42"/>
      <c r="AB2271" s="42"/>
    </row>
    <row r="2272" spans="7:28">
      <c r="G2272" s="42"/>
      <c r="H2272" s="42"/>
      <c r="I2272" s="42"/>
      <c r="J2272" s="42"/>
      <c r="K2272" s="42"/>
      <c r="L2272" s="42"/>
      <c r="M2272" s="42"/>
      <c r="N2272" s="42"/>
      <c r="O2272" s="42"/>
      <c r="P2272" s="42"/>
      <c r="Q2272" s="42"/>
      <c r="R2272" s="42"/>
      <c r="S2272" s="42"/>
      <c r="T2272" s="42"/>
      <c r="U2272" s="42"/>
      <c r="V2272" s="42"/>
      <c r="W2272" s="42"/>
      <c r="X2272" s="42"/>
      <c r="Y2272" s="42"/>
      <c r="Z2272" s="42"/>
      <c r="AA2272" s="42"/>
      <c r="AB2272" s="42"/>
    </row>
    <row r="2273" spans="7:28">
      <c r="G2273" s="42"/>
      <c r="H2273" s="42"/>
      <c r="I2273" s="42"/>
      <c r="J2273" s="42"/>
      <c r="K2273" s="42"/>
      <c r="L2273" s="42"/>
      <c r="M2273" s="42"/>
      <c r="N2273" s="42"/>
      <c r="O2273" s="42"/>
      <c r="P2273" s="42"/>
      <c r="Q2273" s="42"/>
      <c r="R2273" s="42"/>
      <c r="S2273" s="42"/>
      <c r="T2273" s="42"/>
      <c r="U2273" s="42"/>
      <c r="V2273" s="42"/>
      <c r="W2273" s="42"/>
      <c r="X2273" s="42"/>
      <c r="Y2273" s="42"/>
      <c r="Z2273" s="42"/>
      <c r="AA2273" s="42"/>
      <c r="AB2273" s="42"/>
    </row>
    <row r="2274" spans="7:28">
      <c r="G2274" s="42"/>
      <c r="H2274" s="42"/>
      <c r="I2274" s="42"/>
      <c r="J2274" s="42"/>
      <c r="K2274" s="42"/>
      <c r="L2274" s="42"/>
      <c r="M2274" s="42"/>
      <c r="N2274" s="42"/>
      <c r="O2274" s="42"/>
      <c r="P2274" s="42"/>
      <c r="Q2274" s="42"/>
      <c r="R2274" s="42"/>
      <c r="S2274" s="42"/>
      <c r="T2274" s="42"/>
      <c r="U2274" s="42"/>
      <c r="V2274" s="42"/>
      <c r="W2274" s="42"/>
      <c r="X2274" s="42"/>
      <c r="Y2274" s="42"/>
      <c r="Z2274" s="42"/>
      <c r="AA2274" s="42"/>
      <c r="AB2274" s="42"/>
    </row>
    <row r="2275" spans="7:28">
      <c r="G2275" s="42"/>
      <c r="H2275" s="42"/>
      <c r="I2275" s="42"/>
      <c r="J2275" s="42"/>
      <c r="K2275" s="42"/>
      <c r="L2275" s="42"/>
      <c r="M2275" s="42"/>
      <c r="N2275" s="42"/>
      <c r="O2275" s="42"/>
      <c r="P2275" s="42"/>
      <c r="Q2275" s="42"/>
      <c r="R2275" s="42"/>
      <c r="S2275" s="42"/>
      <c r="T2275" s="42"/>
      <c r="U2275" s="42"/>
      <c r="V2275" s="42"/>
      <c r="W2275" s="42"/>
      <c r="X2275" s="42"/>
      <c r="Y2275" s="42"/>
      <c r="Z2275" s="42"/>
      <c r="AA2275" s="42"/>
      <c r="AB2275" s="42"/>
    </row>
    <row r="2276" spans="7:28">
      <c r="G2276" s="42"/>
      <c r="H2276" s="42"/>
      <c r="I2276" s="42"/>
      <c r="J2276" s="42"/>
      <c r="K2276" s="42"/>
      <c r="L2276" s="42"/>
      <c r="M2276" s="42"/>
      <c r="N2276" s="42"/>
      <c r="O2276" s="42"/>
      <c r="P2276" s="42"/>
      <c r="Q2276" s="42"/>
      <c r="R2276" s="42"/>
      <c r="S2276" s="42"/>
      <c r="T2276" s="42"/>
      <c r="U2276" s="42"/>
      <c r="V2276" s="42"/>
      <c r="W2276" s="42"/>
      <c r="X2276" s="42"/>
      <c r="Y2276" s="42"/>
      <c r="Z2276" s="42"/>
      <c r="AA2276" s="42"/>
      <c r="AB2276" s="42"/>
    </row>
    <row r="2277" spans="7:28">
      <c r="G2277" s="42"/>
      <c r="H2277" s="42"/>
      <c r="I2277" s="42"/>
      <c r="J2277" s="42"/>
      <c r="K2277" s="42"/>
      <c r="L2277" s="42"/>
      <c r="M2277" s="42"/>
      <c r="N2277" s="42"/>
      <c r="O2277" s="42"/>
      <c r="P2277" s="42"/>
      <c r="Q2277" s="42"/>
      <c r="R2277" s="42"/>
      <c r="S2277" s="42"/>
      <c r="T2277" s="42"/>
      <c r="U2277" s="42"/>
      <c r="V2277" s="42"/>
      <c r="W2277" s="42"/>
      <c r="X2277" s="42"/>
      <c r="Y2277" s="42"/>
      <c r="Z2277" s="42"/>
      <c r="AA2277" s="42"/>
      <c r="AB2277" s="42"/>
    </row>
    <row r="2278" spans="7:28">
      <c r="G2278" s="42"/>
      <c r="H2278" s="42"/>
      <c r="I2278" s="42"/>
      <c r="J2278" s="42"/>
      <c r="K2278" s="42"/>
      <c r="L2278" s="42"/>
      <c r="M2278" s="42"/>
      <c r="N2278" s="42"/>
      <c r="O2278" s="42"/>
      <c r="P2278" s="42"/>
      <c r="Q2278" s="42"/>
      <c r="R2278" s="42"/>
      <c r="S2278" s="42"/>
      <c r="T2278" s="42"/>
      <c r="U2278" s="42"/>
      <c r="V2278" s="42"/>
      <c r="W2278" s="42"/>
      <c r="X2278" s="42"/>
      <c r="Y2278" s="42"/>
      <c r="Z2278" s="42"/>
      <c r="AA2278" s="42"/>
      <c r="AB2278" s="42"/>
    </row>
    <row r="2279" spans="7:28">
      <c r="G2279" s="42"/>
      <c r="H2279" s="42"/>
      <c r="I2279" s="42"/>
      <c r="J2279" s="42"/>
      <c r="K2279" s="42"/>
      <c r="L2279" s="42"/>
      <c r="M2279" s="42"/>
      <c r="N2279" s="42"/>
      <c r="O2279" s="42"/>
      <c r="P2279" s="42"/>
      <c r="Q2279" s="42"/>
      <c r="R2279" s="42"/>
      <c r="S2279" s="42"/>
      <c r="T2279" s="42"/>
      <c r="U2279" s="42"/>
      <c r="V2279" s="42"/>
      <c r="W2279" s="42"/>
      <c r="X2279" s="42"/>
      <c r="Y2279" s="42"/>
      <c r="Z2279" s="42"/>
      <c r="AA2279" s="42"/>
      <c r="AB2279" s="42"/>
    </row>
    <row r="2280" spans="7:28">
      <c r="G2280" s="42"/>
      <c r="H2280" s="42"/>
      <c r="I2280" s="42"/>
      <c r="J2280" s="42"/>
      <c r="K2280" s="42"/>
      <c r="L2280" s="42"/>
      <c r="M2280" s="42"/>
      <c r="N2280" s="42"/>
      <c r="O2280" s="42"/>
      <c r="P2280" s="42"/>
      <c r="Q2280" s="42"/>
      <c r="R2280" s="42"/>
      <c r="S2280" s="42"/>
      <c r="T2280" s="42"/>
      <c r="U2280" s="42"/>
      <c r="V2280" s="42"/>
      <c r="W2280" s="42"/>
      <c r="X2280" s="42"/>
      <c r="Y2280" s="42"/>
      <c r="Z2280" s="42"/>
      <c r="AA2280" s="42"/>
      <c r="AB2280" s="42"/>
    </row>
    <row r="2281" spans="7:28">
      <c r="G2281" s="42"/>
      <c r="H2281" s="42"/>
      <c r="I2281" s="42"/>
      <c r="J2281" s="42"/>
      <c r="K2281" s="42"/>
      <c r="L2281" s="42"/>
      <c r="M2281" s="42"/>
      <c r="N2281" s="42"/>
      <c r="O2281" s="42"/>
      <c r="P2281" s="42"/>
      <c r="Q2281" s="42"/>
      <c r="R2281" s="42"/>
      <c r="S2281" s="42"/>
      <c r="T2281" s="42"/>
      <c r="U2281" s="42"/>
      <c r="V2281" s="42"/>
      <c r="W2281" s="42"/>
      <c r="X2281" s="42"/>
      <c r="Y2281" s="42"/>
      <c r="Z2281" s="42"/>
      <c r="AA2281" s="42"/>
      <c r="AB2281" s="42"/>
    </row>
    <row r="2282" spans="7:28">
      <c r="G2282" s="42"/>
      <c r="H2282" s="42"/>
      <c r="I2282" s="42"/>
      <c r="J2282" s="42"/>
      <c r="K2282" s="42"/>
      <c r="L2282" s="42"/>
      <c r="M2282" s="42"/>
      <c r="N2282" s="42"/>
      <c r="O2282" s="42"/>
      <c r="P2282" s="42"/>
      <c r="Q2282" s="42"/>
      <c r="R2282" s="42"/>
      <c r="S2282" s="42"/>
      <c r="T2282" s="42"/>
      <c r="U2282" s="42"/>
      <c r="V2282" s="42"/>
      <c r="W2282" s="42"/>
      <c r="X2282" s="42"/>
      <c r="Y2282" s="42"/>
      <c r="Z2282" s="42"/>
      <c r="AA2282" s="42"/>
      <c r="AB2282" s="42"/>
    </row>
    <row r="2283" spans="7:28">
      <c r="G2283" s="42"/>
      <c r="H2283" s="42"/>
      <c r="I2283" s="42"/>
      <c r="J2283" s="42"/>
      <c r="K2283" s="42"/>
      <c r="L2283" s="42"/>
      <c r="M2283" s="42"/>
      <c r="N2283" s="42"/>
      <c r="O2283" s="42"/>
      <c r="P2283" s="42"/>
      <c r="Q2283" s="42"/>
      <c r="R2283" s="42"/>
      <c r="S2283" s="42"/>
      <c r="T2283" s="42"/>
      <c r="U2283" s="42"/>
      <c r="V2283" s="42"/>
      <c r="W2283" s="42"/>
      <c r="X2283" s="42"/>
      <c r="Y2283" s="42"/>
      <c r="Z2283" s="42"/>
      <c r="AA2283" s="42"/>
      <c r="AB2283" s="42"/>
    </row>
    <row r="2284" spans="7:28">
      <c r="G2284" s="42"/>
      <c r="H2284" s="42"/>
      <c r="I2284" s="42"/>
      <c r="J2284" s="42"/>
      <c r="K2284" s="42"/>
      <c r="L2284" s="42"/>
      <c r="M2284" s="42"/>
      <c r="N2284" s="42"/>
      <c r="O2284" s="42"/>
      <c r="P2284" s="42"/>
      <c r="Q2284" s="42"/>
      <c r="R2284" s="42"/>
      <c r="S2284" s="42"/>
      <c r="T2284" s="42"/>
      <c r="U2284" s="42"/>
      <c r="V2284" s="42"/>
      <c r="W2284" s="42"/>
      <c r="X2284" s="42"/>
      <c r="Y2284" s="42"/>
      <c r="Z2284" s="42"/>
      <c r="AA2284" s="42"/>
      <c r="AB2284" s="42"/>
    </row>
    <row r="2285" spans="7:28">
      <c r="G2285" s="42"/>
      <c r="H2285" s="42"/>
      <c r="I2285" s="42"/>
      <c r="J2285" s="42"/>
      <c r="K2285" s="42"/>
      <c r="L2285" s="42"/>
      <c r="M2285" s="42"/>
      <c r="N2285" s="42"/>
      <c r="O2285" s="42"/>
      <c r="P2285" s="42"/>
      <c r="Q2285" s="42"/>
      <c r="R2285" s="42"/>
      <c r="S2285" s="42"/>
      <c r="T2285" s="42"/>
      <c r="U2285" s="42"/>
      <c r="V2285" s="42"/>
      <c r="W2285" s="42"/>
      <c r="X2285" s="42"/>
      <c r="Y2285" s="42"/>
      <c r="Z2285" s="42"/>
      <c r="AA2285" s="42"/>
      <c r="AB2285" s="42"/>
    </row>
    <row r="2286" spans="7:28">
      <c r="G2286" s="42"/>
      <c r="H2286" s="42"/>
      <c r="I2286" s="42"/>
      <c r="J2286" s="42"/>
      <c r="K2286" s="42"/>
      <c r="L2286" s="42"/>
      <c r="M2286" s="42"/>
      <c r="N2286" s="42"/>
      <c r="O2286" s="42"/>
      <c r="P2286" s="42"/>
      <c r="Q2286" s="42"/>
      <c r="R2286" s="42"/>
      <c r="S2286" s="42"/>
      <c r="T2286" s="42"/>
      <c r="U2286" s="42"/>
      <c r="V2286" s="42"/>
      <c r="W2286" s="42"/>
      <c r="X2286" s="42"/>
      <c r="Y2286" s="42"/>
      <c r="Z2286" s="42"/>
      <c r="AA2286" s="42"/>
      <c r="AB2286" s="42"/>
    </row>
    <row r="2287" spans="7:28">
      <c r="G2287" s="42"/>
      <c r="H2287" s="42"/>
      <c r="I2287" s="42"/>
      <c r="J2287" s="42"/>
      <c r="K2287" s="42"/>
      <c r="L2287" s="42"/>
      <c r="M2287" s="42"/>
      <c r="N2287" s="42"/>
      <c r="O2287" s="42"/>
      <c r="P2287" s="42"/>
      <c r="Q2287" s="42"/>
      <c r="R2287" s="42"/>
      <c r="S2287" s="42"/>
      <c r="T2287" s="42"/>
      <c r="U2287" s="42"/>
      <c r="V2287" s="42"/>
      <c r="W2287" s="42"/>
      <c r="X2287" s="42"/>
      <c r="Y2287" s="42"/>
      <c r="Z2287" s="42"/>
      <c r="AA2287" s="42"/>
      <c r="AB2287" s="42"/>
    </row>
    <row r="2288" spans="7:28">
      <c r="G2288" s="42"/>
      <c r="H2288" s="42"/>
      <c r="I2288" s="42"/>
      <c r="J2288" s="42"/>
      <c r="K2288" s="42"/>
      <c r="L2288" s="42"/>
      <c r="M2288" s="42"/>
      <c r="N2288" s="42"/>
      <c r="O2288" s="42"/>
      <c r="P2288" s="42"/>
      <c r="Q2288" s="42"/>
      <c r="R2288" s="42"/>
      <c r="S2288" s="42"/>
      <c r="T2288" s="42"/>
      <c r="U2288" s="42"/>
      <c r="V2288" s="42"/>
      <c r="W2288" s="42"/>
      <c r="X2288" s="42"/>
      <c r="Y2288" s="42"/>
      <c r="Z2288" s="42"/>
      <c r="AA2288" s="42"/>
      <c r="AB2288" s="42"/>
    </row>
    <row r="2289" spans="7:28">
      <c r="G2289" s="42"/>
      <c r="H2289" s="42"/>
      <c r="I2289" s="42"/>
      <c r="J2289" s="42"/>
      <c r="K2289" s="42"/>
      <c r="L2289" s="42"/>
      <c r="M2289" s="42"/>
      <c r="N2289" s="42"/>
      <c r="O2289" s="42"/>
      <c r="P2289" s="42"/>
      <c r="Q2289" s="42"/>
      <c r="R2289" s="42"/>
      <c r="S2289" s="42"/>
      <c r="T2289" s="42"/>
      <c r="U2289" s="42"/>
      <c r="V2289" s="42"/>
      <c r="W2289" s="42"/>
      <c r="X2289" s="42"/>
      <c r="Y2289" s="42"/>
      <c r="Z2289" s="42"/>
      <c r="AA2289" s="42"/>
      <c r="AB2289" s="42"/>
    </row>
    <row r="2290" spans="7:28">
      <c r="G2290" s="42"/>
      <c r="H2290" s="42"/>
      <c r="I2290" s="42"/>
      <c r="J2290" s="42"/>
      <c r="K2290" s="42"/>
      <c r="L2290" s="42"/>
      <c r="M2290" s="42"/>
      <c r="N2290" s="42"/>
      <c r="O2290" s="42"/>
      <c r="P2290" s="42"/>
      <c r="Q2290" s="42"/>
      <c r="R2290" s="42"/>
      <c r="S2290" s="42"/>
      <c r="T2290" s="42"/>
      <c r="U2290" s="42"/>
      <c r="V2290" s="42"/>
      <c r="W2290" s="42"/>
      <c r="X2290" s="42"/>
      <c r="Y2290" s="42"/>
      <c r="Z2290" s="42"/>
      <c r="AA2290" s="42"/>
      <c r="AB2290" s="42"/>
    </row>
    <row r="2291" spans="7:28">
      <c r="G2291" s="42"/>
      <c r="H2291" s="42"/>
      <c r="I2291" s="42"/>
      <c r="J2291" s="42"/>
      <c r="K2291" s="42"/>
      <c r="L2291" s="42"/>
      <c r="M2291" s="42"/>
      <c r="N2291" s="42"/>
      <c r="O2291" s="42"/>
      <c r="P2291" s="42"/>
      <c r="Q2291" s="42"/>
      <c r="R2291" s="42"/>
      <c r="S2291" s="42"/>
      <c r="T2291" s="42"/>
      <c r="U2291" s="42"/>
      <c r="V2291" s="42"/>
      <c r="W2291" s="42"/>
      <c r="X2291" s="42"/>
      <c r="Y2291" s="42"/>
      <c r="Z2291" s="42"/>
      <c r="AA2291" s="42"/>
      <c r="AB2291" s="42"/>
    </row>
    <row r="2292" spans="7:28">
      <c r="G2292" s="42"/>
      <c r="H2292" s="42"/>
      <c r="I2292" s="42"/>
      <c r="J2292" s="42"/>
      <c r="K2292" s="42"/>
      <c r="L2292" s="42"/>
      <c r="M2292" s="42"/>
      <c r="N2292" s="42"/>
      <c r="O2292" s="42"/>
      <c r="P2292" s="42"/>
      <c r="Q2292" s="42"/>
      <c r="R2292" s="42"/>
      <c r="S2292" s="42"/>
      <c r="T2292" s="42"/>
      <c r="U2292" s="42"/>
      <c r="V2292" s="42"/>
      <c r="W2292" s="42"/>
      <c r="X2292" s="42"/>
      <c r="Y2292" s="42"/>
      <c r="Z2292" s="42"/>
      <c r="AA2292" s="42"/>
      <c r="AB2292" s="42"/>
    </row>
    <row r="2293" spans="7:28">
      <c r="G2293" s="42"/>
      <c r="H2293" s="42"/>
      <c r="I2293" s="42"/>
      <c r="J2293" s="42"/>
      <c r="K2293" s="42"/>
      <c r="L2293" s="42"/>
      <c r="M2293" s="42"/>
      <c r="N2293" s="42"/>
      <c r="O2293" s="42"/>
      <c r="P2293" s="42"/>
      <c r="Q2293" s="42"/>
      <c r="R2293" s="42"/>
      <c r="S2293" s="42"/>
      <c r="T2293" s="42"/>
      <c r="U2293" s="42"/>
      <c r="V2293" s="42"/>
      <c r="W2293" s="42"/>
      <c r="X2293" s="42"/>
      <c r="Y2293" s="42"/>
      <c r="Z2293" s="42"/>
      <c r="AA2293" s="42"/>
      <c r="AB2293" s="42"/>
    </row>
    <row r="2294" spans="7:28">
      <c r="G2294" s="42"/>
      <c r="H2294" s="42"/>
      <c r="I2294" s="42"/>
      <c r="J2294" s="42"/>
      <c r="K2294" s="42"/>
      <c r="L2294" s="42"/>
      <c r="M2294" s="42"/>
      <c r="N2294" s="42"/>
      <c r="O2294" s="42"/>
      <c r="P2294" s="42"/>
      <c r="Q2294" s="42"/>
      <c r="R2294" s="42"/>
      <c r="S2294" s="42"/>
      <c r="T2294" s="42"/>
      <c r="U2294" s="42"/>
      <c r="V2294" s="42"/>
      <c r="W2294" s="42"/>
      <c r="X2294" s="42"/>
      <c r="Y2294" s="42"/>
      <c r="Z2294" s="42"/>
      <c r="AA2294" s="42"/>
      <c r="AB2294" s="42"/>
    </row>
    <row r="2295" spans="7:28">
      <c r="G2295" s="42"/>
      <c r="H2295" s="42"/>
      <c r="I2295" s="42"/>
      <c r="J2295" s="42"/>
      <c r="K2295" s="42"/>
      <c r="L2295" s="42"/>
      <c r="M2295" s="42"/>
      <c r="N2295" s="42"/>
      <c r="O2295" s="42"/>
      <c r="P2295" s="42"/>
      <c r="Q2295" s="42"/>
      <c r="R2295" s="42"/>
      <c r="S2295" s="42"/>
      <c r="T2295" s="42"/>
      <c r="U2295" s="42"/>
      <c r="V2295" s="42"/>
      <c r="W2295" s="42"/>
      <c r="X2295" s="42"/>
      <c r="Y2295" s="42"/>
      <c r="Z2295" s="42"/>
      <c r="AA2295" s="42"/>
      <c r="AB2295" s="42"/>
    </row>
    <row r="2296" spans="7:28">
      <c r="G2296" s="42"/>
      <c r="H2296" s="42"/>
      <c r="I2296" s="42"/>
      <c r="J2296" s="42"/>
      <c r="K2296" s="42"/>
      <c r="L2296" s="42"/>
      <c r="M2296" s="42"/>
      <c r="N2296" s="42"/>
      <c r="O2296" s="42"/>
      <c r="P2296" s="42"/>
      <c r="Q2296" s="42"/>
      <c r="R2296" s="42"/>
      <c r="S2296" s="42"/>
      <c r="T2296" s="42"/>
      <c r="U2296" s="42"/>
      <c r="V2296" s="42"/>
      <c r="W2296" s="42"/>
      <c r="X2296" s="42"/>
      <c r="Y2296" s="42"/>
      <c r="Z2296" s="42"/>
      <c r="AA2296" s="42"/>
      <c r="AB2296" s="42"/>
    </row>
    <row r="2297" spans="7:28">
      <c r="G2297" s="42"/>
      <c r="H2297" s="42"/>
      <c r="I2297" s="42"/>
      <c r="J2297" s="42"/>
      <c r="K2297" s="42"/>
      <c r="L2297" s="42"/>
      <c r="M2297" s="42"/>
      <c r="N2297" s="42"/>
      <c r="O2297" s="42"/>
      <c r="P2297" s="42"/>
      <c r="Q2297" s="42"/>
      <c r="R2297" s="42"/>
      <c r="S2297" s="42"/>
      <c r="T2297" s="42"/>
      <c r="U2297" s="42"/>
      <c r="V2297" s="42"/>
      <c r="W2297" s="42"/>
      <c r="X2297" s="42"/>
      <c r="Y2297" s="42"/>
      <c r="Z2297" s="42"/>
      <c r="AA2297" s="42"/>
      <c r="AB2297" s="42"/>
    </row>
    <row r="2298" spans="7:28">
      <c r="G2298" s="42"/>
      <c r="H2298" s="42"/>
      <c r="I2298" s="42"/>
      <c r="J2298" s="42"/>
      <c r="K2298" s="42"/>
      <c r="L2298" s="42"/>
      <c r="M2298" s="42"/>
      <c r="N2298" s="42"/>
      <c r="O2298" s="42"/>
      <c r="P2298" s="42"/>
      <c r="Q2298" s="42"/>
      <c r="R2298" s="42"/>
      <c r="S2298" s="42"/>
      <c r="T2298" s="42"/>
      <c r="U2298" s="42"/>
      <c r="V2298" s="42"/>
      <c r="W2298" s="42"/>
      <c r="X2298" s="42"/>
      <c r="Y2298" s="42"/>
      <c r="Z2298" s="42"/>
      <c r="AA2298" s="42"/>
      <c r="AB2298" s="42"/>
    </row>
    <row r="2299" spans="7:28">
      <c r="G2299" s="42"/>
      <c r="H2299" s="42"/>
      <c r="I2299" s="42"/>
      <c r="J2299" s="42"/>
      <c r="K2299" s="42"/>
      <c r="L2299" s="42"/>
      <c r="M2299" s="42"/>
      <c r="N2299" s="42"/>
      <c r="O2299" s="42"/>
      <c r="P2299" s="42"/>
      <c r="Q2299" s="42"/>
      <c r="R2299" s="42"/>
      <c r="S2299" s="42"/>
      <c r="T2299" s="42"/>
      <c r="U2299" s="42"/>
      <c r="V2299" s="42"/>
      <c r="W2299" s="42"/>
      <c r="X2299" s="42"/>
      <c r="Y2299" s="42"/>
      <c r="Z2299" s="42"/>
      <c r="AA2299" s="42"/>
      <c r="AB2299" s="42"/>
    </row>
    <row r="2300" spans="7:28">
      <c r="G2300" s="42"/>
      <c r="H2300" s="42"/>
      <c r="I2300" s="42"/>
      <c r="J2300" s="42"/>
      <c r="K2300" s="42"/>
      <c r="L2300" s="42"/>
      <c r="M2300" s="42"/>
      <c r="N2300" s="42"/>
      <c r="O2300" s="42"/>
      <c r="P2300" s="42"/>
      <c r="Q2300" s="42"/>
      <c r="R2300" s="42"/>
      <c r="S2300" s="42"/>
      <c r="T2300" s="42"/>
      <c r="U2300" s="42"/>
      <c r="V2300" s="42"/>
      <c r="W2300" s="42"/>
      <c r="X2300" s="42"/>
      <c r="Y2300" s="42"/>
      <c r="Z2300" s="42"/>
      <c r="AA2300" s="42"/>
      <c r="AB2300" s="42"/>
    </row>
    <row r="2301" spans="7:28">
      <c r="G2301" s="42"/>
      <c r="H2301" s="42"/>
      <c r="I2301" s="42"/>
      <c r="J2301" s="42"/>
      <c r="K2301" s="42"/>
      <c r="L2301" s="42"/>
      <c r="M2301" s="42"/>
      <c r="N2301" s="42"/>
      <c r="O2301" s="42"/>
      <c r="P2301" s="42"/>
      <c r="Q2301" s="42"/>
      <c r="R2301" s="42"/>
      <c r="S2301" s="42"/>
      <c r="T2301" s="42"/>
      <c r="U2301" s="42"/>
      <c r="V2301" s="42"/>
      <c r="W2301" s="42"/>
      <c r="X2301" s="42"/>
      <c r="Y2301" s="42"/>
      <c r="Z2301" s="42"/>
      <c r="AA2301" s="42"/>
      <c r="AB2301" s="42"/>
    </row>
    <row r="2302" spans="7:28">
      <c r="G2302" s="42"/>
      <c r="H2302" s="42"/>
      <c r="I2302" s="42"/>
      <c r="J2302" s="42"/>
      <c r="K2302" s="42"/>
      <c r="L2302" s="42"/>
      <c r="M2302" s="42"/>
      <c r="N2302" s="42"/>
      <c r="O2302" s="42"/>
      <c r="P2302" s="42"/>
      <c r="Q2302" s="42"/>
      <c r="R2302" s="42"/>
      <c r="S2302" s="42"/>
      <c r="T2302" s="42"/>
      <c r="U2302" s="42"/>
      <c r="V2302" s="42"/>
      <c r="W2302" s="42"/>
      <c r="X2302" s="42"/>
      <c r="Y2302" s="42"/>
      <c r="Z2302" s="42"/>
      <c r="AA2302" s="42"/>
      <c r="AB2302" s="42"/>
    </row>
    <row r="2303" spans="7:28">
      <c r="G2303" s="42"/>
      <c r="H2303" s="42"/>
      <c r="I2303" s="42"/>
      <c r="J2303" s="42"/>
      <c r="K2303" s="42"/>
      <c r="L2303" s="42"/>
      <c r="M2303" s="42"/>
      <c r="N2303" s="42"/>
      <c r="O2303" s="42"/>
      <c r="P2303" s="42"/>
      <c r="Q2303" s="42"/>
      <c r="R2303" s="42"/>
      <c r="S2303" s="42"/>
      <c r="T2303" s="42"/>
      <c r="U2303" s="42"/>
      <c r="V2303" s="42"/>
      <c r="W2303" s="42"/>
      <c r="X2303" s="42"/>
      <c r="Y2303" s="42"/>
      <c r="Z2303" s="42"/>
      <c r="AA2303" s="42"/>
      <c r="AB2303" s="42"/>
    </row>
    <row r="2304" spans="7:28">
      <c r="G2304" s="42"/>
      <c r="H2304" s="42"/>
      <c r="I2304" s="42"/>
      <c r="J2304" s="42"/>
      <c r="K2304" s="42"/>
      <c r="L2304" s="42"/>
      <c r="M2304" s="42"/>
      <c r="N2304" s="42"/>
      <c r="O2304" s="42"/>
      <c r="P2304" s="42"/>
      <c r="Q2304" s="42"/>
      <c r="R2304" s="42"/>
      <c r="S2304" s="42"/>
      <c r="T2304" s="42"/>
      <c r="U2304" s="42"/>
      <c r="V2304" s="42"/>
      <c r="W2304" s="42"/>
      <c r="X2304" s="42"/>
      <c r="Y2304" s="42"/>
      <c r="Z2304" s="42"/>
      <c r="AA2304" s="42"/>
      <c r="AB2304" s="42"/>
    </row>
    <row r="2305" spans="7:28">
      <c r="G2305" s="42"/>
      <c r="H2305" s="42"/>
      <c r="I2305" s="42"/>
      <c r="J2305" s="42"/>
      <c r="K2305" s="42"/>
      <c r="L2305" s="42"/>
      <c r="M2305" s="42"/>
      <c r="N2305" s="42"/>
      <c r="O2305" s="42"/>
      <c r="P2305" s="42"/>
      <c r="Q2305" s="42"/>
      <c r="R2305" s="42"/>
      <c r="S2305" s="42"/>
      <c r="T2305" s="42"/>
      <c r="U2305" s="42"/>
      <c r="V2305" s="42"/>
      <c r="W2305" s="42"/>
      <c r="X2305" s="42"/>
      <c r="Y2305" s="42"/>
      <c r="Z2305" s="42"/>
      <c r="AA2305" s="42"/>
      <c r="AB2305" s="42"/>
    </row>
    <row r="2306" spans="7:28">
      <c r="G2306" s="42"/>
      <c r="H2306" s="42"/>
      <c r="I2306" s="42"/>
      <c r="J2306" s="42"/>
      <c r="K2306" s="42"/>
      <c r="L2306" s="42"/>
      <c r="M2306" s="42"/>
      <c r="N2306" s="42"/>
      <c r="O2306" s="42"/>
      <c r="P2306" s="42"/>
      <c r="Q2306" s="42"/>
      <c r="R2306" s="42"/>
      <c r="S2306" s="42"/>
      <c r="T2306" s="42"/>
      <c r="U2306" s="42"/>
      <c r="V2306" s="42"/>
      <c r="W2306" s="42"/>
      <c r="X2306" s="42"/>
      <c r="Y2306" s="42"/>
      <c r="Z2306" s="42"/>
      <c r="AA2306" s="42"/>
      <c r="AB2306" s="42"/>
    </row>
    <row r="2307" spans="7:28">
      <c r="G2307" s="42"/>
      <c r="H2307" s="42"/>
      <c r="I2307" s="42"/>
      <c r="J2307" s="42"/>
      <c r="K2307" s="42"/>
      <c r="L2307" s="42"/>
      <c r="M2307" s="42"/>
      <c r="N2307" s="42"/>
      <c r="O2307" s="42"/>
      <c r="P2307" s="42"/>
      <c r="Q2307" s="42"/>
      <c r="R2307" s="42"/>
      <c r="S2307" s="42"/>
      <c r="T2307" s="42"/>
      <c r="U2307" s="42"/>
      <c r="V2307" s="42"/>
      <c r="W2307" s="42"/>
      <c r="X2307" s="42"/>
      <c r="Y2307" s="42"/>
      <c r="Z2307" s="42"/>
      <c r="AA2307" s="42"/>
      <c r="AB2307" s="42"/>
    </row>
    <row r="2308" spans="7:28">
      <c r="G2308" s="42"/>
      <c r="H2308" s="42"/>
      <c r="I2308" s="42"/>
      <c r="J2308" s="42"/>
      <c r="K2308" s="42"/>
      <c r="L2308" s="42"/>
      <c r="M2308" s="42"/>
      <c r="N2308" s="42"/>
      <c r="O2308" s="42"/>
      <c r="P2308" s="42"/>
      <c r="Q2308" s="42"/>
      <c r="R2308" s="42"/>
      <c r="S2308" s="42"/>
      <c r="T2308" s="42"/>
      <c r="U2308" s="42"/>
      <c r="V2308" s="42"/>
      <c r="W2308" s="42"/>
      <c r="X2308" s="42"/>
      <c r="Y2308" s="42"/>
      <c r="Z2308" s="42"/>
      <c r="AA2308" s="42"/>
      <c r="AB2308" s="42"/>
    </row>
    <row r="2309" spans="7:28">
      <c r="G2309" s="42"/>
      <c r="H2309" s="42"/>
      <c r="I2309" s="42"/>
      <c r="J2309" s="42"/>
      <c r="K2309" s="42"/>
      <c r="L2309" s="42"/>
      <c r="M2309" s="42"/>
      <c r="N2309" s="42"/>
      <c r="O2309" s="42"/>
      <c r="P2309" s="42"/>
      <c r="Q2309" s="42"/>
      <c r="R2309" s="42"/>
      <c r="S2309" s="42"/>
      <c r="T2309" s="42"/>
      <c r="U2309" s="42"/>
      <c r="V2309" s="42"/>
      <c r="W2309" s="42"/>
      <c r="X2309" s="42"/>
      <c r="Y2309" s="42"/>
      <c r="Z2309" s="42"/>
      <c r="AA2309" s="42"/>
      <c r="AB2309" s="42"/>
    </row>
    <row r="2310" spans="7:28">
      <c r="G2310" s="42"/>
      <c r="H2310" s="42"/>
      <c r="I2310" s="42"/>
      <c r="J2310" s="42"/>
      <c r="K2310" s="42"/>
      <c r="L2310" s="42"/>
      <c r="M2310" s="42"/>
      <c r="N2310" s="42"/>
      <c r="O2310" s="42"/>
      <c r="P2310" s="42"/>
      <c r="Q2310" s="42"/>
      <c r="R2310" s="42"/>
      <c r="S2310" s="42"/>
      <c r="T2310" s="42"/>
      <c r="U2310" s="42"/>
      <c r="V2310" s="42"/>
      <c r="W2310" s="42"/>
      <c r="X2310" s="42"/>
      <c r="Y2310" s="42"/>
      <c r="Z2310" s="42"/>
      <c r="AA2310" s="42"/>
      <c r="AB2310" s="42"/>
    </row>
    <row r="2311" spans="7:28">
      <c r="G2311" s="42"/>
      <c r="H2311" s="42"/>
      <c r="I2311" s="42"/>
      <c r="J2311" s="42"/>
      <c r="K2311" s="42"/>
      <c r="L2311" s="42"/>
      <c r="M2311" s="42"/>
      <c r="N2311" s="42"/>
      <c r="O2311" s="42"/>
      <c r="P2311" s="42"/>
      <c r="Q2311" s="42"/>
      <c r="R2311" s="42"/>
      <c r="S2311" s="42"/>
      <c r="T2311" s="42"/>
      <c r="U2311" s="42"/>
      <c r="V2311" s="42"/>
      <c r="W2311" s="42"/>
      <c r="X2311" s="42"/>
      <c r="Y2311" s="42"/>
      <c r="Z2311" s="42"/>
      <c r="AA2311" s="42"/>
      <c r="AB2311" s="42"/>
    </row>
    <row r="2312" spans="7:28">
      <c r="G2312" s="42"/>
      <c r="H2312" s="42"/>
      <c r="I2312" s="42"/>
      <c r="J2312" s="42"/>
      <c r="K2312" s="42"/>
      <c r="L2312" s="42"/>
      <c r="M2312" s="42"/>
      <c r="N2312" s="42"/>
      <c r="O2312" s="42"/>
      <c r="P2312" s="42"/>
      <c r="Q2312" s="42"/>
      <c r="R2312" s="42"/>
      <c r="S2312" s="42"/>
      <c r="T2312" s="42"/>
      <c r="U2312" s="42"/>
      <c r="V2312" s="42"/>
      <c r="W2312" s="42"/>
      <c r="X2312" s="42"/>
      <c r="Y2312" s="42"/>
      <c r="Z2312" s="42"/>
      <c r="AA2312" s="42"/>
      <c r="AB2312" s="42"/>
    </row>
    <row r="2313" spans="7:28">
      <c r="G2313" s="42"/>
      <c r="H2313" s="42"/>
      <c r="I2313" s="42"/>
      <c r="J2313" s="42"/>
      <c r="K2313" s="42"/>
      <c r="L2313" s="42"/>
      <c r="M2313" s="42"/>
      <c r="N2313" s="42"/>
      <c r="O2313" s="42"/>
      <c r="P2313" s="42"/>
      <c r="Q2313" s="42"/>
      <c r="R2313" s="42"/>
      <c r="S2313" s="42"/>
      <c r="T2313" s="42"/>
      <c r="U2313" s="42"/>
      <c r="V2313" s="42"/>
      <c r="W2313" s="42"/>
      <c r="X2313" s="42"/>
      <c r="Y2313" s="42"/>
      <c r="Z2313" s="42"/>
      <c r="AA2313" s="42"/>
      <c r="AB2313" s="42"/>
    </row>
    <row r="2314" spans="7:28">
      <c r="G2314" s="42"/>
      <c r="H2314" s="42"/>
      <c r="I2314" s="42"/>
      <c r="J2314" s="42"/>
      <c r="K2314" s="42"/>
      <c r="L2314" s="42"/>
      <c r="M2314" s="42"/>
      <c r="N2314" s="42"/>
      <c r="O2314" s="42"/>
      <c r="P2314" s="42"/>
      <c r="Q2314" s="42"/>
      <c r="R2314" s="42"/>
      <c r="S2314" s="42"/>
      <c r="T2314" s="42"/>
      <c r="U2314" s="42"/>
      <c r="V2314" s="42"/>
      <c r="W2314" s="42"/>
      <c r="X2314" s="42"/>
      <c r="Y2314" s="42"/>
      <c r="Z2314" s="42"/>
      <c r="AA2314" s="42"/>
      <c r="AB2314" s="42"/>
    </row>
    <row r="2315" spans="7:28">
      <c r="G2315" s="42"/>
      <c r="H2315" s="42"/>
      <c r="I2315" s="42"/>
      <c r="J2315" s="42"/>
      <c r="K2315" s="42"/>
      <c r="L2315" s="42"/>
      <c r="M2315" s="42"/>
      <c r="N2315" s="42"/>
      <c r="O2315" s="42"/>
      <c r="P2315" s="42"/>
      <c r="Q2315" s="42"/>
      <c r="R2315" s="42"/>
      <c r="S2315" s="42"/>
      <c r="T2315" s="42"/>
      <c r="U2315" s="42"/>
      <c r="V2315" s="42"/>
      <c r="W2315" s="42"/>
      <c r="X2315" s="42"/>
      <c r="Y2315" s="42"/>
      <c r="Z2315" s="42"/>
      <c r="AA2315" s="42"/>
      <c r="AB2315" s="42"/>
    </row>
    <row r="2316" spans="7:28">
      <c r="G2316" s="42"/>
      <c r="H2316" s="42"/>
      <c r="I2316" s="42"/>
      <c r="J2316" s="42"/>
      <c r="K2316" s="42"/>
      <c r="L2316" s="42"/>
      <c r="M2316" s="42"/>
      <c r="N2316" s="42"/>
      <c r="O2316" s="42"/>
      <c r="P2316" s="42"/>
      <c r="Q2316" s="42"/>
      <c r="R2316" s="42"/>
      <c r="S2316" s="42"/>
      <c r="T2316" s="42"/>
      <c r="U2316" s="42"/>
      <c r="V2316" s="42"/>
      <c r="W2316" s="42"/>
      <c r="X2316" s="42"/>
      <c r="Y2316" s="42"/>
      <c r="Z2316" s="42"/>
      <c r="AA2316" s="42"/>
      <c r="AB2316" s="42"/>
    </row>
    <row r="2317" spans="7:28">
      <c r="G2317" s="42"/>
      <c r="H2317" s="42"/>
      <c r="I2317" s="42"/>
      <c r="J2317" s="42"/>
      <c r="K2317" s="42"/>
      <c r="L2317" s="42"/>
      <c r="M2317" s="42"/>
      <c r="N2317" s="42"/>
      <c r="O2317" s="42"/>
      <c r="P2317" s="42"/>
      <c r="Q2317" s="42"/>
      <c r="R2317" s="42"/>
      <c r="S2317" s="42"/>
      <c r="T2317" s="42"/>
      <c r="U2317" s="42"/>
      <c r="V2317" s="42"/>
      <c r="W2317" s="42"/>
      <c r="X2317" s="42"/>
      <c r="Y2317" s="42"/>
      <c r="Z2317" s="42"/>
      <c r="AA2317" s="42"/>
      <c r="AB2317" s="42"/>
    </row>
    <row r="2318" spans="7:28">
      <c r="G2318" s="42"/>
      <c r="H2318" s="42"/>
      <c r="I2318" s="42"/>
      <c r="J2318" s="42"/>
      <c r="K2318" s="42"/>
      <c r="L2318" s="42"/>
      <c r="M2318" s="42"/>
      <c r="N2318" s="42"/>
      <c r="O2318" s="42"/>
      <c r="P2318" s="42"/>
      <c r="Q2318" s="42"/>
      <c r="R2318" s="42"/>
      <c r="S2318" s="42"/>
      <c r="T2318" s="42"/>
      <c r="U2318" s="42"/>
      <c r="V2318" s="42"/>
      <c r="W2318" s="42"/>
      <c r="X2318" s="42"/>
      <c r="Y2318" s="42"/>
      <c r="Z2318" s="42"/>
      <c r="AA2318" s="42"/>
      <c r="AB2318" s="42"/>
    </row>
    <row r="2319" spans="7:28">
      <c r="G2319" s="42"/>
      <c r="H2319" s="42"/>
      <c r="I2319" s="42"/>
      <c r="J2319" s="42"/>
      <c r="K2319" s="42"/>
      <c r="L2319" s="42"/>
      <c r="M2319" s="42"/>
      <c r="N2319" s="42"/>
      <c r="O2319" s="42"/>
      <c r="P2319" s="42"/>
      <c r="Q2319" s="42"/>
      <c r="R2319" s="42"/>
      <c r="S2319" s="42"/>
      <c r="T2319" s="42"/>
      <c r="U2319" s="42"/>
      <c r="V2319" s="42"/>
      <c r="W2319" s="42"/>
      <c r="X2319" s="42"/>
      <c r="Y2319" s="42"/>
      <c r="Z2319" s="42"/>
      <c r="AA2319" s="42"/>
      <c r="AB2319" s="42"/>
    </row>
    <row r="2320" spans="7:28">
      <c r="G2320" s="42"/>
      <c r="H2320" s="42"/>
      <c r="I2320" s="42"/>
      <c r="J2320" s="42"/>
      <c r="K2320" s="42"/>
      <c r="L2320" s="42"/>
      <c r="M2320" s="42"/>
      <c r="N2320" s="42"/>
      <c r="O2320" s="42"/>
      <c r="P2320" s="42"/>
      <c r="Q2320" s="42"/>
      <c r="R2320" s="42"/>
      <c r="S2320" s="42"/>
      <c r="T2320" s="42"/>
      <c r="U2320" s="42"/>
      <c r="V2320" s="42"/>
      <c r="W2320" s="42"/>
      <c r="X2320" s="42"/>
      <c r="Y2320" s="42"/>
      <c r="Z2320" s="42"/>
      <c r="AA2320" s="42"/>
      <c r="AB2320" s="42"/>
    </row>
    <row r="2321" spans="7:28">
      <c r="G2321" s="42"/>
      <c r="H2321" s="42"/>
      <c r="I2321" s="42"/>
      <c r="J2321" s="42"/>
      <c r="K2321" s="42"/>
      <c r="L2321" s="42"/>
      <c r="M2321" s="42"/>
      <c r="N2321" s="42"/>
      <c r="O2321" s="42"/>
      <c r="P2321" s="42"/>
      <c r="Q2321" s="42"/>
      <c r="R2321" s="42"/>
      <c r="S2321" s="42"/>
      <c r="T2321" s="42"/>
      <c r="U2321" s="42"/>
      <c r="V2321" s="42"/>
      <c r="W2321" s="42"/>
      <c r="X2321" s="42"/>
      <c r="Y2321" s="42"/>
      <c r="Z2321" s="42"/>
      <c r="AA2321" s="42"/>
      <c r="AB2321" s="42"/>
    </row>
    <row r="2322" spans="7:28">
      <c r="G2322" s="42"/>
      <c r="H2322" s="42"/>
      <c r="I2322" s="42"/>
      <c r="J2322" s="42"/>
      <c r="K2322" s="42"/>
      <c r="L2322" s="42"/>
      <c r="M2322" s="42"/>
      <c r="N2322" s="42"/>
      <c r="O2322" s="42"/>
      <c r="P2322" s="42"/>
      <c r="Q2322" s="42"/>
      <c r="R2322" s="42"/>
      <c r="S2322" s="42"/>
      <c r="T2322" s="42"/>
      <c r="U2322" s="42"/>
      <c r="V2322" s="42"/>
      <c r="W2322" s="42"/>
      <c r="X2322" s="42"/>
      <c r="Y2322" s="42"/>
      <c r="Z2322" s="42"/>
      <c r="AA2322" s="42"/>
      <c r="AB2322" s="42"/>
    </row>
    <row r="2323" spans="7:28">
      <c r="G2323" s="42"/>
      <c r="H2323" s="42"/>
      <c r="I2323" s="42"/>
      <c r="J2323" s="42"/>
      <c r="K2323" s="42"/>
      <c r="L2323" s="42"/>
      <c r="M2323" s="42"/>
      <c r="N2323" s="42"/>
      <c r="O2323" s="42"/>
      <c r="P2323" s="42"/>
      <c r="Q2323" s="42"/>
      <c r="R2323" s="42"/>
      <c r="S2323" s="42"/>
      <c r="T2323" s="42"/>
      <c r="U2323" s="42"/>
      <c r="V2323" s="42"/>
      <c r="W2323" s="42"/>
      <c r="X2323" s="42"/>
      <c r="Y2323" s="42"/>
      <c r="Z2323" s="42"/>
      <c r="AA2323" s="42"/>
      <c r="AB2323" s="42"/>
    </row>
    <row r="2324" spans="7:28">
      <c r="G2324" s="42"/>
      <c r="H2324" s="42"/>
      <c r="I2324" s="42"/>
      <c r="J2324" s="42"/>
      <c r="K2324" s="42"/>
      <c r="L2324" s="42"/>
      <c r="M2324" s="42"/>
      <c r="N2324" s="42"/>
      <c r="O2324" s="42"/>
      <c r="P2324" s="42"/>
      <c r="Q2324" s="42"/>
      <c r="R2324" s="42"/>
      <c r="S2324" s="42"/>
      <c r="T2324" s="42"/>
      <c r="U2324" s="42"/>
      <c r="V2324" s="42"/>
      <c r="W2324" s="42"/>
      <c r="X2324" s="42"/>
      <c r="Y2324" s="42"/>
      <c r="Z2324" s="42"/>
      <c r="AA2324" s="42"/>
      <c r="AB2324" s="42"/>
    </row>
    <row r="2325" spans="7:28">
      <c r="G2325" s="42"/>
      <c r="H2325" s="42"/>
      <c r="I2325" s="42"/>
      <c r="J2325" s="42"/>
      <c r="K2325" s="42"/>
      <c r="L2325" s="42"/>
      <c r="M2325" s="42"/>
      <c r="N2325" s="42"/>
      <c r="O2325" s="42"/>
      <c r="P2325" s="42"/>
      <c r="Q2325" s="42"/>
      <c r="R2325" s="42"/>
      <c r="S2325" s="42"/>
      <c r="T2325" s="42"/>
      <c r="U2325" s="42"/>
      <c r="V2325" s="42"/>
      <c r="W2325" s="42"/>
      <c r="X2325" s="42"/>
      <c r="Y2325" s="42"/>
      <c r="Z2325" s="42"/>
      <c r="AA2325" s="42"/>
      <c r="AB2325" s="42"/>
    </row>
    <row r="2326" spans="7:28">
      <c r="G2326" s="42"/>
      <c r="H2326" s="42"/>
      <c r="I2326" s="42"/>
      <c r="J2326" s="42"/>
      <c r="K2326" s="42"/>
      <c r="L2326" s="42"/>
      <c r="M2326" s="42"/>
      <c r="N2326" s="42"/>
      <c r="O2326" s="42"/>
      <c r="P2326" s="42"/>
      <c r="Q2326" s="42"/>
      <c r="R2326" s="42"/>
      <c r="S2326" s="42"/>
      <c r="T2326" s="42"/>
      <c r="U2326" s="42"/>
      <c r="V2326" s="42"/>
      <c r="W2326" s="42"/>
      <c r="X2326" s="42"/>
      <c r="Y2326" s="42"/>
      <c r="Z2326" s="42"/>
      <c r="AA2326" s="42"/>
      <c r="AB2326" s="42"/>
    </row>
    <row r="2327" spans="7:28">
      <c r="G2327" s="42"/>
      <c r="H2327" s="42"/>
      <c r="I2327" s="42"/>
      <c r="J2327" s="42"/>
      <c r="K2327" s="42"/>
      <c r="L2327" s="42"/>
      <c r="M2327" s="42"/>
      <c r="N2327" s="42"/>
      <c r="O2327" s="42"/>
      <c r="P2327" s="42"/>
      <c r="Q2327" s="42"/>
      <c r="R2327" s="42"/>
      <c r="S2327" s="42"/>
      <c r="T2327" s="42"/>
      <c r="U2327" s="42"/>
      <c r="V2327" s="42"/>
      <c r="W2327" s="42"/>
      <c r="X2327" s="42"/>
      <c r="Y2327" s="42"/>
      <c r="Z2327" s="42"/>
      <c r="AA2327" s="42"/>
      <c r="AB2327" s="42"/>
    </row>
    <row r="2328" spans="7:28">
      <c r="G2328" s="42"/>
      <c r="H2328" s="42"/>
      <c r="I2328" s="42"/>
      <c r="J2328" s="42"/>
      <c r="K2328" s="42"/>
      <c r="L2328" s="42"/>
      <c r="M2328" s="42"/>
      <c r="N2328" s="42"/>
      <c r="O2328" s="42"/>
      <c r="P2328" s="42"/>
      <c r="Q2328" s="42"/>
      <c r="R2328" s="42"/>
      <c r="S2328" s="42"/>
      <c r="T2328" s="42"/>
      <c r="U2328" s="42"/>
      <c r="V2328" s="42"/>
      <c r="W2328" s="42"/>
      <c r="X2328" s="42"/>
      <c r="Y2328" s="42"/>
      <c r="Z2328" s="42"/>
      <c r="AA2328" s="42"/>
      <c r="AB2328" s="42"/>
    </row>
    <row r="2329" spans="7:28">
      <c r="G2329" s="42"/>
      <c r="H2329" s="42"/>
      <c r="I2329" s="42"/>
      <c r="J2329" s="42"/>
      <c r="K2329" s="42"/>
      <c r="L2329" s="42"/>
      <c r="M2329" s="42"/>
      <c r="N2329" s="42"/>
      <c r="O2329" s="42"/>
      <c r="P2329" s="42"/>
      <c r="Q2329" s="42"/>
      <c r="R2329" s="42"/>
      <c r="S2329" s="42"/>
      <c r="T2329" s="42"/>
      <c r="U2329" s="42"/>
      <c r="V2329" s="42"/>
      <c r="W2329" s="42"/>
      <c r="X2329" s="42"/>
      <c r="Y2329" s="42"/>
      <c r="Z2329" s="42"/>
      <c r="AA2329" s="42"/>
      <c r="AB2329" s="42"/>
    </row>
    <row r="2330" spans="7:28">
      <c r="G2330" s="42"/>
      <c r="H2330" s="42"/>
      <c r="I2330" s="42"/>
      <c r="J2330" s="42"/>
      <c r="K2330" s="42"/>
      <c r="L2330" s="42"/>
      <c r="M2330" s="42"/>
      <c r="N2330" s="42"/>
      <c r="O2330" s="42"/>
      <c r="P2330" s="42"/>
      <c r="Q2330" s="42"/>
      <c r="R2330" s="42"/>
      <c r="S2330" s="42"/>
      <c r="T2330" s="42"/>
      <c r="U2330" s="42"/>
      <c r="V2330" s="42"/>
      <c r="W2330" s="42"/>
      <c r="X2330" s="42"/>
      <c r="Y2330" s="42"/>
      <c r="Z2330" s="42"/>
      <c r="AA2330" s="42"/>
      <c r="AB2330" s="42"/>
    </row>
    <row r="2331" spans="7:28">
      <c r="G2331" s="42"/>
      <c r="H2331" s="42"/>
      <c r="I2331" s="42"/>
      <c r="J2331" s="42"/>
      <c r="K2331" s="42"/>
      <c r="L2331" s="42"/>
      <c r="M2331" s="42"/>
      <c r="N2331" s="42"/>
      <c r="O2331" s="42"/>
      <c r="P2331" s="42"/>
      <c r="Q2331" s="42"/>
      <c r="R2331" s="42"/>
      <c r="S2331" s="42"/>
      <c r="T2331" s="42"/>
      <c r="U2331" s="42"/>
      <c r="V2331" s="42"/>
      <c r="W2331" s="42"/>
      <c r="X2331" s="42"/>
      <c r="Y2331" s="42"/>
      <c r="Z2331" s="42"/>
      <c r="AA2331" s="42"/>
      <c r="AB2331" s="42"/>
    </row>
    <row r="2332" spans="7:28">
      <c r="G2332" s="42"/>
      <c r="H2332" s="42"/>
      <c r="I2332" s="42"/>
      <c r="J2332" s="42"/>
      <c r="K2332" s="42"/>
      <c r="L2332" s="42"/>
      <c r="M2332" s="42"/>
      <c r="N2332" s="42"/>
      <c r="O2332" s="42"/>
      <c r="P2332" s="42"/>
      <c r="Q2332" s="42"/>
      <c r="R2332" s="42"/>
      <c r="S2332" s="42"/>
      <c r="T2332" s="42"/>
      <c r="U2332" s="42"/>
      <c r="V2332" s="42"/>
      <c r="W2332" s="42"/>
      <c r="X2332" s="42"/>
      <c r="Y2332" s="42"/>
      <c r="Z2332" s="42"/>
      <c r="AA2332" s="42"/>
      <c r="AB2332" s="42"/>
    </row>
    <row r="2333" spans="7:28">
      <c r="G2333" s="42"/>
      <c r="H2333" s="42"/>
      <c r="I2333" s="42"/>
      <c r="J2333" s="42"/>
      <c r="K2333" s="42"/>
      <c r="L2333" s="42"/>
      <c r="M2333" s="42"/>
      <c r="N2333" s="42"/>
      <c r="O2333" s="42"/>
      <c r="P2333" s="42"/>
      <c r="Q2333" s="42"/>
      <c r="R2333" s="42"/>
      <c r="S2333" s="42"/>
      <c r="T2333" s="42"/>
      <c r="U2333" s="42"/>
      <c r="V2333" s="42"/>
      <c r="W2333" s="42"/>
      <c r="X2333" s="42"/>
      <c r="Y2333" s="42"/>
      <c r="Z2333" s="42"/>
      <c r="AA2333" s="42"/>
      <c r="AB2333" s="42"/>
    </row>
    <row r="2334" spans="7:28">
      <c r="G2334" s="42"/>
      <c r="H2334" s="42"/>
      <c r="I2334" s="42"/>
      <c r="J2334" s="42"/>
      <c r="K2334" s="42"/>
      <c r="L2334" s="42"/>
      <c r="M2334" s="42"/>
      <c r="N2334" s="42"/>
      <c r="O2334" s="42"/>
      <c r="P2334" s="42"/>
      <c r="Q2334" s="42"/>
      <c r="R2334" s="42"/>
      <c r="S2334" s="42"/>
      <c r="T2334" s="42"/>
      <c r="U2334" s="42"/>
      <c r="V2334" s="42"/>
      <c r="W2334" s="42"/>
      <c r="X2334" s="42"/>
      <c r="Y2334" s="42"/>
      <c r="Z2334" s="42"/>
      <c r="AA2334" s="42"/>
      <c r="AB2334" s="42"/>
    </row>
    <row r="2335" spans="7:28">
      <c r="G2335" s="42"/>
      <c r="H2335" s="42"/>
      <c r="I2335" s="42"/>
      <c r="J2335" s="42"/>
      <c r="K2335" s="42"/>
      <c r="L2335" s="42"/>
      <c r="M2335" s="42"/>
      <c r="N2335" s="42"/>
      <c r="O2335" s="42"/>
      <c r="P2335" s="42"/>
      <c r="Q2335" s="42"/>
      <c r="R2335" s="42"/>
      <c r="S2335" s="42"/>
      <c r="T2335" s="42"/>
      <c r="U2335" s="42"/>
      <c r="V2335" s="42"/>
      <c r="W2335" s="42"/>
      <c r="X2335" s="42"/>
      <c r="Y2335" s="42"/>
      <c r="Z2335" s="42"/>
      <c r="AA2335" s="42"/>
      <c r="AB2335" s="42"/>
    </row>
    <row r="2336" spans="7:28">
      <c r="G2336" s="42"/>
      <c r="H2336" s="42"/>
      <c r="I2336" s="42"/>
      <c r="J2336" s="42"/>
      <c r="K2336" s="42"/>
      <c r="L2336" s="42"/>
      <c r="M2336" s="42"/>
      <c r="N2336" s="42"/>
      <c r="O2336" s="42"/>
      <c r="P2336" s="42"/>
      <c r="Q2336" s="42"/>
      <c r="R2336" s="42"/>
      <c r="S2336" s="42"/>
      <c r="T2336" s="42"/>
      <c r="U2336" s="42"/>
      <c r="V2336" s="42"/>
      <c r="W2336" s="42"/>
      <c r="X2336" s="42"/>
      <c r="Y2336" s="42"/>
      <c r="Z2336" s="42"/>
      <c r="AA2336" s="42"/>
      <c r="AB2336" s="42"/>
    </row>
    <row r="2337" spans="7:28">
      <c r="G2337" s="42"/>
      <c r="H2337" s="42"/>
      <c r="I2337" s="42"/>
      <c r="J2337" s="42"/>
      <c r="K2337" s="42"/>
      <c r="L2337" s="42"/>
      <c r="M2337" s="42"/>
      <c r="N2337" s="42"/>
      <c r="O2337" s="42"/>
      <c r="P2337" s="42"/>
      <c r="Q2337" s="42"/>
      <c r="R2337" s="42"/>
      <c r="S2337" s="42"/>
      <c r="T2337" s="42"/>
      <c r="U2337" s="42"/>
      <c r="V2337" s="42"/>
      <c r="W2337" s="42"/>
      <c r="X2337" s="42"/>
      <c r="Y2337" s="42"/>
      <c r="Z2337" s="42"/>
      <c r="AA2337" s="42"/>
      <c r="AB2337" s="42"/>
    </row>
    <row r="2338" spans="7:28">
      <c r="G2338" s="42"/>
      <c r="H2338" s="42"/>
      <c r="I2338" s="42"/>
      <c r="J2338" s="42"/>
      <c r="K2338" s="42"/>
      <c r="L2338" s="42"/>
      <c r="M2338" s="42"/>
      <c r="N2338" s="42"/>
      <c r="O2338" s="42"/>
      <c r="P2338" s="42"/>
      <c r="Q2338" s="42"/>
      <c r="R2338" s="42"/>
      <c r="S2338" s="42"/>
      <c r="T2338" s="42"/>
      <c r="U2338" s="42"/>
      <c r="V2338" s="42"/>
      <c r="W2338" s="42"/>
      <c r="X2338" s="42"/>
      <c r="Y2338" s="42"/>
      <c r="Z2338" s="42"/>
      <c r="AA2338" s="42"/>
      <c r="AB2338" s="42"/>
    </row>
    <row r="2339" spans="7:28">
      <c r="G2339" s="42"/>
      <c r="H2339" s="42"/>
      <c r="I2339" s="42"/>
      <c r="J2339" s="42"/>
      <c r="K2339" s="42"/>
      <c r="L2339" s="42"/>
      <c r="M2339" s="42"/>
      <c r="N2339" s="42"/>
      <c r="O2339" s="42"/>
      <c r="P2339" s="42"/>
      <c r="Q2339" s="42"/>
      <c r="R2339" s="42"/>
      <c r="S2339" s="42"/>
      <c r="T2339" s="42"/>
      <c r="U2339" s="42"/>
      <c r="V2339" s="42"/>
      <c r="W2339" s="42"/>
      <c r="X2339" s="42"/>
      <c r="Y2339" s="42"/>
      <c r="Z2339" s="42"/>
      <c r="AA2339" s="42"/>
      <c r="AB2339" s="42"/>
    </row>
    <row r="2340" spans="7:28">
      <c r="G2340" s="42"/>
      <c r="H2340" s="42"/>
      <c r="I2340" s="42"/>
      <c r="J2340" s="42"/>
      <c r="K2340" s="42"/>
      <c r="L2340" s="42"/>
      <c r="M2340" s="42"/>
      <c r="N2340" s="42"/>
      <c r="O2340" s="42"/>
      <c r="P2340" s="42"/>
      <c r="Q2340" s="42"/>
      <c r="R2340" s="42"/>
      <c r="S2340" s="42"/>
      <c r="T2340" s="42"/>
      <c r="U2340" s="42"/>
      <c r="V2340" s="42"/>
      <c r="W2340" s="42"/>
      <c r="X2340" s="42"/>
      <c r="Y2340" s="42"/>
      <c r="Z2340" s="42"/>
      <c r="AA2340" s="42"/>
      <c r="AB2340" s="42"/>
    </row>
    <row r="2341" spans="7:28">
      <c r="G2341" s="42"/>
      <c r="H2341" s="42"/>
      <c r="I2341" s="42"/>
      <c r="J2341" s="42"/>
      <c r="K2341" s="42"/>
      <c r="L2341" s="42"/>
      <c r="M2341" s="42"/>
      <c r="N2341" s="42"/>
      <c r="O2341" s="42"/>
      <c r="P2341" s="42"/>
      <c r="Q2341" s="42"/>
      <c r="R2341" s="42"/>
      <c r="S2341" s="42"/>
      <c r="T2341" s="42"/>
      <c r="U2341" s="42"/>
      <c r="V2341" s="42"/>
      <c r="W2341" s="42"/>
      <c r="X2341" s="42"/>
      <c r="Y2341" s="42"/>
      <c r="Z2341" s="42"/>
      <c r="AA2341" s="42"/>
      <c r="AB2341" s="42"/>
    </row>
    <row r="2342" spans="7:28">
      <c r="G2342" s="42"/>
      <c r="H2342" s="42"/>
      <c r="I2342" s="42"/>
      <c r="J2342" s="42"/>
      <c r="K2342" s="42"/>
      <c r="L2342" s="42"/>
      <c r="M2342" s="42"/>
      <c r="N2342" s="42"/>
      <c r="O2342" s="42"/>
      <c r="P2342" s="42"/>
      <c r="Q2342" s="42"/>
      <c r="R2342" s="42"/>
      <c r="S2342" s="42"/>
      <c r="T2342" s="42"/>
      <c r="U2342" s="42"/>
      <c r="V2342" s="42"/>
      <c r="W2342" s="42"/>
      <c r="X2342" s="42"/>
      <c r="Y2342" s="42"/>
      <c r="Z2342" s="42"/>
      <c r="AA2342" s="42"/>
      <c r="AB2342" s="42"/>
    </row>
    <row r="2343" spans="7:28">
      <c r="G2343" s="42"/>
      <c r="H2343" s="42"/>
      <c r="I2343" s="42"/>
      <c r="J2343" s="42"/>
      <c r="K2343" s="42"/>
      <c r="L2343" s="42"/>
      <c r="M2343" s="42"/>
      <c r="N2343" s="42"/>
      <c r="O2343" s="42"/>
      <c r="P2343" s="42"/>
      <c r="Q2343" s="42"/>
      <c r="R2343" s="42"/>
      <c r="S2343" s="42"/>
      <c r="T2343" s="42"/>
      <c r="U2343" s="42"/>
      <c r="V2343" s="42"/>
      <c r="W2343" s="42"/>
      <c r="X2343" s="42"/>
      <c r="Y2343" s="42"/>
      <c r="Z2343" s="42"/>
      <c r="AA2343" s="42"/>
      <c r="AB2343" s="42"/>
    </row>
    <row r="2344" spans="7:28">
      <c r="G2344" s="42"/>
      <c r="H2344" s="42"/>
      <c r="I2344" s="42"/>
      <c r="J2344" s="42"/>
      <c r="K2344" s="42"/>
      <c r="L2344" s="42"/>
      <c r="M2344" s="42"/>
      <c r="N2344" s="42"/>
      <c r="O2344" s="42"/>
      <c r="P2344" s="42"/>
      <c r="Q2344" s="42"/>
      <c r="R2344" s="42"/>
      <c r="S2344" s="42"/>
      <c r="T2344" s="42"/>
      <c r="U2344" s="42"/>
      <c r="V2344" s="42"/>
      <c r="W2344" s="42"/>
      <c r="X2344" s="42"/>
      <c r="Y2344" s="42"/>
      <c r="Z2344" s="42"/>
      <c r="AA2344" s="42"/>
      <c r="AB2344" s="42"/>
    </row>
    <row r="2345" spans="7:28">
      <c r="G2345" s="42"/>
      <c r="H2345" s="42"/>
      <c r="I2345" s="42"/>
      <c r="J2345" s="42"/>
      <c r="K2345" s="42"/>
      <c r="L2345" s="42"/>
      <c r="M2345" s="42"/>
      <c r="N2345" s="42"/>
      <c r="O2345" s="42"/>
      <c r="P2345" s="42"/>
      <c r="Q2345" s="42"/>
      <c r="R2345" s="42"/>
      <c r="S2345" s="42"/>
      <c r="T2345" s="42"/>
      <c r="U2345" s="42"/>
      <c r="V2345" s="42"/>
      <c r="W2345" s="42"/>
      <c r="X2345" s="42"/>
      <c r="Y2345" s="42"/>
      <c r="Z2345" s="42"/>
      <c r="AA2345" s="42"/>
      <c r="AB2345" s="42"/>
    </row>
    <row r="2346" spans="7:28">
      <c r="G2346" s="42"/>
      <c r="H2346" s="42"/>
      <c r="I2346" s="42"/>
      <c r="J2346" s="42"/>
      <c r="K2346" s="42"/>
      <c r="L2346" s="42"/>
      <c r="M2346" s="42"/>
      <c r="N2346" s="42"/>
      <c r="O2346" s="42"/>
      <c r="P2346" s="42"/>
      <c r="Q2346" s="42"/>
      <c r="R2346" s="42"/>
      <c r="S2346" s="42"/>
      <c r="T2346" s="42"/>
      <c r="U2346" s="42"/>
      <c r="V2346" s="42"/>
      <c r="W2346" s="42"/>
      <c r="X2346" s="42"/>
      <c r="Y2346" s="42"/>
      <c r="Z2346" s="42"/>
      <c r="AA2346" s="42"/>
      <c r="AB2346" s="42"/>
    </row>
    <row r="2347" spans="7:28">
      <c r="G2347" s="42"/>
      <c r="H2347" s="42"/>
      <c r="I2347" s="42"/>
      <c r="J2347" s="42"/>
      <c r="K2347" s="42"/>
      <c r="L2347" s="42"/>
      <c r="M2347" s="42"/>
      <c r="N2347" s="42"/>
      <c r="O2347" s="42"/>
      <c r="P2347" s="42"/>
      <c r="Q2347" s="42"/>
      <c r="R2347" s="42"/>
      <c r="S2347" s="42"/>
      <c r="T2347" s="42"/>
      <c r="U2347" s="42"/>
      <c r="V2347" s="42"/>
      <c r="W2347" s="42"/>
      <c r="X2347" s="42"/>
      <c r="Y2347" s="42"/>
      <c r="Z2347" s="42"/>
      <c r="AA2347" s="42"/>
      <c r="AB2347" s="42"/>
    </row>
    <row r="2348" spans="7:28">
      <c r="G2348" s="42"/>
      <c r="H2348" s="42"/>
      <c r="I2348" s="42"/>
      <c r="J2348" s="42"/>
      <c r="K2348" s="42"/>
      <c r="L2348" s="42"/>
      <c r="M2348" s="42"/>
      <c r="N2348" s="42"/>
      <c r="O2348" s="42"/>
      <c r="P2348" s="42"/>
      <c r="Q2348" s="42"/>
      <c r="R2348" s="42"/>
      <c r="S2348" s="42"/>
      <c r="T2348" s="42"/>
      <c r="U2348" s="42"/>
      <c r="V2348" s="42"/>
      <c r="W2348" s="42"/>
      <c r="X2348" s="42"/>
      <c r="Y2348" s="42"/>
      <c r="Z2348" s="42"/>
      <c r="AA2348" s="42"/>
      <c r="AB2348" s="42"/>
    </row>
    <row r="2349" spans="7:28">
      <c r="G2349" s="42"/>
      <c r="H2349" s="42"/>
      <c r="I2349" s="42"/>
      <c r="J2349" s="42"/>
      <c r="K2349" s="42"/>
      <c r="L2349" s="42"/>
      <c r="M2349" s="42"/>
      <c r="N2349" s="42"/>
      <c r="O2349" s="42"/>
      <c r="P2349" s="42"/>
      <c r="Q2349" s="42"/>
      <c r="R2349" s="42"/>
      <c r="S2349" s="42"/>
      <c r="T2349" s="42"/>
      <c r="U2349" s="42"/>
      <c r="V2349" s="42"/>
      <c r="W2349" s="42"/>
      <c r="X2349" s="42"/>
      <c r="Y2349" s="42"/>
      <c r="Z2349" s="42"/>
      <c r="AA2349" s="42"/>
      <c r="AB2349" s="42"/>
    </row>
    <row r="2350" spans="7:28">
      <c r="G2350" s="42"/>
      <c r="H2350" s="42"/>
      <c r="I2350" s="42"/>
      <c r="J2350" s="42"/>
      <c r="K2350" s="42"/>
      <c r="L2350" s="42"/>
      <c r="M2350" s="42"/>
      <c r="N2350" s="42"/>
      <c r="O2350" s="42"/>
      <c r="P2350" s="42"/>
      <c r="Q2350" s="42"/>
      <c r="R2350" s="42"/>
      <c r="S2350" s="42"/>
      <c r="T2350" s="42"/>
      <c r="U2350" s="42"/>
      <c r="V2350" s="42"/>
      <c r="W2350" s="42"/>
      <c r="X2350" s="42"/>
      <c r="Y2350" s="42"/>
      <c r="Z2350" s="42"/>
      <c r="AA2350" s="42"/>
      <c r="AB2350" s="42"/>
    </row>
    <row r="2351" spans="7:28">
      <c r="G2351" s="42"/>
      <c r="H2351" s="42"/>
      <c r="I2351" s="42"/>
      <c r="J2351" s="42"/>
      <c r="K2351" s="42"/>
      <c r="L2351" s="42"/>
      <c r="M2351" s="42"/>
      <c r="N2351" s="42"/>
      <c r="O2351" s="42"/>
      <c r="P2351" s="42"/>
      <c r="Q2351" s="42"/>
      <c r="R2351" s="42"/>
      <c r="S2351" s="42"/>
      <c r="T2351" s="42"/>
      <c r="U2351" s="42"/>
      <c r="V2351" s="42"/>
      <c r="W2351" s="42"/>
      <c r="X2351" s="42"/>
      <c r="Y2351" s="42"/>
      <c r="Z2351" s="42"/>
      <c r="AA2351" s="42"/>
      <c r="AB2351" s="42"/>
    </row>
    <row r="2352" spans="7:28">
      <c r="G2352" s="42"/>
      <c r="H2352" s="42"/>
      <c r="I2352" s="42"/>
      <c r="J2352" s="42"/>
      <c r="K2352" s="42"/>
      <c r="L2352" s="42"/>
      <c r="M2352" s="42"/>
      <c r="N2352" s="42"/>
      <c r="O2352" s="42"/>
      <c r="P2352" s="42"/>
      <c r="Q2352" s="42"/>
      <c r="R2352" s="42"/>
      <c r="S2352" s="42"/>
      <c r="T2352" s="42"/>
      <c r="U2352" s="42"/>
      <c r="V2352" s="42"/>
      <c r="W2352" s="42"/>
      <c r="X2352" s="42"/>
      <c r="Y2352" s="42"/>
      <c r="Z2352" s="42"/>
      <c r="AA2352" s="42"/>
      <c r="AB2352" s="42"/>
    </row>
    <row r="2353" spans="7:28">
      <c r="G2353" s="42"/>
      <c r="H2353" s="42"/>
      <c r="I2353" s="42"/>
      <c r="J2353" s="42"/>
      <c r="K2353" s="42"/>
      <c r="L2353" s="42"/>
      <c r="M2353" s="42"/>
      <c r="N2353" s="42"/>
      <c r="O2353" s="42"/>
      <c r="P2353" s="42"/>
      <c r="Q2353" s="42"/>
      <c r="R2353" s="42"/>
      <c r="S2353" s="42"/>
      <c r="T2353" s="42"/>
      <c r="U2353" s="42"/>
      <c r="V2353" s="42"/>
      <c r="W2353" s="42"/>
      <c r="X2353" s="42"/>
      <c r="Y2353" s="42"/>
      <c r="Z2353" s="42"/>
      <c r="AA2353" s="42"/>
      <c r="AB2353" s="42"/>
    </row>
    <row r="2354" spans="7:28">
      <c r="G2354" s="42"/>
      <c r="H2354" s="42"/>
      <c r="I2354" s="42"/>
      <c r="J2354" s="42"/>
      <c r="K2354" s="42"/>
      <c r="L2354" s="42"/>
      <c r="M2354" s="42"/>
      <c r="N2354" s="42"/>
      <c r="O2354" s="42"/>
      <c r="P2354" s="42"/>
      <c r="Q2354" s="42"/>
      <c r="R2354" s="42"/>
      <c r="S2354" s="42"/>
      <c r="T2354" s="42"/>
      <c r="U2354" s="42"/>
      <c r="V2354" s="42"/>
      <c r="W2354" s="42"/>
      <c r="X2354" s="42"/>
      <c r="Y2354" s="42"/>
      <c r="Z2354" s="42"/>
      <c r="AA2354" s="42"/>
      <c r="AB2354" s="42"/>
    </row>
    <row r="2355" spans="7:28">
      <c r="G2355" s="42"/>
      <c r="H2355" s="42"/>
      <c r="I2355" s="42"/>
      <c r="J2355" s="42"/>
      <c r="K2355" s="42"/>
      <c r="L2355" s="42"/>
      <c r="M2355" s="42"/>
      <c r="N2355" s="42"/>
      <c r="O2355" s="42"/>
      <c r="P2355" s="42"/>
      <c r="Q2355" s="42"/>
      <c r="R2355" s="42"/>
      <c r="S2355" s="42"/>
      <c r="T2355" s="42"/>
      <c r="U2355" s="42"/>
      <c r="V2355" s="42"/>
      <c r="W2355" s="42"/>
      <c r="X2355" s="42"/>
      <c r="Y2355" s="42"/>
      <c r="Z2355" s="42"/>
      <c r="AA2355" s="42"/>
      <c r="AB2355" s="42"/>
    </row>
    <row r="2356" spans="7:28">
      <c r="G2356" s="42"/>
      <c r="H2356" s="42"/>
      <c r="I2356" s="42"/>
      <c r="J2356" s="42"/>
      <c r="K2356" s="42"/>
      <c r="L2356" s="42"/>
      <c r="M2356" s="42"/>
      <c r="N2356" s="42"/>
      <c r="O2356" s="42"/>
      <c r="P2356" s="42"/>
      <c r="Q2356" s="42"/>
      <c r="R2356" s="42"/>
      <c r="S2356" s="42"/>
      <c r="T2356" s="42"/>
      <c r="U2356" s="42"/>
      <c r="V2356" s="42"/>
      <c r="W2356" s="42"/>
      <c r="X2356" s="42"/>
      <c r="Y2356" s="42"/>
      <c r="Z2356" s="42"/>
      <c r="AA2356" s="42"/>
      <c r="AB2356" s="42"/>
    </row>
    <row r="2357" spans="7:28">
      <c r="G2357" s="42"/>
      <c r="H2357" s="42"/>
      <c r="I2357" s="42"/>
      <c r="J2357" s="42"/>
      <c r="K2357" s="42"/>
      <c r="L2357" s="42"/>
      <c r="M2357" s="42"/>
      <c r="N2357" s="42"/>
      <c r="O2357" s="42"/>
      <c r="P2357" s="42"/>
      <c r="Q2357" s="42"/>
      <c r="R2357" s="42"/>
      <c r="S2357" s="42"/>
      <c r="T2357" s="42"/>
      <c r="U2357" s="42"/>
      <c r="V2357" s="42"/>
      <c r="W2357" s="42"/>
      <c r="X2357" s="42"/>
      <c r="Y2357" s="42"/>
      <c r="Z2357" s="42"/>
      <c r="AA2357" s="42"/>
      <c r="AB2357" s="42"/>
    </row>
    <row r="2358" spans="7:28">
      <c r="G2358" s="42"/>
      <c r="H2358" s="42"/>
      <c r="I2358" s="42"/>
      <c r="J2358" s="42"/>
      <c r="K2358" s="42"/>
      <c r="L2358" s="42"/>
      <c r="M2358" s="42"/>
      <c r="N2358" s="42"/>
      <c r="O2358" s="42"/>
      <c r="P2358" s="42"/>
      <c r="Q2358" s="42"/>
      <c r="R2358" s="42"/>
      <c r="S2358" s="42"/>
      <c r="T2358" s="42"/>
      <c r="U2358" s="42"/>
      <c r="V2358" s="42"/>
      <c r="W2358" s="42"/>
      <c r="X2358" s="42"/>
      <c r="Y2358" s="42"/>
      <c r="Z2358" s="42"/>
      <c r="AA2358" s="42"/>
      <c r="AB2358" s="42"/>
    </row>
    <row r="2359" spans="7:28">
      <c r="G2359" s="42"/>
      <c r="H2359" s="42"/>
      <c r="I2359" s="42"/>
      <c r="J2359" s="42"/>
      <c r="K2359" s="42"/>
      <c r="L2359" s="42"/>
      <c r="M2359" s="42"/>
      <c r="N2359" s="42"/>
      <c r="O2359" s="42"/>
      <c r="P2359" s="42"/>
      <c r="Q2359" s="42"/>
      <c r="R2359" s="42"/>
      <c r="S2359" s="42"/>
      <c r="T2359" s="42"/>
      <c r="U2359" s="42"/>
      <c r="V2359" s="42"/>
      <c r="W2359" s="42"/>
      <c r="X2359" s="42"/>
      <c r="Y2359" s="42"/>
      <c r="Z2359" s="42"/>
      <c r="AA2359" s="42"/>
      <c r="AB2359" s="42"/>
    </row>
    <row r="2360" spans="7:28">
      <c r="G2360" s="42"/>
      <c r="H2360" s="42"/>
      <c r="I2360" s="42"/>
      <c r="J2360" s="42"/>
      <c r="K2360" s="42"/>
      <c r="L2360" s="42"/>
      <c r="M2360" s="42"/>
      <c r="N2360" s="42"/>
      <c r="O2360" s="42"/>
      <c r="P2360" s="42"/>
      <c r="Q2360" s="42"/>
      <c r="R2360" s="42"/>
      <c r="S2360" s="42"/>
      <c r="T2360" s="42"/>
      <c r="U2360" s="42"/>
      <c r="V2360" s="42"/>
      <c r="W2360" s="42"/>
      <c r="X2360" s="42"/>
      <c r="Y2360" s="42"/>
      <c r="Z2360" s="42"/>
      <c r="AA2360" s="42"/>
      <c r="AB2360" s="42"/>
    </row>
    <row r="2361" spans="7:28">
      <c r="G2361" s="42"/>
      <c r="H2361" s="42"/>
      <c r="I2361" s="42"/>
      <c r="J2361" s="42"/>
      <c r="K2361" s="42"/>
      <c r="L2361" s="42"/>
      <c r="M2361" s="42"/>
      <c r="N2361" s="42"/>
      <c r="O2361" s="42"/>
      <c r="P2361" s="42"/>
      <c r="Q2361" s="42"/>
      <c r="R2361" s="42"/>
      <c r="S2361" s="42"/>
      <c r="T2361" s="42"/>
      <c r="U2361" s="42"/>
      <c r="V2361" s="42"/>
      <c r="W2361" s="42"/>
      <c r="X2361" s="42"/>
      <c r="Y2361" s="42"/>
      <c r="Z2361" s="42"/>
      <c r="AA2361" s="42"/>
      <c r="AB2361" s="42"/>
    </row>
    <row r="2362" spans="7:28">
      <c r="G2362" s="42"/>
      <c r="H2362" s="42"/>
      <c r="I2362" s="42"/>
      <c r="J2362" s="42"/>
      <c r="K2362" s="42"/>
      <c r="L2362" s="42"/>
      <c r="M2362" s="42"/>
      <c r="N2362" s="42"/>
      <c r="O2362" s="42"/>
      <c r="P2362" s="42"/>
      <c r="Q2362" s="42"/>
      <c r="R2362" s="42"/>
      <c r="S2362" s="42"/>
      <c r="T2362" s="42"/>
      <c r="U2362" s="42"/>
      <c r="V2362" s="42"/>
      <c r="W2362" s="42"/>
      <c r="X2362" s="42"/>
      <c r="Y2362" s="42"/>
      <c r="Z2362" s="42"/>
      <c r="AA2362" s="42"/>
      <c r="AB2362" s="42"/>
    </row>
    <row r="2363" spans="7:28">
      <c r="G2363" s="42"/>
      <c r="H2363" s="42"/>
      <c r="I2363" s="42"/>
      <c r="J2363" s="42"/>
      <c r="K2363" s="42"/>
      <c r="L2363" s="42"/>
      <c r="M2363" s="42"/>
      <c r="N2363" s="42"/>
      <c r="O2363" s="42"/>
      <c r="P2363" s="42"/>
      <c r="Q2363" s="42"/>
      <c r="R2363" s="42"/>
      <c r="S2363" s="42"/>
      <c r="T2363" s="42"/>
      <c r="U2363" s="42"/>
      <c r="V2363" s="42"/>
      <c r="W2363" s="42"/>
      <c r="X2363" s="42"/>
      <c r="Y2363" s="42"/>
      <c r="Z2363" s="42"/>
      <c r="AA2363" s="42"/>
      <c r="AB2363" s="42"/>
    </row>
    <row r="2364" spans="7:28">
      <c r="G2364" s="42"/>
      <c r="H2364" s="42"/>
      <c r="I2364" s="42"/>
      <c r="J2364" s="42"/>
      <c r="K2364" s="42"/>
      <c r="L2364" s="42"/>
      <c r="M2364" s="42"/>
      <c r="N2364" s="42"/>
      <c r="O2364" s="42"/>
      <c r="P2364" s="42"/>
      <c r="Q2364" s="42"/>
      <c r="R2364" s="42"/>
      <c r="S2364" s="42"/>
      <c r="T2364" s="42"/>
      <c r="U2364" s="42"/>
      <c r="V2364" s="42"/>
      <c r="W2364" s="42"/>
      <c r="X2364" s="42"/>
      <c r="Y2364" s="42"/>
      <c r="Z2364" s="42"/>
      <c r="AA2364" s="42"/>
      <c r="AB2364" s="42"/>
    </row>
    <row r="2365" spans="7:28">
      <c r="G2365" s="42"/>
      <c r="H2365" s="42"/>
      <c r="I2365" s="42"/>
      <c r="J2365" s="42"/>
      <c r="K2365" s="42"/>
      <c r="L2365" s="42"/>
      <c r="M2365" s="42"/>
      <c r="N2365" s="42"/>
      <c r="O2365" s="42"/>
      <c r="P2365" s="42"/>
      <c r="Q2365" s="42"/>
      <c r="R2365" s="42"/>
      <c r="S2365" s="42"/>
      <c r="T2365" s="42"/>
      <c r="U2365" s="42"/>
      <c r="V2365" s="42"/>
      <c r="W2365" s="42"/>
      <c r="X2365" s="42"/>
      <c r="Y2365" s="42"/>
      <c r="Z2365" s="42"/>
      <c r="AA2365" s="42"/>
      <c r="AB2365" s="42"/>
    </row>
    <row r="2366" spans="7:28">
      <c r="G2366" s="42"/>
      <c r="H2366" s="42"/>
      <c r="I2366" s="42"/>
      <c r="J2366" s="42"/>
      <c r="K2366" s="42"/>
      <c r="L2366" s="42"/>
      <c r="M2366" s="42"/>
      <c r="N2366" s="42"/>
      <c r="O2366" s="42"/>
      <c r="P2366" s="42"/>
      <c r="Q2366" s="42"/>
      <c r="R2366" s="42"/>
      <c r="S2366" s="42"/>
      <c r="T2366" s="42"/>
      <c r="U2366" s="42"/>
      <c r="V2366" s="42"/>
      <c r="W2366" s="42"/>
      <c r="X2366" s="42"/>
      <c r="Y2366" s="42"/>
      <c r="Z2366" s="42"/>
      <c r="AA2366" s="42"/>
      <c r="AB2366" s="42"/>
    </row>
    <row r="2367" spans="7:28">
      <c r="G2367" s="42"/>
      <c r="H2367" s="42"/>
      <c r="I2367" s="42"/>
      <c r="J2367" s="42"/>
      <c r="K2367" s="42"/>
      <c r="L2367" s="42"/>
      <c r="M2367" s="42"/>
      <c r="N2367" s="42"/>
      <c r="O2367" s="42"/>
      <c r="P2367" s="42"/>
      <c r="Q2367" s="42"/>
      <c r="R2367" s="42"/>
      <c r="S2367" s="42"/>
      <c r="T2367" s="42"/>
      <c r="U2367" s="42"/>
      <c r="V2367" s="42"/>
      <c r="W2367" s="42"/>
      <c r="X2367" s="42"/>
      <c r="Y2367" s="42"/>
      <c r="Z2367" s="42"/>
      <c r="AA2367" s="42"/>
      <c r="AB2367" s="42"/>
    </row>
    <row r="2368" spans="7:28">
      <c r="G2368" s="42"/>
      <c r="H2368" s="42"/>
      <c r="I2368" s="42"/>
      <c r="J2368" s="42"/>
      <c r="K2368" s="42"/>
      <c r="L2368" s="42"/>
      <c r="M2368" s="42"/>
      <c r="N2368" s="42"/>
      <c r="O2368" s="42"/>
      <c r="P2368" s="42"/>
      <c r="Q2368" s="42"/>
      <c r="R2368" s="42"/>
      <c r="S2368" s="42"/>
      <c r="T2368" s="42"/>
      <c r="U2368" s="42"/>
      <c r="V2368" s="42"/>
      <c r="W2368" s="42"/>
      <c r="X2368" s="42"/>
      <c r="Y2368" s="42"/>
      <c r="Z2368" s="42"/>
      <c r="AA2368" s="42"/>
      <c r="AB2368" s="42"/>
    </row>
    <row r="2369" spans="7:28">
      <c r="G2369" s="42"/>
      <c r="H2369" s="42"/>
      <c r="I2369" s="42"/>
      <c r="J2369" s="42"/>
      <c r="K2369" s="42"/>
      <c r="L2369" s="42"/>
      <c r="M2369" s="42"/>
      <c r="N2369" s="42"/>
      <c r="O2369" s="42"/>
      <c r="P2369" s="42"/>
      <c r="Q2369" s="42"/>
      <c r="R2369" s="42"/>
      <c r="S2369" s="42"/>
      <c r="T2369" s="42"/>
      <c r="U2369" s="42"/>
      <c r="V2369" s="42"/>
      <c r="W2369" s="42"/>
      <c r="X2369" s="42"/>
      <c r="Y2369" s="42"/>
      <c r="Z2369" s="42"/>
      <c r="AA2369" s="42"/>
      <c r="AB2369" s="42"/>
    </row>
    <row r="2370" spans="7:28">
      <c r="G2370" s="42"/>
      <c r="H2370" s="42"/>
      <c r="I2370" s="42"/>
      <c r="J2370" s="42"/>
      <c r="K2370" s="42"/>
      <c r="L2370" s="42"/>
      <c r="M2370" s="42"/>
      <c r="N2370" s="42"/>
      <c r="O2370" s="42"/>
      <c r="P2370" s="42"/>
      <c r="Q2370" s="42"/>
      <c r="R2370" s="42"/>
      <c r="S2370" s="42"/>
      <c r="T2370" s="42"/>
      <c r="U2370" s="42"/>
      <c r="V2370" s="42"/>
      <c r="W2370" s="42"/>
      <c r="X2370" s="42"/>
      <c r="Y2370" s="42"/>
      <c r="Z2370" s="42"/>
      <c r="AA2370" s="42"/>
      <c r="AB2370" s="42"/>
    </row>
    <row r="2371" spans="7:28">
      <c r="G2371" s="42"/>
      <c r="H2371" s="42"/>
      <c r="I2371" s="42"/>
      <c r="J2371" s="42"/>
      <c r="K2371" s="42"/>
      <c r="L2371" s="42"/>
      <c r="M2371" s="42"/>
      <c r="N2371" s="42"/>
      <c r="O2371" s="42"/>
      <c r="P2371" s="42"/>
      <c r="Q2371" s="42"/>
      <c r="R2371" s="42"/>
      <c r="S2371" s="42"/>
      <c r="T2371" s="42"/>
      <c r="U2371" s="42"/>
      <c r="V2371" s="42"/>
      <c r="W2371" s="42"/>
      <c r="X2371" s="42"/>
      <c r="Y2371" s="42"/>
      <c r="Z2371" s="42"/>
      <c r="AA2371" s="42"/>
      <c r="AB2371" s="42"/>
    </row>
    <row r="2372" spans="7:28">
      <c r="G2372" s="42"/>
      <c r="H2372" s="42"/>
      <c r="I2372" s="42"/>
      <c r="J2372" s="42"/>
      <c r="K2372" s="42"/>
      <c r="L2372" s="42"/>
      <c r="M2372" s="42"/>
      <c r="N2372" s="42"/>
      <c r="O2372" s="42"/>
      <c r="P2372" s="42"/>
      <c r="Q2372" s="42"/>
      <c r="R2372" s="42"/>
      <c r="S2372" s="42"/>
      <c r="T2372" s="42"/>
      <c r="U2372" s="42"/>
      <c r="V2372" s="42"/>
      <c r="W2372" s="42"/>
      <c r="X2372" s="42"/>
      <c r="Y2372" s="42"/>
      <c r="Z2372" s="42"/>
      <c r="AA2372" s="42"/>
      <c r="AB2372" s="42"/>
    </row>
    <row r="2373" spans="7:28">
      <c r="G2373" s="42"/>
      <c r="H2373" s="42"/>
      <c r="I2373" s="42"/>
      <c r="J2373" s="42"/>
      <c r="K2373" s="42"/>
      <c r="L2373" s="42"/>
      <c r="M2373" s="42"/>
      <c r="N2373" s="42"/>
      <c r="O2373" s="42"/>
      <c r="P2373" s="42"/>
      <c r="Q2373" s="42"/>
      <c r="R2373" s="42"/>
      <c r="S2373" s="42"/>
      <c r="T2373" s="42"/>
      <c r="U2373" s="42"/>
      <c r="V2373" s="42"/>
      <c r="W2373" s="42"/>
      <c r="X2373" s="42"/>
      <c r="Y2373" s="42"/>
      <c r="Z2373" s="42"/>
      <c r="AA2373" s="42"/>
      <c r="AB2373" s="42"/>
    </row>
    <row r="2374" spans="7:28">
      <c r="G2374" s="42"/>
      <c r="H2374" s="42"/>
      <c r="I2374" s="42"/>
      <c r="J2374" s="42"/>
      <c r="K2374" s="42"/>
      <c r="L2374" s="42"/>
      <c r="M2374" s="42"/>
      <c r="N2374" s="42"/>
      <c r="O2374" s="42"/>
      <c r="P2374" s="42"/>
      <c r="Q2374" s="42"/>
      <c r="R2374" s="42"/>
      <c r="S2374" s="42"/>
      <c r="T2374" s="42"/>
      <c r="U2374" s="42"/>
      <c r="V2374" s="42"/>
      <c r="W2374" s="42"/>
      <c r="X2374" s="42"/>
      <c r="Y2374" s="42"/>
      <c r="Z2374" s="42"/>
      <c r="AA2374" s="42"/>
      <c r="AB2374" s="42"/>
    </row>
    <row r="2375" spans="7:28">
      <c r="G2375" s="42"/>
      <c r="H2375" s="42"/>
      <c r="I2375" s="42"/>
      <c r="J2375" s="42"/>
      <c r="K2375" s="42"/>
      <c r="L2375" s="42"/>
      <c r="M2375" s="42"/>
      <c r="N2375" s="42"/>
      <c r="O2375" s="42"/>
      <c r="P2375" s="42"/>
      <c r="Q2375" s="42"/>
      <c r="R2375" s="42"/>
      <c r="S2375" s="42"/>
      <c r="T2375" s="42"/>
      <c r="U2375" s="42"/>
      <c r="V2375" s="42"/>
      <c r="W2375" s="42"/>
      <c r="X2375" s="42"/>
      <c r="Y2375" s="42"/>
      <c r="Z2375" s="42"/>
      <c r="AA2375" s="42"/>
      <c r="AB2375" s="42"/>
    </row>
    <row r="2376" spans="7:28">
      <c r="G2376" s="42"/>
      <c r="H2376" s="42"/>
      <c r="I2376" s="42"/>
      <c r="J2376" s="42"/>
      <c r="K2376" s="42"/>
      <c r="L2376" s="42"/>
      <c r="M2376" s="42"/>
      <c r="N2376" s="42"/>
      <c r="O2376" s="42"/>
      <c r="P2376" s="42"/>
      <c r="Q2376" s="42"/>
      <c r="R2376" s="42"/>
      <c r="S2376" s="42"/>
      <c r="T2376" s="42"/>
      <c r="U2376" s="42"/>
      <c r="V2376" s="42"/>
      <c r="W2376" s="42"/>
      <c r="X2376" s="42"/>
      <c r="Y2376" s="42"/>
      <c r="Z2376" s="42"/>
      <c r="AA2376" s="42"/>
      <c r="AB2376" s="42"/>
    </row>
    <row r="2377" spans="7:28">
      <c r="G2377" s="42"/>
      <c r="H2377" s="42"/>
      <c r="I2377" s="42"/>
      <c r="J2377" s="42"/>
      <c r="K2377" s="42"/>
      <c r="L2377" s="42"/>
      <c r="M2377" s="42"/>
      <c r="N2377" s="42"/>
      <c r="O2377" s="42"/>
      <c r="P2377" s="42"/>
      <c r="Q2377" s="42"/>
      <c r="R2377" s="42"/>
      <c r="S2377" s="42"/>
      <c r="T2377" s="42"/>
      <c r="U2377" s="42"/>
      <c r="V2377" s="42"/>
      <c r="W2377" s="42"/>
      <c r="X2377" s="42"/>
      <c r="Y2377" s="42"/>
      <c r="Z2377" s="42"/>
      <c r="AA2377" s="42"/>
      <c r="AB2377" s="42"/>
    </row>
    <row r="2378" spans="7:28">
      <c r="G2378" s="42"/>
      <c r="H2378" s="42"/>
      <c r="I2378" s="42"/>
      <c r="J2378" s="42"/>
      <c r="K2378" s="42"/>
      <c r="L2378" s="42"/>
      <c r="M2378" s="42"/>
      <c r="N2378" s="42"/>
      <c r="O2378" s="42"/>
      <c r="P2378" s="42"/>
      <c r="Q2378" s="42"/>
      <c r="R2378" s="42"/>
      <c r="S2378" s="42"/>
      <c r="T2378" s="42"/>
      <c r="U2378" s="42"/>
      <c r="V2378" s="42"/>
      <c r="W2378" s="42"/>
      <c r="X2378" s="42"/>
      <c r="Y2378" s="42"/>
      <c r="Z2378" s="42"/>
      <c r="AA2378" s="42"/>
      <c r="AB2378" s="42"/>
    </row>
    <row r="2379" spans="7:28">
      <c r="G2379" s="42"/>
      <c r="H2379" s="42"/>
      <c r="I2379" s="42"/>
      <c r="J2379" s="42"/>
      <c r="K2379" s="42"/>
      <c r="L2379" s="42"/>
      <c r="M2379" s="42"/>
      <c r="N2379" s="42"/>
      <c r="O2379" s="42"/>
      <c r="P2379" s="42"/>
      <c r="Q2379" s="42"/>
      <c r="R2379" s="42"/>
      <c r="S2379" s="42"/>
      <c r="T2379" s="42"/>
      <c r="U2379" s="42"/>
      <c r="V2379" s="42"/>
      <c r="W2379" s="42"/>
      <c r="X2379" s="42"/>
      <c r="Y2379" s="42"/>
      <c r="Z2379" s="42"/>
      <c r="AA2379" s="42"/>
      <c r="AB2379" s="42"/>
    </row>
    <row r="2380" spans="7:28">
      <c r="G2380" s="42"/>
      <c r="H2380" s="42"/>
      <c r="I2380" s="42"/>
      <c r="J2380" s="42"/>
      <c r="K2380" s="42"/>
      <c r="L2380" s="42"/>
      <c r="M2380" s="42"/>
      <c r="N2380" s="42"/>
      <c r="O2380" s="42"/>
      <c r="P2380" s="42"/>
      <c r="Q2380" s="42"/>
      <c r="R2380" s="42"/>
      <c r="S2380" s="42"/>
      <c r="T2380" s="42"/>
      <c r="U2380" s="42"/>
      <c r="V2380" s="42"/>
      <c r="W2380" s="42"/>
      <c r="X2380" s="42"/>
      <c r="Y2380" s="42"/>
      <c r="Z2380" s="42"/>
      <c r="AA2380" s="42"/>
      <c r="AB2380" s="42"/>
    </row>
    <row r="2381" spans="7:28">
      <c r="G2381" s="42"/>
      <c r="H2381" s="42"/>
      <c r="I2381" s="42"/>
      <c r="J2381" s="42"/>
      <c r="K2381" s="42"/>
      <c r="L2381" s="42"/>
      <c r="M2381" s="42"/>
      <c r="N2381" s="42"/>
      <c r="O2381" s="42"/>
      <c r="P2381" s="42"/>
      <c r="Q2381" s="42"/>
      <c r="R2381" s="42"/>
      <c r="S2381" s="42"/>
      <c r="T2381" s="42"/>
      <c r="U2381" s="42"/>
      <c r="V2381" s="42"/>
      <c r="W2381" s="42"/>
      <c r="X2381" s="42"/>
      <c r="Y2381" s="42"/>
      <c r="Z2381" s="42"/>
      <c r="AA2381" s="42"/>
      <c r="AB2381" s="42"/>
    </row>
    <row r="2382" spans="7:28">
      <c r="G2382" s="42"/>
      <c r="H2382" s="42"/>
      <c r="I2382" s="42"/>
      <c r="J2382" s="42"/>
      <c r="K2382" s="42"/>
      <c r="L2382" s="42"/>
      <c r="M2382" s="42"/>
      <c r="N2382" s="42"/>
      <c r="O2382" s="42"/>
      <c r="P2382" s="42"/>
      <c r="Q2382" s="42"/>
      <c r="R2382" s="42"/>
      <c r="S2382" s="42"/>
      <c r="T2382" s="42"/>
      <c r="U2382" s="42"/>
      <c r="V2382" s="42"/>
      <c r="W2382" s="42"/>
      <c r="X2382" s="42"/>
      <c r="Y2382" s="42"/>
      <c r="Z2382" s="42"/>
      <c r="AA2382" s="42"/>
      <c r="AB2382" s="42"/>
    </row>
    <row r="2383" spans="7:28">
      <c r="G2383" s="42"/>
      <c r="H2383" s="42"/>
      <c r="I2383" s="42"/>
      <c r="J2383" s="42"/>
      <c r="K2383" s="42"/>
      <c r="L2383" s="42"/>
      <c r="M2383" s="42"/>
      <c r="N2383" s="42"/>
      <c r="O2383" s="42"/>
      <c r="P2383" s="42"/>
      <c r="Q2383" s="42"/>
      <c r="R2383" s="42"/>
      <c r="S2383" s="42"/>
      <c r="T2383" s="42"/>
      <c r="U2383" s="42"/>
      <c r="V2383" s="42"/>
      <c r="W2383" s="42"/>
      <c r="X2383" s="42"/>
      <c r="Y2383" s="42"/>
      <c r="Z2383" s="42"/>
      <c r="AA2383" s="42"/>
      <c r="AB2383" s="42"/>
    </row>
    <row r="2384" spans="7:28">
      <c r="G2384" s="42"/>
      <c r="H2384" s="42"/>
      <c r="I2384" s="42"/>
      <c r="J2384" s="42"/>
      <c r="K2384" s="42"/>
      <c r="L2384" s="42"/>
      <c r="M2384" s="42"/>
      <c r="N2384" s="42"/>
      <c r="O2384" s="42"/>
      <c r="P2384" s="42"/>
      <c r="Q2384" s="42"/>
      <c r="R2384" s="42"/>
      <c r="S2384" s="42"/>
      <c r="T2384" s="42"/>
      <c r="U2384" s="42"/>
      <c r="V2384" s="42"/>
      <c r="W2384" s="42"/>
      <c r="X2384" s="42"/>
      <c r="Y2384" s="42"/>
      <c r="Z2384" s="42"/>
      <c r="AA2384" s="42"/>
      <c r="AB2384" s="42"/>
    </row>
    <row r="2385" spans="7:28">
      <c r="G2385" s="42"/>
      <c r="H2385" s="42"/>
      <c r="I2385" s="42"/>
      <c r="J2385" s="42"/>
      <c r="K2385" s="42"/>
      <c r="L2385" s="42"/>
      <c r="M2385" s="42"/>
      <c r="N2385" s="42"/>
      <c r="O2385" s="42"/>
      <c r="P2385" s="42"/>
      <c r="Q2385" s="42"/>
      <c r="R2385" s="42"/>
      <c r="S2385" s="42"/>
      <c r="T2385" s="42"/>
      <c r="U2385" s="42"/>
      <c r="V2385" s="42"/>
      <c r="W2385" s="42"/>
      <c r="X2385" s="42"/>
      <c r="Y2385" s="42"/>
      <c r="Z2385" s="42"/>
      <c r="AA2385" s="42"/>
      <c r="AB2385" s="42"/>
    </row>
    <row r="2386" spans="7:28">
      <c r="G2386" s="42"/>
      <c r="H2386" s="42"/>
      <c r="I2386" s="42"/>
      <c r="J2386" s="42"/>
      <c r="K2386" s="42"/>
      <c r="L2386" s="42"/>
      <c r="M2386" s="42"/>
      <c r="N2386" s="42"/>
      <c r="O2386" s="42"/>
      <c r="P2386" s="42"/>
      <c r="Q2386" s="42"/>
      <c r="R2386" s="42"/>
      <c r="S2386" s="42"/>
      <c r="T2386" s="42"/>
      <c r="U2386" s="42"/>
      <c r="V2386" s="42"/>
      <c r="W2386" s="42"/>
      <c r="X2386" s="42"/>
      <c r="Y2386" s="42"/>
      <c r="Z2386" s="42"/>
      <c r="AA2386" s="42"/>
      <c r="AB2386" s="42"/>
    </row>
    <row r="2387" spans="7:28">
      <c r="G2387" s="42"/>
      <c r="H2387" s="42"/>
      <c r="I2387" s="42"/>
      <c r="J2387" s="42"/>
      <c r="K2387" s="42"/>
      <c r="L2387" s="42"/>
      <c r="M2387" s="42"/>
      <c r="N2387" s="42"/>
      <c r="O2387" s="42"/>
      <c r="P2387" s="42"/>
      <c r="Q2387" s="42"/>
      <c r="R2387" s="42"/>
      <c r="S2387" s="42"/>
      <c r="T2387" s="42"/>
      <c r="U2387" s="42"/>
      <c r="V2387" s="42"/>
      <c r="W2387" s="42"/>
      <c r="X2387" s="42"/>
      <c r="Y2387" s="42"/>
      <c r="Z2387" s="42"/>
      <c r="AA2387" s="42"/>
      <c r="AB2387" s="42"/>
    </row>
    <row r="2388" spans="7:28">
      <c r="G2388" s="42"/>
      <c r="H2388" s="42"/>
      <c r="I2388" s="42"/>
      <c r="J2388" s="42"/>
      <c r="K2388" s="42"/>
      <c r="L2388" s="42"/>
      <c r="M2388" s="42"/>
      <c r="N2388" s="42"/>
      <c r="O2388" s="42"/>
      <c r="P2388" s="42"/>
      <c r="Q2388" s="42"/>
      <c r="R2388" s="42"/>
      <c r="S2388" s="42"/>
      <c r="T2388" s="42"/>
      <c r="U2388" s="42"/>
      <c r="V2388" s="42"/>
      <c r="W2388" s="42"/>
      <c r="X2388" s="42"/>
      <c r="Y2388" s="42"/>
      <c r="Z2388" s="42"/>
      <c r="AA2388" s="42"/>
      <c r="AB2388" s="42"/>
    </row>
    <row r="2389" spans="7:28">
      <c r="G2389" s="42"/>
      <c r="H2389" s="42"/>
      <c r="I2389" s="42"/>
      <c r="J2389" s="42"/>
      <c r="K2389" s="42"/>
      <c r="L2389" s="42"/>
      <c r="M2389" s="42"/>
      <c r="N2389" s="42"/>
      <c r="O2389" s="42"/>
      <c r="P2389" s="42"/>
      <c r="Q2389" s="42"/>
      <c r="R2389" s="42"/>
      <c r="S2389" s="42"/>
      <c r="T2389" s="42"/>
      <c r="U2389" s="42"/>
      <c r="V2389" s="42"/>
      <c r="W2389" s="42"/>
      <c r="X2389" s="42"/>
      <c r="Y2389" s="42"/>
      <c r="Z2389" s="42"/>
      <c r="AA2389" s="42"/>
      <c r="AB2389" s="42"/>
    </row>
    <row r="2390" spans="7:28">
      <c r="G2390" s="42"/>
      <c r="H2390" s="42"/>
      <c r="I2390" s="42"/>
      <c r="J2390" s="42"/>
      <c r="K2390" s="42"/>
      <c r="L2390" s="42"/>
      <c r="M2390" s="42"/>
      <c r="N2390" s="42"/>
      <c r="O2390" s="42"/>
      <c r="P2390" s="42"/>
      <c r="Q2390" s="42"/>
      <c r="R2390" s="42"/>
      <c r="S2390" s="42"/>
      <c r="T2390" s="42"/>
      <c r="U2390" s="42"/>
      <c r="V2390" s="42"/>
      <c r="W2390" s="42"/>
      <c r="X2390" s="42"/>
      <c r="Y2390" s="42"/>
      <c r="Z2390" s="42"/>
      <c r="AA2390" s="42"/>
      <c r="AB2390" s="42"/>
    </row>
    <row r="2391" spans="7:28">
      <c r="G2391" s="42"/>
      <c r="H2391" s="42"/>
      <c r="I2391" s="42"/>
      <c r="J2391" s="42"/>
      <c r="K2391" s="42"/>
      <c r="L2391" s="42"/>
      <c r="M2391" s="42"/>
      <c r="N2391" s="42"/>
      <c r="O2391" s="42"/>
      <c r="P2391" s="42"/>
      <c r="Q2391" s="42"/>
      <c r="R2391" s="42"/>
      <c r="S2391" s="42"/>
      <c r="T2391" s="42"/>
      <c r="U2391" s="42"/>
      <c r="V2391" s="42"/>
      <c r="W2391" s="42"/>
      <c r="X2391" s="42"/>
      <c r="Y2391" s="42"/>
      <c r="Z2391" s="42"/>
      <c r="AA2391" s="42"/>
      <c r="AB2391" s="42"/>
    </row>
    <row r="2392" spans="7:28">
      <c r="G2392" s="42"/>
      <c r="H2392" s="42"/>
      <c r="I2392" s="42"/>
      <c r="J2392" s="42"/>
      <c r="K2392" s="42"/>
      <c r="L2392" s="42"/>
      <c r="M2392" s="42"/>
      <c r="N2392" s="42"/>
      <c r="O2392" s="42"/>
      <c r="P2392" s="42"/>
      <c r="Q2392" s="42"/>
      <c r="R2392" s="42"/>
      <c r="S2392" s="42"/>
      <c r="T2392" s="42"/>
      <c r="U2392" s="42"/>
      <c r="V2392" s="42"/>
      <c r="W2392" s="42"/>
      <c r="X2392" s="42"/>
      <c r="Y2392" s="42"/>
      <c r="Z2392" s="42"/>
      <c r="AA2392" s="42"/>
      <c r="AB2392" s="42"/>
    </row>
    <row r="2393" spans="7:28">
      <c r="G2393" s="42"/>
      <c r="H2393" s="42"/>
      <c r="I2393" s="42"/>
      <c r="J2393" s="42"/>
      <c r="K2393" s="42"/>
      <c r="L2393" s="42"/>
      <c r="M2393" s="42"/>
      <c r="N2393" s="42"/>
      <c r="O2393" s="42"/>
      <c r="P2393" s="42"/>
      <c r="Q2393" s="42"/>
      <c r="R2393" s="42"/>
      <c r="S2393" s="42"/>
      <c r="T2393" s="42"/>
      <c r="U2393" s="42"/>
      <c r="V2393" s="42"/>
      <c r="W2393" s="42"/>
      <c r="X2393" s="42"/>
      <c r="Y2393" s="42"/>
      <c r="Z2393" s="42"/>
      <c r="AA2393" s="42"/>
      <c r="AB2393" s="42"/>
    </row>
    <row r="2394" spans="7:28">
      <c r="G2394" s="42"/>
      <c r="H2394" s="42"/>
      <c r="I2394" s="42"/>
      <c r="J2394" s="42"/>
      <c r="K2394" s="42"/>
      <c r="L2394" s="42"/>
      <c r="M2394" s="42"/>
      <c r="N2394" s="42"/>
      <c r="O2394" s="42"/>
      <c r="P2394" s="42"/>
      <c r="Q2394" s="42"/>
      <c r="R2394" s="42"/>
      <c r="S2394" s="42"/>
      <c r="T2394" s="42"/>
      <c r="U2394" s="42"/>
      <c r="V2394" s="42"/>
      <c r="W2394" s="42"/>
      <c r="X2394" s="42"/>
      <c r="Y2394" s="42"/>
      <c r="Z2394" s="42"/>
      <c r="AA2394" s="42"/>
      <c r="AB2394" s="42"/>
    </row>
    <row r="2395" spans="7:28">
      <c r="G2395" s="42"/>
      <c r="H2395" s="42"/>
      <c r="I2395" s="42"/>
      <c r="J2395" s="42"/>
      <c r="K2395" s="42"/>
      <c r="L2395" s="42"/>
      <c r="M2395" s="42"/>
      <c r="N2395" s="42"/>
      <c r="O2395" s="42"/>
      <c r="P2395" s="42"/>
      <c r="Q2395" s="42"/>
      <c r="R2395" s="42"/>
      <c r="S2395" s="42"/>
      <c r="T2395" s="42"/>
      <c r="U2395" s="42"/>
      <c r="V2395" s="42"/>
      <c r="W2395" s="42"/>
      <c r="X2395" s="42"/>
      <c r="Y2395" s="42"/>
      <c r="Z2395" s="42"/>
      <c r="AA2395" s="42"/>
      <c r="AB2395" s="42"/>
    </row>
    <row r="2396" spans="7:28">
      <c r="G2396" s="42"/>
      <c r="H2396" s="42"/>
      <c r="I2396" s="42"/>
      <c r="J2396" s="42"/>
      <c r="K2396" s="42"/>
      <c r="L2396" s="42"/>
      <c r="M2396" s="42"/>
      <c r="N2396" s="42"/>
      <c r="O2396" s="42"/>
      <c r="P2396" s="42"/>
      <c r="Q2396" s="42"/>
      <c r="R2396" s="42"/>
      <c r="S2396" s="42"/>
      <c r="T2396" s="42"/>
      <c r="U2396" s="42"/>
      <c r="V2396" s="42"/>
      <c r="W2396" s="42"/>
      <c r="X2396" s="42"/>
      <c r="Y2396" s="42"/>
      <c r="Z2396" s="42"/>
      <c r="AA2396" s="42"/>
      <c r="AB2396" s="42"/>
    </row>
    <row r="2397" spans="7:28">
      <c r="G2397" s="42"/>
      <c r="H2397" s="42"/>
      <c r="I2397" s="42"/>
      <c r="J2397" s="42"/>
      <c r="K2397" s="42"/>
      <c r="L2397" s="42"/>
      <c r="M2397" s="42"/>
      <c r="N2397" s="42"/>
      <c r="O2397" s="42"/>
      <c r="P2397" s="42"/>
      <c r="Q2397" s="42"/>
      <c r="R2397" s="42"/>
      <c r="S2397" s="42"/>
      <c r="T2397" s="42"/>
      <c r="U2397" s="42"/>
      <c r="V2397" s="42"/>
      <c r="W2397" s="42"/>
      <c r="X2397" s="42"/>
      <c r="Y2397" s="42"/>
      <c r="Z2397" s="42"/>
      <c r="AA2397" s="42"/>
      <c r="AB2397" s="42"/>
    </row>
    <row r="2398" spans="7:28">
      <c r="G2398" s="42"/>
      <c r="H2398" s="42"/>
      <c r="I2398" s="42"/>
      <c r="J2398" s="42"/>
      <c r="K2398" s="42"/>
      <c r="L2398" s="42"/>
      <c r="M2398" s="42"/>
      <c r="N2398" s="42"/>
      <c r="O2398" s="42"/>
      <c r="P2398" s="42"/>
      <c r="Q2398" s="42"/>
      <c r="R2398" s="42"/>
      <c r="S2398" s="42"/>
      <c r="T2398" s="42"/>
      <c r="U2398" s="42"/>
      <c r="V2398" s="42"/>
      <c r="W2398" s="42"/>
      <c r="X2398" s="42"/>
      <c r="Y2398" s="42"/>
      <c r="Z2398" s="42"/>
      <c r="AA2398" s="42"/>
      <c r="AB2398" s="42"/>
    </row>
    <row r="2399" spans="7:28">
      <c r="G2399" s="42"/>
      <c r="H2399" s="42"/>
      <c r="I2399" s="42"/>
      <c r="J2399" s="42"/>
      <c r="K2399" s="42"/>
      <c r="L2399" s="42"/>
      <c r="M2399" s="42"/>
      <c r="N2399" s="42"/>
      <c r="O2399" s="42"/>
      <c r="P2399" s="42"/>
      <c r="Q2399" s="42"/>
      <c r="R2399" s="42"/>
      <c r="S2399" s="42"/>
      <c r="T2399" s="42"/>
      <c r="U2399" s="42"/>
      <c r="V2399" s="42"/>
      <c r="W2399" s="42"/>
      <c r="X2399" s="42"/>
      <c r="Y2399" s="42"/>
      <c r="Z2399" s="42"/>
      <c r="AA2399" s="42"/>
      <c r="AB2399" s="42"/>
    </row>
    <row r="2400" spans="7:28">
      <c r="G2400" s="42"/>
      <c r="H2400" s="42"/>
      <c r="I2400" s="42"/>
      <c r="J2400" s="42"/>
      <c r="K2400" s="42"/>
      <c r="L2400" s="42"/>
      <c r="M2400" s="42"/>
      <c r="N2400" s="42"/>
      <c r="O2400" s="42"/>
      <c r="P2400" s="42"/>
      <c r="Q2400" s="42"/>
      <c r="R2400" s="42"/>
      <c r="S2400" s="42"/>
      <c r="T2400" s="42"/>
      <c r="U2400" s="42"/>
      <c r="V2400" s="42"/>
      <c r="W2400" s="42"/>
      <c r="X2400" s="42"/>
      <c r="Y2400" s="42"/>
      <c r="Z2400" s="42"/>
      <c r="AA2400" s="42"/>
      <c r="AB2400" s="42"/>
    </row>
    <row r="2401" spans="7:28">
      <c r="G2401" s="42"/>
      <c r="H2401" s="42"/>
      <c r="I2401" s="42"/>
      <c r="J2401" s="42"/>
      <c r="K2401" s="42"/>
      <c r="L2401" s="42"/>
      <c r="M2401" s="42"/>
      <c r="N2401" s="42"/>
      <c r="O2401" s="42"/>
      <c r="P2401" s="42"/>
      <c r="Q2401" s="42"/>
      <c r="R2401" s="42"/>
      <c r="S2401" s="42"/>
      <c r="T2401" s="42"/>
      <c r="U2401" s="42"/>
      <c r="V2401" s="42"/>
      <c r="W2401" s="42"/>
      <c r="X2401" s="42"/>
      <c r="Y2401" s="42"/>
      <c r="Z2401" s="42"/>
      <c r="AA2401" s="42"/>
      <c r="AB2401" s="42"/>
    </row>
    <row r="2402" spans="7:28">
      <c r="G2402" s="42"/>
      <c r="H2402" s="42"/>
      <c r="I2402" s="42"/>
      <c r="J2402" s="42"/>
      <c r="K2402" s="42"/>
      <c r="L2402" s="42"/>
      <c r="M2402" s="42"/>
      <c r="N2402" s="42"/>
      <c r="O2402" s="42"/>
      <c r="P2402" s="42"/>
      <c r="Q2402" s="42"/>
      <c r="R2402" s="42"/>
      <c r="S2402" s="42"/>
      <c r="T2402" s="42"/>
      <c r="U2402" s="42"/>
      <c r="V2402" s="42"/>
      <c r="W2402" s="42"/>
      <c r="X2402" s="42"/>
      <c r="Y2402" s="42"/>
      <c r="Z2402" s="42"/>
      <c r="AA2402" s="42"/>
      <c r="AB2402" s="42"/>
    </row>
    <row r="2403" spans="7:28">
      <c r="G2403" s="42"/>
      <c r="H2403" s="42"/>
      <c r="I2403" s="42"/>
      <c r="J2403" s="42"/>
      <c r="K2403" s="42"/>
      <c r="L2403" s="42"/>
      <c r="M2403" s="42"/>
      <c r="N2403" s="42"/>
      <c r="O2403" s="42"/>
      <c r="P2403" s="42"/>
      <c r="Q2403" s="42"/>
      <c r="R2403" s="42"/>
      <c r="S2403" s="42"/>
      <c r="T2403" s="42"/>
      <c r="U2403" s="42"/>
      <c r="V2403" s="42"/>
      <c r="W2403" s="42"/>
      <c r="X2403" s="42"/>
      <c r="Y2403" s="42"/>
      <c r="Z2403" s="42"/>
      <c r="AA2403" s="42"/>
      <c r="AB2403" s="42"/>
    </row>
    <row r="2404" spans="7:28">
      <c r="G2404" s="42"/>
      <c r="H2404" s="42"/>
      <c r="I2404" s="42"/>
      <c r="J2404" s="42"/>
      <c r="K2404" s="42"/>
      <c r="L2404" s="42"/>
      <c r="M2404" s="42"/>
      <c r="N2404" s="42"/>
      <c r="O2404" s="42"/>
      <c r="P2404" s="42"/>
      <c r="Q2404" s="42"/>
      <c r="R2404" s="42"/>
      <c r="S2404" s="42"/>
      <c r="T2404" s="42"/>
      <c r="U2404" s="42"/>
      <c r="V2404" s="42"/>
      <c r="W2404" s="42"/>
      <c r="X2404" s="42"/>
      <c r="Y2404" s="42"/>
      <c r="Z2404" s="42"/>
      <c r="AA2404" s="42"/>
      <c r="AB2404" s="42"/>
    </row>
    <row r="2405" spans="7:28">
      <c r="G2405" s="42"/>
      <c r="H2405" s="42"/>
      <c r="I2405" s="42"/>
      <c r="J2405" s="42"/>
      <c r="K2405" s="42"/>
      <c r="L2405" s="42"/>
      <c r="M2405" s="42"/>
      <c r="N2405" s="42"/>
      <c r="O2405" s="42"/>
      <c r="P2405" s="42"/>
      <c r="Q2405" s="42"/>
      <c r="R2405" s="42"/>
      <c r="S2405" s="42"/>
      <c r="T2405" s="42"/>
      <c r="U2405" s="42"/>
      <c r="V2405" s="42"/>
      <c r="W2405" s="42"/>
      <c r="X2405" s="42"/>
      <c r="Y2405" s="42"/>
      <c r="Z2405" s="42"/>
      <c r="AA2405" s="42"/>
      <c r="AB2405" s="42"/>
    </row>
    <row r="2406" spans="7:28">
      <c r="G2406" s="42"/>
      <c r="H2406" s="42"/>
      <c r="I2406" s="42"/>
      <c r="J2406" s="42"/>
      <c r="K2406" s="42"/>
      <c r="L2406" s="42"/>
      <c r="M2406" s="42"/>
      <c r="N2406" s="42"/>
      <c r="O2406" s="42"/>
      <c r="P2406" s="42"/>
      <c r="Q2406" s="42"/>
      <c r="R2406" s="42"/>
      <c r="S2406" s="42"/>
      <c r="T2406" s="42"/>
      <c r="U2406" s="42"/>
      <c r="V2406" s="42"/>
      <c r="W2406" s="42"/>
      <c r="X2406" s="42"/>
      <c r="Y2406" s="42"/>
      <c r="Z2406" s="42"/>
      <c r="AA2406" s="42"/>
      <c r="AB2406" s="42"/>
    </row>
    <row r="2407" spans="7:28">
      <c r="G2407" s="42"/>
      <c r="H2407" s="42"/>
      <c r="I2407" s="42"/>
      <c r="J2407" s="42"/>
      <c r="K2407" s="42"/>
      <c r="L2407" s="42"/>
      <c r="M2407" s="42"/>
      <c r="N2407" s="42"/>
      <c r="O2407" s="42"/>
      <c r="P2407" s="42"/>
      <c r="Q2407" s="42"/>
      <c r="R2407" s="42"/>
      <c r="S2407" s="42"/>
      <c r="T2407" s="42"/>
      <c r="U2407" s="42"/>
      <c r="V2407" s="42"/>
      <c r="W2407" s="42"/>
      <c r="X2407" s="42"/>
      <c r="Y2407" s="42"/>
      <c r="Z2407" s="42"/>
      <c r="AA2407" s="42"/>
      <c r="AB2407" s="42"/>
    </row>
    <row r="2408" spans="7:28">
      <c r="G2408" s="42"/>
      <c r="H2408" s="42"/>
      <c r="I2408" s="42"/>
      <c r="J2408" s="42"/>
      <c r="K2408" s="42"/>
      <c r="L2408" s="42"/>
      <c r="M2408" s="42"/>
      <c r="N2408" s="42"/>
      <c r="O2408" s="42"/>
      <c r="P2408" s="42"/>
      <c r="Q2408" s="42"/>
      <c r="R2408" s="42"/>
      <c r="S2408" s="42"/>
      <c r="T2408" s="42"/>
      <c r="U2408" s="42"/>
      <c r="V2408" s="42"/>
      <c r="W2408" s="42"/>
      <c r="X2408" s="42"/>
      <c r="Y2408" s="42"/>
      <c r="Z2408" s="42"/>
      <c r="AA2408" s="42"/>
      <c r="AB2408" s="42"/>
    </row>
    <row r="2409" spans="7:28">
      <c r="G2409" s="42"/>
      <c r="H2409" s="42"/>
      <c r="I2409" s="42"/>
      <c r="J2409" s="42"/>
      <c r="K2409" s="42"/>
      <c r="L2409" s="42"/>
      <c r="M2409" s="42"/>
      <c r="N2409" s="42"/>
      <c r="O2409" s="42"/>
      <c r="P2409" s="42"/>
      <c r="Q2409" s="42"/>
      <c r="R2409" s="42"/>
      <c r="S2409" s="42"/>
      <c r="T2409" s="42"/>
      <c r="U2409" s="42"/>
      <c r="V2409" s="42"/>
      <c r="W2409" s="42"/>
      <c r="X2409" s="42"/>
      <c r="Y2409" s="42"/>
      <c r="Z2409" s="42"/>
      <c r="AA2409" s="42"/>
      <c r="AB2409" s="42"/>
    </row>
    <row r="2410" spans="7:28">
      <c r="G2410" s="42"/>
      <c r="H2410" s="42"/>
      <c r="I2410" s="42"/>
      <c r="J2410" s="42"/>
      <c r="K2410" s="42"/>
      <c r="L2410" s="42"/>
      <c r="M2410" s="42"/>
      <c r="N2410" s="42"/>
      <c r="O2410" s="42"/>
      <c r="P2410" s="42"/>
      <c r="Q2410" s="42"/>
      <c r="R2410" s="42"/>
      <c r="S2410" s="42"/>
      <c r="T2410" s="42"/>
      <c r="U2410" s="42"/>
      <c r="V2410" s="42"/>
      <c r="W2410" s="42"/>
      <c r="X2410" s="42"/>
      <c r="Y2410" s="42"/>
      <c r="Z2410" s="42"/>
      <c r="AA2410" s="42"/>
      <c r="AB2410" s="42"/>
    </row>
    <row r="2411" spans="7:28">
      <c r="G2411" s="42"/>
      <c r="H2411" s="42"/>
      <c r="I2411" s="42"/>
      <c r="J2411" s="42"/>
      <c r="K2411" s="42"/>
      <c r="L2411" s="42"/>
      <c r="M2411" s="42"/>
      <c r="N2411" s="42"/>
      <c r="O2411" s="42"/>
      <c r="P2411" s="42"/>
      <c r="Q2411" s="42"/>
      <c r="R2411" s="42"/>
      <c r="S2411" s="42"/>
      <c r="T2411" s="42"/>
      <c r="U2411" s="42"/>
      <c r="V2411" s="42"/>
      <c r="W2411" s="42"/>
      <c r="X2411" s="42"/>
      <c r="Y2411" s="42"/>
      <c r="Z2411" s="42"/>
      <c r="AA2411" s="42"/>
      <c r="AB2411" s="42"/>
    </row>
    <row r="2412" spans="7:28">
      <c r="G2412" s="42"/>
      <c r="H2412" s="42"/>
      <c r="I2412" s="42"/>
      <c r="J2412" s="42"/>
      <c r="K2412" s="42"/>
      <c r="L2412" s="42"/>
      <c r="M2412" s="42"/>
      <c r="N2412" s="42"/>
      <c r="O2412" s="42"/>
      <c r="P2412" s="42"/>
      <c r="Q2412" s="42"/>
      <c r="R2412" s="42"/>
      <c r="S2412" s="42"/>
      <c r="T2412" s="42"/>
      <c r="U2412" s="42"/>
      <c r="V2412" s="42"/>
      <c r="W2412" s="42"/>
      <c r="X2412" s="42"/>
      <c r="Y2412" s="42"/>
      <c r="Z2412" s="42"/>
      <c r="AA2412" s="42"/>
      <c r="AB2412" s="42"/>
    </row>
    <row r="2413" spans="7:28">
      <c r="G2413" s="42"/>
      <c r="H2413" s="42"/>
      <c r="I2413" s="42"/>
      <c r="J2413" s="42"/>
      <c r="K2413" s="42"/>
      <c r="L2413" s="42"/>
      <c r="M2413" s="42"/>
      <c r="N2413" s="42"/>
      <c r="O2413" s="42"/>
      <c r="P2413" s="42"/>
      <c r="Q2413" s="42"/>
      <c r="R2413" s="42"/>
      <c r="S2413" s="42"/>
      <c r="T2413" s="42"/>
      <c r="U2413" s="42"/>
      <c r="V2413" s="42"/>
      <c r="W2413" s="42"/>
      <c r="X2413" s="42"/>
      <c r="Y2413" s="42"/>
      <c r="Z2413" s="42"/>
      <c r="AA2413" s="42"/>
      <c r="AB2413" s="42"/>
    </row>
    <row r="2414" spans="7:28">
      <c r="G2414" s="42"/>
      <c r="H2414" s="42"/>
      <c r="I2414" s="42"/>
      <c r="J2414" s="42"/>
      <c r="K2414" s="42"/>
      <c r="L2414" s="42"/>
      <c r="M2414" s="42"/>
      <c r="N2414" s="42"/>
      <c r="O2414" s="42"/>
      <c r="P2414" s="42"/>
      <c r="Q2414" s="42"/>
      <c r="R2414" s="42"/>
      <c r="S2414" s="42"/>
      <c r="T2414" s="42"/>
      <c r="U2414" s="42"/>
      <c r="V2414" s="42"/>
      <c r="W2414" s="42"/>
      <c r="X2414" s="42"/>
      <c r="Y2414" s="42"/>
      <c r="Z2414" s="42"/>
      <c r="AA2414" s="42"/>
      <c r="AB2414" s="42"/>
    </row>
    <row r="2415" spans="7:28">
      <c r="G2415" s="42"/>
      <c r="H2415" s="42"/>
      <c r="I2415" s="42"/>
      <c r="J2415" s="42"/>
      <c r="K2415" s="42"/>
      <c r="L2415" s="42"/>
      <c r="M2415" s="42"/>
      <c r="N2415" s="42"/>
      <c r="O2415" s="42"/>
      <c r="P2415" s="42"/>
      <c r="Q2415" s="42"/>
      <c r="R2415" s="42"/>
      <c r="S2415" s="42"/>
      <c r="T2415" s="42"/>
      <c r="U2415" s="42"/>
      <c r="V2415" s="42"/>
      <c r="W2415" s="42"/>
      <c r="X2415" s="42"/>
      <c r="Y2415" s="42"/>
      <c r="Z2415" s="42"/>
      <c r="AA2415" s="42"/>
      <c r="AB2415" s="42"/>
    </row>
    <row r="2416" spans="7:28">
      <c r="G2416" s="42"/>
      <c r="H2416" s="42"/>
      <c r="I2416" s="42"/>
      <c r="J2416" s="42"/>
      <c r="K2416" s="42"/>
      <c r="L2416" s="42"/>
      <c r="M2416" s="42"/>
      <c r="N2416" s="42"/>
      <c r="O2416" s="42"/>
      <c r="P2416" s="42"/>
      <c r="Q2416" s="42"/>
      <c r="R2416" s="42"/>
      <c r="S2416" s="42"/>
      <c r="T2416" s="42"/>
      <c r="U2416" s="42"/>
      <c r="V2416" s="42"/>
      <c r="W2416" s="42"/>
      <c r="X2416" s="42"/>
      <c r="Y2416" s="42"/>
      <c r="Z2416" s="42"/>
      <c r="AA2416" s="42"/>
      <c r="AB2416" s="42"/>
    </row>
    <row r="2417" spans="7:28">
      <c r="G2417" s="42"/>
      <c r="H2417" s="42"/>
      <c r="I2417" s="42"/>
      <c r="J2417" s="42"/>
      <c r="K2417" s="42"/>
      <c r="L2417" s="42"/>
      <c r="M2417" s="42"/>
      <c r="N2417" s="42"/>
      <c r="O2417" s="42"/>
      <c r="P2417" s="42"/>
      <c r="Q2417" s="42"/>
      <c r="R2417" s="42"/>
      <c r="S2417" s="42"/>
      <c r="T2417" s="42"/>
      <c r="U2417" s="42"/>
      <c r="V2417" s="42"/>
      <c r="W2417" s="42"/>
      <c r="X2417" s="42"/>
      <c r="Y2417" s="42"/>
      <c r="Z2417" s="42"/>
      <c r="AA2417" s="42"/>
      <c r="AB2417" s="42"/>
    </row>
    <row r="2418" spans="7:28">
      <c r="G2418" s="42"/>
      <c r="H2418" s="42"/>
      <c r="I2418" s="42"/>
      <c r="J2418" s="42"/>
      <c r="K2418" s="42"/>
      <c r="L2418" s="42"/>
      <c r="M2418" s="42"/>
      <c r="N2418" s="42"/>
      <c r="O2418" s="42"/>
      <c r="P2418" s="42"/>
      <c r="Q2418" s="42"/>
      <c r="R2418" s="42"/>
      <c r="S2418" s="42"/>
      <c r="T2418" s="42"/>
      <c r="U2418" s="42"/>
      <c r="V2418" s="42"/>
      <c r="W2418" s="42"/>
      <c r="X2418" s="42"/>
      <c r="Y2418" s="42"/>
      <c r="Z2418" s="42"/>
      <c r="AA2418" s="42"/>
      <c r="AB2418" s="42"/>
    </row>
    <row r="2419" spans="7:28">
      <c r="G2419" s="42"/>
      <c r="H2419" s="42"/>
      <c r="I2419" s="42"/>
      <c r="J2419" s="42"/>
      <c r="K2419" s="42"/>
      <c r="L2419" s="42"/>
      <c r="M2419" s="42"/>
      <c r="N2419" s="42"/>
      <c r="O2419" s="42"/>
      <c r="P2419" s="42"/>
      <c r="Q2419" s="42"/>
      <c r="R2419" s="42"/>
      <c r="S2419" s="42"/>
      <c r="T2419" s="42"/>
      <c r="U2419" s="42"/>
      <c r="V2419" s="42"/>
      <c r="W2419" s="42"/>
      <c r="X2419" s="42"/>
      <c r="Y2419" s="42"/>
      <c r="Z2419" s="42"/>
      <c r="AA2419" s="42"/>
      <c r="AB2419" s="42"/>
    </row>
    <row r="2420" spans="7:28">
      <c r="G2420" s="42"/>
      <c r="H2420" s="42"/>
      <c r="I2420" s="42"/>
      <c r="J2420" s="42"/>
      <c r="K2420" s="42"/>
      <c r="L2420" s="42"/>
      <c r="M2420" s="42"/>
      <c r="N2420" s="42"/>
      <c r="O2420" s="42"/>
      <c r="P2420" s="42"/>
      <c r="Q2420" s="42"/>
      <c r="R2420" s="42"/>
      <c r="S2420" s="42"/>
      <c r="T2420" s="42"/>
      <c r="U2420" s="42"/>
      <c r="V2420" s="42"/>
      <c r="W2420" s="42"/>
      <c r="X2420" s="42"/>
      <c r="Y2420" s="42"/>
      <c r="Z2420" s="42"/>
      <c r="AA2420" s="42"/>
      <c r="AB2420" s="42"/>
    </row>
    <row r="2421" spans="7:28">
      <c r="G2421" s="42"/>
      <c r="H2421" s="42"/>
      <c r="I2421" s="42"/>
      <c r="J2421" s="42"/>
      <c r="K2421" s="42"/>
      <c r="L2421" s="42"/>
      <c r="M2421" s="42"/>
      <c r="N2421" s="42"/>
      <c r="O2421" s="42"/>
      <c r="P2421" s="42"/>
      <c r="Q2421" s="42"/>
      <c r="R2421" s="42"/>
      <c r="S2421" s="42"/>
      <c r="T2421" s="42"/>
      <c r="U2421" s="42"/>
      <c r="V2421" s="42"/>
      <c r="W2421" s="42"/>
      <c r="X2421" s="42"/>
      <c r="Y2421" s="42"/>
      <c r="Z2421" s="42"/>
      <c r="AA2421" s="42"/>
      <c r="AB2421" s="42"/>
    </row>
    <row r="2422" spans="7:28">
      <c r="G2422" s="42"/>
      <c r="H2422" s="42"/>
      <c r="I2422" s="42"/>
      <c r="J2422" s="42"/>
      <c r="K2422" s="42"/>
      <c r="L2422" s="42"/>
      <c r="M2422" s="42"/>
      <c r="N2422" s="42"/>
      <c r="O2422" s="42"/>
      <c r="P2422" s="42"/>
      <c r="Q2422" s="42"/>
      <c r="R2422" s="42"/>
      <c r="S2422" s="42"/>
      <c r="T2422" s="42"/>
      <c r="U2422" s="42"/>
      <c r="V2422" s="42"/>
      <c r="W2422" s="42"/>
      <c r="X2422" s="42"/>
      <c r="Y2422" s="42"/>
      <c r="Z2422" s="42"/>
      <c r="AA2422" s="42"/>
      <c r="AB2422" s="42"/>
    </row>
    <row r="2423" spans="7:28">
      <c r="G2423" s="42"/>
      <c r="H2423" s="42"/>
      <c r="I2423" s="42"/>
      <c r="J2423" s="42"/>
      <c r="K2423" s="42"/>
      <c r="L2423" s="42"/>
      <c r="M2423" s="42"/>
      <c r="N2423" s="42"/>
      <c r="O2423" s="42"/>
      <c r="P2423" s="42"/>
      <c r="Q2423" s="42"/>
      <c r="R2423" s="42"/>
      <c r="S2423" s="42"/>
      <c r="T2423" s="42"/>
      <c r="U2423" s="42"/>
      <c r="V2423" s="42"/>
      <c r="W2423" s="42"/>
      <c r="X2423" s="42"/>
      <c r="Y2423" s="42"/>
      <c r="Z2423" s="42"/>
      <c r="AA2423" s="42"/>
      <c r="AB2423" s="42"/>
    </row>
    <row r="2424" spans="7:28">
      <c r="G2424" s="42"/>
      <c r="H2424" s="42"/>
      <c r="I2424" s="42"/>
      <c r="J2424" s="42"/>
      <c r="K2424" s="42"/>
      <c r="L2424" s="42"/>
      <c r="M2424" s="42"/>
      <c r="N2424" s="42"/>
      <c r="O2424" s="42"/>
      <c r="P2424" s="42"/>
      <c r="Q2424" s="42"/>
      <c r="R2424" s="42"/>
      <c r="S2424" s="42"/>
      <c r="T2424" s="42"/>
      <c r="U2424" s="42"/>
      <c r="V2424" s="42"/>
      <c r="W2424" s="42"/>
      <c r="X2424" s="42"/>
      <c r="Y2424" s="42"/>
      <c r="Z2424" s="42"/>
      <c r="AA2424" s="42"/>
      <c r="AB2424" s="42"/>
    </row>
    <row r="2425" spans="7:28">
      <c r="G2425" s="42"/>
      <c r="H2425" s="42"/>
      <c r="I2425" s="42"/>
      <c r="J2425" s="42"/>
      <c r="K2425" s="42"/>
      <c r="L2425" s="42"/>
      <c r="M2425" s="42"/>
      <c r="N2425" s="42"/>
      <c r="O2425" s="42"/>
      <c r="P2425" s="42"/>
      <c r="Q2425" s="42"/>
      <c r="R2425" s="42"/>
      <c r="S2425" s="42"/>
      <c r="T2425" s="42"/>
      <c r="U2425" s="42"/>
      <c r="V2425" s="42"/>
      <c r="W2425" s="42"/>
      <c r="X2425" s="42"/>
      <c r="Y2425" s="42"/>
      <c r="Z2425" s="42"/>
      <c r="AA2425" s="42"/>
      <c r="AB2425" s="42"/>
    </row>
    <row r="2426" spans="7:28">
      <c r="G2426" s="42"/>
      <c r="H2426" s="42"/>
      <c r="I2426" s="42"/>
      <c r="J2426" s="42"/>
      <c r="K2426" s="42"/>
      <c r="L2426" s="42"/>
      <c r="M2426" s="42"/>
      <c r="N2426" s="42"/>
      <c r="O2426" s="42"/>
      <c r="P2426" s="42"/>
      <c r="Q2426" s="42"/>
      <c r="R2426" s="42"/>
      <c r="S2426" s="42"/>
      <c r="T2426" s="42"/>
      <c r="U2426" s="42"/>
      <c r="V2426" s="42"/>
      <c r="W2426" s="42"/>
      <c r="X2426" s="42"/>
      <c r="Y2426" s="42"/>
      <c r="Z2426" s="42"/>
      <c r="AA2426" s="42"/>
      <c r="AB2426" s="42"/>
    </row>
    <row r="2427" spans="7:28">
      <c r="G2427" s="42"/>
      <c r="H2427" s="42"/>
      <c r="I2427" s="42"/>
      <c r="J2427" s="42"/>
      <c r="K2427" s="42"/>
      <c r="L2427" s="42"/>
      <c r="M2427" s="42"/>
      <c r="N2427" s="42"/>
      <c r="O2427" s="42"/>
      <c r="P2427" s="42"/>
      <c r="Q2427" s="42"/>
      <c r="R2427" s="42"/>
      <c r="S2427" s="42"/>
      <c r="T2427" s="42"/>
      <c r="U2427" s="42"/>
      <c r="V2427" s="42"/>
      <c r="W2427" s="42"/>
      <c r="X2427" s="42"/>
      <c r="Y2427" s="42"/>
      <c r="Z2427" s="42"/>
      <c r="AA2427" s="42"/>
      <c r="AB2427" s="42"/>
    </row>
    <row r="2428" spans="7:28">
      <c r="G2428" s="42"/>
      <c r="H2428" s="42"/>
      <c r="I2428" s="42"/>
      <c r="J2428" s="42"/>
      <c r="K2428" s="42"/>
      <c r="L2428" s="42"/>
      <c r="M2428" s="42"/>
      <c r="N2428" s="42"/>
      <c r="O2428" s="42"/>
      <c r="P2428" s="42"/>
      <c r="Q2428" s="42"/>
      <c r="R2428" s="42"/>
      <c r="S2428" s="42"/>
      <c r="T2428" s="42"/>
      <c r="U2428" s="42"/>
      <c r="V2428" s="42"/>
      <c r="W2428" s="42"/>
      <c r="X2428" s="42"/>
      <c r="Y2428" s="42"/>
      <c r="Z2428" s="42"/>
      <c r="AA2428" s="42"/>
      <c r="AB2428" s="42"/>
    </row>
    <row r="2429" spans="7:28">
      <c r="G2429" s="42"/>
      <c r="H2429" s="42"/>
      <c r="I2429" s="42"/>
      <c r="J2429" s="42"/>
      <c r="K2429" s="42"/>
      <c r="L2429" s="42"/>
      <c r="M2429" s="42"/>
      <c r="N2429" s="42"/>
      <c r="O2429" s="42"/>
      <c r="P2429" s="42"/>
      <c r="Q2429" s="42"/>
      <c r="R2429" s="42"/>
      <c r="S2429" s="42"/>
      <c r="T2429" s="42"/>
      <c r="U2429" s="42"/>
      <c r="V2429" s="42"/>
      <c r="W2429" s="42"/>
      <c r="X2429" s="42"/>
      <c r="Y2429" s="42"/>
      <c r="Z2429" s="42"/>
      <c r="AA2429" s="42"/>
      <c r="AB2429" s="42"/>
    </row>
    <row r="2430" spans="7:28">
      <c r="G2430" s="42"/>
      <c r="H2430" s="42"/>
      <c r="I2430" s="42"/>
      <c r="J2430" s="42"/>
      <c r="K2430" s="42"/>
      <c r="L2430" s="42"/>
      <c r="M2430" s="42"/>
      <c r="N2430" s="42"/>
      <c r="O2430" s="42"/>
      <c r="P2430" s="42"/>
      <c r="Q2430" s="42"/>
      <c r="R2430" s="42"/>
      <c r="S2430" s="42"/>
      <c r="T2430" s="42"/>
      <c r="U2430" s="42"/>
      <c r="V2430" s="42"/>
      <c r="W2430" s="42"/>
      <c r="X2430" s="42"/>
      <c r="Y2430" s="42"/>
      <c r="Z2430" s="42"/>
      <c r="AA2430" s="42"/>
      <c r="AB2430" s="42"/>
    </row>
    <row r="2431" spans="7:28">
      <c r="G2431" s="42"/>
      <c r="H2431" s="42"/>
      <c r="I2431" s="42"/>
      <c r="J2431" s="42"/>
      <c r="K2431" s="42"/>
      <c r="L2431" s="42"/>
      <c r="M2431" s="42"/>
      <c r="N2431" s="42"/>
      <c r="O2431" s="42"/>
      <c r="P2431" s="42"/>
      <c r="Q2431" s="42"/>
      <c r="R2431" s="42"/>
      <c r="S2431" s="42"/>
      <c r="T2431" s="42"/>
      <c r="U2431" s="42"/>
      <c r="V2431" s="42"/>
      <c r="W2431" s="42"/>
      <c r="X2431" s="42"/>
      <c r="Y2431" s="42"/>
      <c r="Z2431" s="42"/>
      <c r="AA2431" s="42"/>
      <c r="AB2431" s="42"/>
    </row>
    <row r="2432" spans="7:28">
      <c r="G2432" s="42"/>
      <c r="H2432" s="42"/>
      <c r="I2432" s="42"/>
      <c r="J2432" s="42"/>
      <c r="K2432" s="42"/>
      <c r="L2432" s="42"/>
      <c r="M2432" s="42"/>
      <c r="N2432" s="42"/>
      <c r="O2432" s="42"/>
      <c r="P2432" s="42"/>
      <c r="Q2432" s="42"/>
      <c r="R2432" s="42"/>
      <c r="S2432" s="42"/>
      <c r="T2432" s="42"/>
      <c r="U2432" s="42"/>
      <c r="V2432" s="42"/>
      <c r="W2432" s="42"/>
      <c r="X2432" s="42"/>
      <c r="Y2432" s="42"/>
      <c r="Z2432" s="42"/>
      <c r="AA2432" s="42"/>
      <c r="AB2432" s="42"/>
    </row>
    <row r="2433" spans="7:28">
      <c r="G2433" s="42"/>
      <c r="H2433" s="42"/>
      <c r="I2433" s="42"/>
      <c r="J2433" s="42"/>
      <c r="K2433" s="42"/>
      <c r="L2433" s="42"/>
      <c r="M2433" s="42"/>
      <c r="N2433" s="42"/>
      <c r="O2433" s="42"/>
      <c r="P2433" s="42"/>
      <c r="Q2433" s="42"/>
      <c r="R2433" s="42"/>
      <c r="S2433" s="42"/>
      <c r="T2433" s="42"/>
      <c r="U2433" s="42"/>
      <c r="V2433" s="42"/>
      <c r="W2433" s="42"/>
      <c r="X2433" s="42"/>
      <c r="Y2433" s="42"/>
      <c r="Z2433" s="42"/>
      <c r="AA2433" s="42"/>
      <c r="AB2433" s="42"/>
    </row>
    <row r="2434" spans="7:28">
      <c r="G2434" s="42"/>
      <c r="H2434" s="42"/>
      <c r="I2434" s="42"/>
      <c r="J2434" s="42"/>
      <c r="K2434" s="42"/>
      <c r="L2434" s="42"/>
      <c r="M2434" s="42"/>
      <c r="N2434" s="42"/>
      <c r="O2434" s="42"/>
      <c r="P2434" s="42"/>
      <c r="Q2434" s="42"/>
      <c r="R2434" s="42"/>
      <c r="S2434" s="42"/>
      <c r="T2434" s="42"/>
      <c r="U2434" s="42"/>
      <c r="V2434" s="42"/>
      <c r="W2434" s="42"/>
      <c r="X2434" s="42"/>
      <c r="Y2434" s="42"/>
      <c r="Z2434" s="42"/>
      <c r="AA2434" s="42"/>
      <c r="AB2434" s="42"/>
    </row>
    <row r="2435" spans="7:28">
      <c r="G2435" s="42"/>
      <c r="H2435" s="42"/>
      <c r="I2435" s="42"/>
      <c r="J2435" s="42"/>
      <c r="K2435" s="42"/>
      <c r="L2435" s="42"/>
      <c r="M2435" s="42"/>
      <c r="N2435" s="42"/>
      <c r="O2435" s="42"/>
      <c r="P2435" s="42"/>
      <c r="Q2435" s="42"/>
      <c r="R2435" s="42"/>
      <c r="S2435" s="42"/>
      <c r="T2435" s="42"/>
      <c r="U2435" s="42"/>
      <c r="V2435" s="42"/>
      <c r="W2435" s="42"/>
      <c r="X2435" s="42"/>
      <c r="Y2435" s="42"/>
      <c r="Z2435" s="42"/>
      <c r="AA2435" s="42"/>
      <c r="AB2435" s="42"/>
    </row>
    <row r="2436" spans="7:28">
      <c r="G2436" s="42"/>
      <c r="H2436" s="42"/>
      <c r="I2436" s="42"/>
      <c r="J2436" s="42"/>
      <c r="K2436" s="42"/>
      <c r="L2436" s="42"/>
      <c r="M2436" s="42"/>
      <c r="N2436" s="42"/>
      <c r="O2436" s="42"/>
      <c r="P2436" s="42"/>
      <c r="Q2436" s="42"/>
      <c r="R2436" s="42"/>
      <c r="S2436" s="42"/>
      <c r="T2436" s="42"/>
      <c r="U2436" s="42"/>
      <c r="V2436" s="42"/>
      <c r="W2436" s="42"/>
      <c r="X2436" s="42"/>
      <c r="Y2436" s="42"/>
      <c r="Z2436" s="42"/>
      <c r="AA2436" s="42"/>
      <c r="AB2436" s="42"/>
    </row>
    <row r="2437" spans="7:28">
      <c r="G2437" s="42"/>
      <c r="H2437" s="42"/>
      <c r="I2437" s="42"/>
      <c r="J2437" s="42"/>
      <c r="K2437" s="42"/>
      <c r="L2437" s="42"/>
      <c r="M2437" s="42"/>
      <c r="N2437" s="42"/>
      <c r="O2437" s="42"/>
      <c r="P2437" s="42"/>
      <c r="Q2437" s="42"/>
      <c r="R2437" s="42"/>
      <c r="S2437" s="42"/>
      <c r="T2437" s="42"/>
      <c r="U2437" s="42"/>
      <c r="V2437" s="42"/>
      <c r="W2437" s="42"/>
      <c r="X2437" s="42"/>
      <c r="Y2437" s="42"/>
      <c r="Z2437" s="42"/>
      <c r="AA2437" s="42"/>
      <c r="AB2437" s="42"/>
    </row>
    <row r="2438" spans="7:28">
      <c r="G2438" s="42"/>
      <c r="H2438" s="42"/>
      <c r="I2438" s="42"/>
      <c r="J2438" s="42"/>
      <c r="K2438" s="42"/>
      <c r="L2438" s="42"/>
      <c r="M2438" s="42"/>
      <c r="N2438" s="42"/>
      <c r="O2438" s="42"/>
      <c r="P2438" s="42"/>
      <c r="Q2438" s="42"/>
      <c r="R2438" s="42"/>
      <c r="S2438" s="42"/>
      <c r="T2438" s="42"/>
      <c r="U2438" s="42"/>
      <c r="V2438" s="42"/>
      <c r="W2438" s="42"/>
      <c r="X2438" s="42"/>
      <c r="Y2438" s="42"/>
      <c r="Z2438" s="42"/>
      <c r="AA2438" s="42"/>
      <c r="AB2438" s="42"/>
    </row>
    <row r="2439" spans="7:28">
      <c r="G2439" s="42"/>
      <c r="H2439" s="42"/>
      <c r="I2439" s="42"/>
      <c r="J2439" s="42"/>
      <c r="K2439" s="42"/>
      <c r="L2439" s="42"/>
      <c r="M2439" s="42"/>
      <c r="N2439" s="42"/>
      <c r="O2439" s="42"/>
      <c r="P2439" s="42"/>
      <c r="Q2439" s="42"/>
      <c r="R2439" s="42"/>
      <c r="S2439" s="42"/>
      <c r="T2439" s="42"/>
      <c r="U2439" s="42"/>
      <c r="V2439" s="42"/>
      <c r="W2439" s="42"/>
      <c r="X2439" s="42"/>
      <c r="Y2439" s="42"/>
      <c r="Z2439" s="42"/>
      <c r="AA2439" s="42"/>
      <c r="AB2439" s="42"/>
    </row>
    <row r="2440" spans="7:28">
      <c r="G2440" s="42"/>
      <c r="H2440" s="42"/>
      <c r="I2440" s="42"/>
      <c r="J2440" s="42"/>
      <c r="K2440" s="42"/>
      <c r="L2440" s="42"/>
      <c r="M2440" s="42"/>
      <c r="N2440" s="42"/>
      <c r="O2440" s="42"/>
      <c r="P2440" s="42"/>
      <c r="Q2440" s="42"/>
      <c r="R2440" s="42"/>
      <c r="S2440" s="42"/>
      <c r="T2440" s="42"/>
      <c r="U2440" s="42"/>
      <c r="V2440" s="42"/>
      <c r="W2440" s="42"/>
      <c r="X2440" s="42"/>
      <c r="Y2440" s="42"/>
      <c r="Z2440" s="42"/>
      <c r="AA2440" s="42"/>
      <c r="AB2440" s="42"/>
    </row>
    <row r="2441" spans="7:28">
      <c r="G2441" s="42"/>
      <c r="H2441" s="42"/>
      <c r="I2441" s="42"/>
      <c r="J2441" s="42"/>
      <c r="K2441" s="42"/>
      <c r="L2441" s="42"/>
      <c r="M2441" s="42"/>
      <c r="N2441" s="42"/>
      <c r="O2441" s="42"/>
      <c r="P2441" s="42"/>
      <c r="Q2441" s="42"/>
      <c r="R2441" s="42"/>
      <c r="S2441" s="42"/>
      <c r="T2441" s="42"/>
      <c r="U2441" s="42"/>
      <c r="V2441" s="42"/>
      <c r="W2441" s="42"/>
      <c r="X2441" s="42"/>
      <c r="Y2441" s="42"/>
      <c r="Z2441" s="42"/>
      <c r="AA2441" s="42"/>
      <c r="AB2441" s="42"/>
    </row>
    <row r="2442" spans="7:28">
      <c r="G2442" s="42"/>
      <c r="H2442" s="42"/>
      <c r="I2442" s="42"/>
      <c r="J2442" s="42"/>
      <c r="K2442" s="42"/>
      <c r="L2442" s="42"/>
      <c r="M2442" s="42"/>
      <c r="N2442" s="42"/>
      <c r="O2442" s="42"/>
      <c r="P2442" s="42"/>
      <c r="Q2442" s="42"/>
      <c r="R2442" s="42"/>
      <c r="S2442" s="42"/>
      <c r="T2442" s="42"/>
      <c r="U2442" s="42"/>
      <c r="V2442" s="42"/>
      <c r="W2442" s="42"/>
      <c r="X2442" s="42"/>
      <c r="Y2442" s="42"/>
      <c r="Z2442" s="42"/>
      <c r="AA2442" s="42"/>
      <c r="AB2442" s="42"/>
    </row>
    <row r="2443" spans="7:28">
      <c r="G2443" s="42"/>
      <c r="H2443" s="42"/>
      <c r="I2443" s="42"/>
      <c r="J2443" s="42"/>
      <c r="K2443" s="42"/>
      <c r="L2443" s="42"/>
      <c r="M2443" s="42"/>
      <c r="N2443" s="42"/>
      <c r="O2443" s="42"/>
      <c r="P2443" s="42"/>
      <c r="Q2443" s="42"/>
      <c r="R2443" s="42"/>
      <c r="S2443" s="42"/>
      <c r="T2443" s="42"/>
      <c r="U2443" s="42"/>
      <c r="V2443" s="42"/>
      <c r="W2443" s="42"/>
      <c r="X2443" s="42"/>
      <c r="Y2443" s="42"/>
      <c r="Z2443" s="42"/>
      <c r="AA2443" s="42"/>
      <c r="AB2443" s="42"/>
    </row>
    <row r="2444" spans="7:28">
      <c r="G2444" s="42"/>
      <c r="H2444" s="42"/>
      <c r="I2444" s="42"/>
      <c r="J2444" s="42"/>
      <c r="K2444" s="42"/>
      <c r="L2444" s="42"/>
      <c r="M2444" s="42"/>
      <c r="N2444" s="42"/>
      <c r="O2444" s="42"/>
      <c r="P2444" s="42"/>
      <c r="Q2444" s="42"/>
      <c r="R2444" s="42"/>
      <c r="S2444" s="42"/>
      <c r="T2444" s="42"/>
      <c r="U2444" s="42"/>
      <c r="V2444" s="42"/>
      <c r="W2444" s="42"/>
      <c r="X2444" s="42"/>
      <c r="Y2444" s="42"/>
      <c r="Z2444" s="42"/>
      <c r="AA2444" s="42"/>
      <c r="AB2444" s="42"/>
    </row>
    <row r="2445" spans="7:28">
      <c r="G2445" s="42"/>
      <c r="H2445" s="42"/>
      <c r="I2445" s="42"/>
      <c r="J2445" s="42"/>
      <c r="K2445" s="42"/>
      <c r="L2445" s="42"/>
      <c r="M2445" s="42"/>
      <c r="N2445" s="42"/>
      <c r="O2445" s="42"/>
      <c r="P2445" s="42"/>
      <c r="Q2445" s="42"/>
      <c r="R2445" s="42"/>
      <c r="S2445" s="42"/>
      <c r="T2445" s="42"/>
      <c r="U2445" s="42"/>
      <c r="V2445" s="42"/>
      <c r="W2445" s="42"/>
      <c r="X2445" s="42"/>
      <c r="Y2445" s="42"/>
      <c r="Z2445" s="42"/>
      <c r="AA2445" s="42"/>
      <c r="AB2445" s="42"/>
    </row>
    <row r="2446" spans="7:28">
      <c r="G2446" s="42"/>
      <c r="H2446" s="42"/>
      <c r="I2446" s="42"/>
      <c r="J2446" s="42"/>
      <c r="K2446" s="42"/>
      <c r="L2446" s="42"/>
      <c r="M2446" s="42"/>
      <c r="N2446" s="42"/>
      <c r="O2446" s="42"/>
      <c r="P2446" s="42"/>
      <c r="Q2446" s="42"/>
      <c r="R2446" s="42"/>
      <c r="S2446" s="42"/>
      <c r="T2446" s="42"/>
      <c r="U2446" s="42"/>
      <c r="V2446" s="42"/>
      <c r="W2446" s="42"/>
      <c r="X2446" s="42"/>
      <c r="Y2446" s="42"/>
      <c r="Z2446" s="42"/>
      <c r="AA2446" s="42"/>
      <c r="AB2446" s="42"/>
    </row>
    <row r="2447" spans="7:28">
      <c r="G2447" s="42"/>
      <c r="H2447" s="42"/>
      <c r="I2447" s="42"/>
      <c r="J2447" s="42"/>
      <c r="K2447" s="42"/>
      <c r="L2447" s="42"/>
      <c r="M2447" s="42"/>
      <c r="N2447" s="42"/>
      <c r="O2447" s="42"/>
      <c r="P2447" s="42"/>
      <c r="Q2447" s="42"/>
      <c r="R2447" s="42"/>
      <c r="S2447" s="42"/>
      <c r="T2447" s="42"/>
      <c r="U2447" s="42"/>
      <c r="V2447" s="42"/>
      <c r="W2447" s="42"/>
      <c r="X2447" s="42"/>
      <c r="Y2447" s="42"/>
      <c r="Z2447" s="42"/>
      <c r="AA2447" s="42"/>
      <c r="AB2447" s="42"/>
    </row>
    <row r="2448" spans="7:28">
      <c r="G2448" s="42"/>
      <c r="H2448" s="42"/>
      <c r="I2448" s="42"/>
      <c r="J2448" s="42"/>
      <c r="K2448" s="42"/>
      <c r="L2448" s="42"/>
      <c r="M2448" s="42"/>
      <c r="N2448" s="42"/>
      <c r="O2448" s="42"/>
      <c r="P2448" s="42"/>
      <c r="Q2448" s="42"/>
      <c r="R2448" s="42"/>
      <c r="S2448" s="42"/>
      <c r="T2448" s="42"/>
      <c r="U2448" s="42"/>
      <c r="V2448" s="42"/>
      <c r="W2448" s="42"/>
      <c r="X2448" s="42"/>
      <c r="Y2448" s="42"/>
      <c r="Z2448" s="42"/>
      <c r="AA2448" s="42"/>
      <c r="AB2448" s="42"/>
    </row>
    <row r="2449" spans="7:28">
      <c r="G2449" s="42"/>
      <c r="H2449" s="42"/>
      <c r="I2449" s="42"/>
      <c r="J2449" s="42"/>
      <c r="K2449" s="42"/>
      <c r="L2449" s="42"/>
      <c r="M2449" s="42"/>
      <c r="N2449" s="42"/>
      <c r="O2449" s="42"/>
      <c r="P2449" s="42"/>
      <c r="Q2449" s="42"/>
      <c r="R2449" s="42"/>
      <c r="S2449" s="42"/>
      <c r="T2449" s="42"/>
      <c r="U2449" s="42"/>
      <c r="V2449" s="42"/>
      <c r="W2449" s="42"/>
      <c r="X2449" s="42"/>
      <c r="Y2449" s="42"/>
      <c r="Z2449" s="42"/>
      <c r="AA2449" s="42"/>
      <c r="AB2449" s="42"/>
    </row>
    <row r="2450" spans="7:28">
      <c r="G2450" s="42"/>
      <c r="H2450" s="42"/>
      <c r="I2450" s="42"/>
      <c r="J2450" s="42"/>
      <c r="K2450" s="42"/>
      <c r="L2450" s="42"/>
      <c r="M2450" s="42"/>
      <c r="N2450" s="42"/>
      <c r="O2450" s="42"/>
      <c r="P2450" s="42"/>
      <c r="Q2450" s="42"/>
      <c r="R2450" s="42"/>
      <c r="S2450" s="42"/>
      <c r="T2450" s="42"/>
      <c r="U2450" s="42"/>
      <c r="V2450" s="42"/>
      <c r="W2450" s="42"/>
      <c r="X2450" s="42"/>
      <c r="Y2450" s="42"/>
      <c r="Z2450" s="42"/>
      <c r="AA2450" s="42"/>
      <c r="AB2450" s="42"/>
    </row>
    <row r="2451" spans="7:28">
      <c r="G2451" s="42"/>
      <c r="H2451" s="42"/>
      <c r="I2451" s="42"/>
      <c r="J2451" s="42"/>
      <c r="K2451" s="42"/>
      <c r="L2451" s="42"/>
      <c r="M2451" s="42"/>
      <c r="N2451" s="42"/>
      <c r="O2451" s="42"/>
      <c r="P2451" s="42"/>
      <c r="Q2451" s="42"/>
      <c r="R2451" s="42"/>
      <c r="S2451" s="42"/>
      <c r="T2451" s="42"/>
      <c r="U2451" s="42"/>
      <c r="V2451" s="42"/>
      <c r="W2451" s="42"/>
      <c r="X2451" s="42"/>
      <c r="Y2451" s="42"/>
      <c r="Z2451" s="42"/>
      <c r="AA2451" s="42"/>
      <c r="AB2451" s="42"/>
    </row>
    <row r="2452" spans="7:28">
      <c r="G2452" s="42"/>
      <c r="H2452" s="42"/>
      <c r="I2452" s="42"/>
      <c r="J2452" s="42"/>
      <c r="K2452" s="42"/>
      <c r="L2452" s="42"/>
      <c r="M2452" s="42"/>
      <c r="N2452" s="42"/>
      <c r="O2452" s="42"/>
      <c r="P2452" s="42"/>
      <c r="Q2452" s="42"/>
      <c r="R2452" s="42"/>
      <c r="S2452" s="42"/>
      <c r="T2452" s="42"/>
      <c r="U2452" s="42"/>
      <c r="V2452" s="42"/>
      <c r="W2452" s="42"/>
      <c r="X2452" s="42"/>
      <c r="Y2452" s="42"/>
      <c r="Z2452" s="42"/>
      <c r="AA2452" s="42"/>
      <c r="AB2452" s="42"/>
    </row>
    <row r="2453" spans="7:28">
      <c r="G2453" s="42"/>
      <c r="H2453" s="42"/>
      <c r="I2453" s="42"/>
      <c r="J2453" s="42"/>
      <c r="K2453" s="42"/>
      <c r="L2453" s="42"/>
      <c r="M2453" s="42"/>
      <c r="N2453" s="42"/>
      <c r="O2453" s="42"/>
      <c r="P2453" s="42"/>
      <c r="Q2453" s="42"/>
      <c r="R2453" s="42"/>
      <c r="S2453" s="42"/>
      <c r="T2453" s="42"/>
      <c r="U2453" s="42"/>
      <c r="V2453" s="42"/>
      <c r="W2453" s="42"/>
      <c r="X2453" s="42"/>
      <c r="Y2453" s="42"/>
      <c r="Z2453" s="42"/>
      <c r="AA2453" s="42"/>
      <c r="AB2453" s="42"/>
    </row>
    <row r="2454" spans="7:28">
      <c r="G2454" s="42"/>
      <c r="H2454" s="42"/>
      <c r="I2454" s="42"/>
      <c r="J2454" s="42"/>
      <c r="K2454" s="42"/>
      <c r="L2454" s="42"/>
      <c r="M2454" s="42"/>
      <c r="N2454" s="42"/>
      <c r="O2454" s="42"/>
      <c r="P2454" s="42"/>
      <c r="Q2454" s="42"/>
      <c r="R2454" s="42"/>
      <c r="S2454" s="42"/>
      <c r="T2454" s="42"/>
      <c r="U2454" s="42"/>
      <c r="V2454" s="42"/>
      <c r="W2454" s="42"/>
      <c r="X2454" s="42"/>
      <c r="Y2454" s="42"/>
      <c r="Z2454" s="42"/>
      <c r="AA2454" s="42"/>
      <c r="AB2454" s="42"/>
    </row>
    <row r="2455" spans="7:28">
      <c r="G2455" s="42"/>
      <c r="H2455" s="42"/>
      <c r="I2455" s="42"/>
      <c r="J2455" s="42"/>
      <c r="K2455" s="42"/>
      <c r="L2455" s="42"/>
      <c r="M2455" s="42"/>
      <c r="N2455" s="42"/>
      <c r="O2455" s="42"/>
      <c r="P2455" s="42"/>
      <c r="Q2455" s="42"/>
      <c r="R2455" s="42"/>
      <c r="S2455" s="42"/>
      <c r="T2455" s="42"/>
      <c r="U2455" s="42"/>
      <c r="V2455" s="42"/>
      <c r="W2455" s="42"/>
      <c r="X2455" s="42"/>
      <c r="Y2455" s="42"/>
      <c r="Z2455" s="42"/>
      <c r="AA2455" s="42"/>
      <c r="AB2455" s="42"/>
    </row>
    <row r="2456" spans="7:28">
      <c r="G2456" s="42"/>
      <c r="H2456" s="42"/>
      <c r="I2456" s="42"/>
      <c r="J2456" s="42"/>
      <c r="K2456" s="42"/>
      <c r="L2456" s="42"/>
      <c r="M2456" s="42"/>
      <c r="N2456" s="42"/>
      <c r="O2456" s="42"/>
      <c r="P2456" s="42"/>
      <c r="Q2456" s="42"/>
      <c r="R2456" s="42"/>
      <c r="S2456" s="42"/>
      <c r="T2456" s="42"/>
      <c r="U2456" s="42"/>
      <c r="V2456" s="42"/>
      <c r="W2456" s="42"/>
      <c r="X2456" s="42"/>
      <c r="Y2456" s="42"/>
      <c r="Z2456" s="42"/>
      <c r="AA2456" s="42"/>
      <c r="AB2456" s="42"/>
    </row>
    <row r="2457" spans="7:28">
      <c r="G2457" s="42"/>
      <c r="H2457" s="42"/>
      <c r="I2457" s="42"/>
      <c r="J2457" s="42"/>
      <c r="K2457" s="42"/>
      <c r="L2457" s="42"/>
      <c r="M2457" s="42"/>
      <c r="N2457" s="42"/>
      <c r="O2457" s="42"/>
      <c r="P2457" s="42"/>
      <c r="Q2457" s="42"/>
      <c r="R2457" s="42"/>
      <c r="S2457" s="42"/>
      <c r="T2457" s="42"/>
      <c r="U2457" s="42"/>
      <c r="V2457" s="42"/>
      <c r="W2457" s="42"/>
      <c r="X2457" s="42"/>
      <c r="Y2457" s="42"/>
      <c r="Z2457" s="42"/>
      <c r="AA2457" s="42"/>
      <c r="AB2457" s="42"/>
    </row>
    <row r="2458" spans="7:28">
      <c r="G2458" s="42"/>
      <c r="H2458" s="42"/>
      <c r="I2458" s="42"/>
      <c r="J2458" s="42"/>
      <c r="K2458" s="42"/>
      <c r="L2458" s="42"/>
      <c r="M2458" s="42"/>
      <c r="N2458" s="42"/>
      <c r="O2458" s="42"/>
      <c r="P2458" s="42"/>
      <c r="Q2458" s="42"/>
      <c r="R2458" s="42"/>
      <c r="S2458" s="42"/>
      <c r="T2458" s="42"/>
      <c r="U2458" s="42"/>
      <c r="V2458" s="42"/>
      <c r="W2458" s="42"/>
      <c r="X2458" s="42"/>
      <c r="Y2458" s="42"/>
      <c r="Z2458" s="42"/>
      <c r="AA2458" s="42"/>
      <c r="AB2458" s="42"/>
    </row>
    <row r="2459" spans="7:28">
      <c r="G2459" s="42"/>
      <c r="H2459" s="42"/>
      <c r="I2459" s="42"/>
      <c r="J2459" s="42"/>
      <c r="K2459" s="42"/>
      <c r="L2459" s="42"/>
      <c r="M2459" s="42"/>
      <c r="N2459" s="42"/>
      <c r="O2459" s="42"/>
      <c r="P2459" s="42"/>
      <c r="Q2459" s="42"/>
      <c r="R2459" s="42"/>
      <c r="S2459" s="42"/>
      <c r="T2459" s="42"/>
      <c r="U2459" s="42"/>
      <c r="V2459" s="42"/>
      <c r="W2459" s="42"/>
      <c r="X2459" s="42"/>
      <c r="Y2459" s="42"/>
      <c r="Z2459" s="42"/>
      <c r="AA2459" s="42"/>
      <c r="AB2459" s="42"/>
    </row>
  </sheetData>
  <sheetProtection formatCells="0" formatColumns="0" formatRows="0" insertColumns="0" insertRows="0" deleteColumns="0" deleteRows="0"/>
  <mergeCells count="86">
    <mergeCell ref="W10:Y10"/>
    <mergeCell ref="T3:V3"/>
    <mergeCell ref="H4:H5"/>
    <mergeCell ref="I4:I5"/>
    <mergeCell ref="K4:M4"/>
    <mergeCell ref="T4:T5"/>
    <mergeCell ref="U4:U5"/>
    <mergeCell ref="V4:V5"/>
    <mergeCell ref="D8:E9"/>
    <mergeCell ref="S4:S5"/>
    <mergeCell ref="N4:O4"/>
    <mergeCell ref="P4:P5"/>
    <mergeCell ref="Q4:Q5"/>
    <mergeCell ref="R4:R5"/>
    <mergeCell ref="D5:E5"/>
    <mergeCell ref="D6:E7"/>
    <mergeCell ref="D3:G4"/>
    <mergeCell ref="H3:J3"/>
    <mergeCell ref="K3:M3"/>
    <mergeCell ref="N3:O3"/>
    <mergeCell ref="P3:R3"/>
    <mergeCell ref="D32:E33"/>
    <mergeCell ref="D10:E11"/>
    <mergeCell ref="D12:E13"/>
    <mergeCell ref="D14:E15"/>
    <mergeCell ref="D16:E17"/>
    <mergeCell ref="D18:E19"/>
    <mergeCell ref="D20:E21"/>
    <mergeCell ref="D22:E23"/>
    <mergeCell ref="D24:E25"/>
    <mergeCell ref="D26:E27"/>
    <mergeCell ref="D28:E29"/>
    <mergeCell ref="D30:E31"/>
    <mergeCell ref="D56:E57"/>
    <mergeCell ref="D34:E35"/>
    <mergeCell ref="D36:E37"/>
    <mergeCell ref="D38:E39"/>
    <mergeCell ref="D40:E41"/>
    <mergeCell ref="D42:E43"/>
    <mergeCell ref="D44:E45"/>
    <mergeCell ref="D46:E47"/>
    <mergeCell ref="D48:E49"/>
    <mergeCell ref="D50:E51"/>
    <mergeCell ref="D52:E53"/>
    <mergeCell ref="D54:E55"/>
    <mergeCell ref="D80:E81"/>
    <mergeCell ref="D58:E59"/>
    <mergeCell ref="D60:E61"/>
    <mergeCell ref="D62:E63"/>
    <mergeCell ref="D64:E65"/>
    <mergeCell ref="D66:E67"/>
    <mergeCell ref="D68:E69"/>
    <mergeCell ref="D70:E71"/>
    <mergeCell ref="D72:E73"/>
    <mergeCell ref="D74:E75"/>
    <mergeCell ref="D76:E77"/>
    <mergeCell ref="D78:E79"/>
    <mergeCell ref="D104:E105"/>
    <mergeCell ref="D82:E83"/>
    <mergeCell ref="D84:E85"/>
    <mergeCell ref="D86:E87"/>
    <mergeCell ref="D88:E89"/>
    <mergeCell ref="D90:E91"/>
    <mergeCell ref="D92:E93"/>
    <mergeCell ref="D94:E95"/>
    <mergeCell ref="D96:E97"/>
    <mergeCell ref="D98:E99"/>
    <mergeCell ref="D100:E101"/>
    <mergeCell ref="D102:E103"/>
    <mergeCell ref="D128:E129"/>
    <mergeCell ref="D106:E107"/>
    <mergeCell ref="D108:E109"/>
    <mergeCell ref="D110:E111"/>
    <mergeCell ref="D112:E113"/>
    <mergeCell ref="D114:E115"/>
    <mergeCell ref="D116:E117"/>
    <mergeCell ref="D118:E119"/>
    <mergeCell ref="D120:E121"/>
    <mergeCell ref="D122:E123"/>
    <mergeCell ref="D124:E125"/>
    <mergeCell ref="D126:E127"/>
    <mergeCell ref="D130:E131"/>
    <mergeCell ref="D132:E133"/>
    <mergeCell ref="D134:E135"/>
    <mergeCell ref="D136:E137"/>
    <mergeCell ref="D138:E139"/>
  </mergeCells>
  <phoneticPr fontId="3" type="noConversion"/>
  <conditionalFormatting sqref="D128:E139">
    <cfRule type="expression" dxfId="82" priority="9">
      <formula>$F$108="기준수량"</formula>
    </cfRule>
  </conditionalFormatting>
  <conditionalFormatting sqref="F54:V54 F56:V56 F58:V58 F60:V60 F64:V64 F66:V66 F68:V68 F70:V70 F72:V72 F74:V74 F76:V76 F78:V78 F80:V80 F82:V82 F84:V84 F86:V86 F88:V88 F94:V94 F96:V96 F98:V98 F100:V100 F102:V102 F104:V104 F106:V106 F108:V108 F110:V110 F112:V112 F114:V114 F116:V116 F120:V120 F122:V122 F124:V124 F126:V126 F128:V128 F130:V130 F132:V132 F134:V134 F136:V136 F138:V138 F140:V140 F142:V142 F144:V144 F148:V148 F150:V150 F152:V152 F154:V154 F62:V62 F118:V118 F146:V146 F90:V90 F34:V34 F36:V36 F38:V38 F40:V40 F42:V42 F44:V44 F46:V46 F48:V48 F50:V50 F52:V52">
    <cfRule type="expression" dxfId="81" priority="8">
      <formula>$F34="기준수량"</formula>
    </cfRule>
  </conditionalFormatting>
  <conditionalFormatting sqref="D34:V61">
    <cfRule type="expression" dxfId="80" priority="7">
      <formula>$F$34="기준수량"</formula>
    </cfRule>
  </conditionalFormatting>
  <conditionalFormatting sqref="D62:V89">
    <cfRule type="expression" dxfId="79" priority="6">
      <formula>$F$62="기준수량"</formula>
    </cfRule>
  </conditionalFormatting>
  <conditionalFormatting sqref="F92:V92">
    <cfRule type="expression" dxfId="78" priority="5">
      <formula>$F92="기준수량"</formula>
    </cfRule>
  </conditionalFormatting>
  <conditionalFormatting sqref="D118:V145">
    <cfRule type="expression" dxfId="77" priority="4">
      <formula>$F$118="기준수량"</formula>
    </cfRule>
  </conditionalFormatting>
  <conditionalFormatting sqref="F146:V173">
    <cfRule type="expression" dxfId="76" priority="3">
      <formula>$F$146="기준수량"</formula>
    </cfRule>
  </conditionalFormatting>
  <conditionalFormatting sqref="D90:V117">
    <cfRule type="expression" dxfId="75" priority="2">
      <formula>$F$90="기준수량"</formula>
    </cfRule>
  </conditionalFormatting>
  <conditionalFormatting sqref="D6:V7">
    <cfRule type="expression" dxfId="74" priority="1">
      <formula>$F$8="기준수량"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rowBreaks count="1" manualBreakCount="1">
    <brk id="33" max="14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3D913-89C1-4604-AF53-059B522FB3FC}">
  <sheetPr>
    <tabColor theme="1" tint="0.34998626667073579"/>
  </sheetPr>
  <dimension ref="A1:Z1119"/>
  <sheetViews>
    <sheetView showZeros="0" tabSelected="1" topLeftCell="D4" workbookViewId="0">
      <pane xSplit="4" ySplit="4" topLeftCell="H8" activePane="bottomRight" state="frozen"/>
      <selection activeCell="T4" sqref="T1:AA1048576"/>
      <selection pane="topRight" activeCell="T4" sqref="T1:AA1048576"/>
      <selection pane="bottomLeft" activeCell="T4" sqref="T1:AA1048576"/>
      <selection pane="bottomRight" activeCell="I81" sqref="I81"/>
    </sheetView>
  </sheetViews>
  <sheetFormatPr defaultRowHeight="14.4"/>
  <cols>
    <col min="1" max="3" width="7.09765625" style="6" hidden="1" customWidth="1"/>
    <col min="4" max="4" width="5.8984375" style="6" customWidth="1"/>
    <col min="5" max="5" width="4.69921875" style="47" customWidth="1"/>
    <col min="6" max="7" width="9" style="6" customWidth="1"/>
    <col min="8" max="21" width="4.8984375" style="6" customWidth="1"/>
    <col min="22" max="26" width="5.09765625" style="6" customWidth="1"/>
    <col min="27" max="232" width="8.796875" style="6"/>
    <col min="233" max="233" width="5.8984375" style="6" customWidth="1"/>
    <col min="234" max="234" width="4.69921875" style="6" customWidth="1"/>
    <col min="235" max="235" width="9" style="6" customWidth="1"/>
    <col min="236" max="236" width="3.3984375" style="6" customWidth="1"/>
    <col min="237" max="241" width="3.296875" style="6" customWidth="1"/>
    <col min="242" max="243" width="3.3984375" style="6" customWidth="1"/>
    <col min="244" max="246" width="3.296875" style="6" customWidth="1"/>
    <col min="247" max="247" width="3.09765625" style="6" customWidth="1"/>
    <col min="248" max="248" width="3.3984375" style="6" customWidth="1"/>
    <col min="249" max="249" width="2.8984375" style="6" customWidth="1"/>
    <col min="250" max="250" width="3.69921875" style="6" customWidth="1"/>
    <col min="251" max="252" width="3" style="6" customWidth="1"/>
    <col min="253" max="253" width="3.59765625" style="6" customWidth="1"/>
    <col min="254" max="255" width="3.09765625" style="6" customWidth="1"/>
    <col min="256" max="256" width="2.796875" style="6" customWidth="1"/>
    <col min="257" max="257" width="2.8984375" style="6" customWidth="1"/>
    <col min="258" max="258" width="3.296875" style="6" customWidth="1"/>
    <col min="259" max="259" width="2.8984375" style="6" customWidth="1"/>
    <col min="260" max="260" width="3.3984375" style="6" customWidth="1"/>
    <col min="261" max="265" width="2.8984375" style="6" customWidth="1"/>
    <col min="266" max="266" width="3.8984375" style="6" customWidth="1"/>
    <col min="267" max="267" width="3.3984375" style="6" customWidth="1"/>
    <col min="268" max="268" width="2.8984375" style="6" customWidth="1"/>
    <col min="269" max="269" width="3.3984375" style="6" customWidth="1"/>
    <col min="270" max="276" width="2.8984375" style="6" customWidth="1"/>
    <col min="277" max="488" width="8.796875" style="6"/>
    <col min="489" max="489" width="5.8984375" style="6" customWidth="1"/>
    <col min="490" max="490" width="4.69921875" style="6" customWidth="1"/>
    <col min="491" max="491" width="9" style="6" customWidth="1"/>
    <col min="492" max="492" width="3.3984375" style="6" customWidth="1"/>
    <col min="493" max="497" width="3.296875" style="6" customWidth="1"/>
    <col min="498" max="499" width="3.3984375" style="6" customWidth="1"/>
    <col min="500" max="502" width="3.296875" style="6" customWidth="1"/>
    <col min="503" max="503" width="3.09765625" style="6" customWidth="1"/>
    <col min="504" max="504" width="3.3984375" style="6" customWidth="1"/>
    <col min="505" max="505" width="2.8984375" style="6" customWidth="1"/>
    <col min="506" max="506" width="3.69921875" style="6" customWidth="1"/>
    <col min="507" max="508" width="3" style="6" customWidth="1"/>
    <col min="509" max="509" width="3.59765625" style="6" customWidth="1"/>
    <col min="510" max="511" width="3.09765625" style="6" customWidth="1"/>
    <col min="512" max="512" width="2.796875" style="6" customWidth="1"/>
    <col min="513" max="513" width="2.8984375" style="6" customWidth="1"/>
    <col min="514" max="514" width="3.296875" style="6" customWidth="1"/>
    <col min="515" max="515" width="2.8984375" style="6" customWidth="1"/>
    <col min="516" max="516" width="3.3984375" style="6" customWidth="1"/>
    <col min="517" max="521" width="2.8984375" style="6" customWidth="1"/>
    <col min="522" max="522" width="3.8984375" style="6" customWidth="1"/>
    <col min="523" max="523" width="3.3984375" style="6" customWidth="1"/>
    <col min="524" max="524" width="2.8984375" style="6" customWidth="1"/>
    <col min="525" max="525" width="3.3984375" style="6" customWidth="1"/>
    <col min="526" max="532" width="2.8984375" style="6" customWidth="1"/>
    <col min="533" max="744" width="8.796875" style="6"/>
    <col min="745" max="745" width="5.8984375" style="6" customWidth="1"/>
    <col min="746" max="746" width="4.69921875" style="6" customWidth="1"/>
    <col min="747" max="747" width="9" style="6" customWidth="1"/>
    <col min="748" max="748" width="3.3984375" style="6" customWidth="1"/>
    <col min="749" max="753" width="3.296875" style="6" customWidth="1"/>
    <col min="754" max="755" width="3.3984375" style="6" customWidth="1"/>
    <col min="756" max="758" width="3.296875" style="6" customWidth="1"/>
    <col min="759" max="759" width="3.09765625" style="6" customWidth="1"/>
    <col min="760" max="760" width="3.3984375" style="6" customWidth="1"/>
    <col min="761" max="761" width="2.8984375" style="6" customWidth="1"/>
    <col min="762" max="762" width="3.69921875" style="6" customWidth="1"/>
    <col min="763" max="764" width="3" style="6" customWidth="1"/>
    <col min="765" max="765" width="3.59765625" style="6" customWidth="1"/>
    <col min="766" max="767" width="3.09765625" style="6" customWidth="1"/>
    <col min="768" max="768" width="2.796875" style="6" customWidth="1"/>
    <col min="769" max="769" width="2.8984375" style="6" customWidth="1"/>
    <col min="770" max="770" width="3.296875" style="6" customWidth="1"/>
    <col min="771" max="771" width="2.8984375" style="6" customWidth="1"/>
    <col min="772" max="772" width="3.3984375" style="6" customWidth="1"/>
    <col min="773" max="777" width="2.8984375" style="6" customWidth="1"/>
    <col min="778" max="778" width="3.8984375" style="6" customWidth="1"/>
    <col min="779" max="779" width="3.3984375" style="6" customWidth="1"/>
    <col min="780" max="780" width="2.8984375" style="6" customWidth="1"/>
    <col min="781" max="781" width="3.3984375" style="6" customWidth="1"/>
    <col min="782" max="788" width="2.8984375" style="6" customWidth="1"/>
    <col min="789" max="1000" width="8.796875" style="6"/>
    <col min="1001" max="1001" width="5.8984375" style="6" customWidth="1"/>
    <col min="1002" max="1002" width="4.69921875" style="6" customWidth="1"/>
    <col min="1003" max="1003" width="9" style="6" customWidth="1"/>
    <col min="1004" max="1004" width="3.3984375" style="6" customWidth="1"/>
    <col min="1005" max="1009" width="3.296875" style="6" customWidth="1"/>
    <col min="1010" max="1011" width="3.3984375" style="6" customWidth="1"/>
    <col min="1012" max="1014" width="3.296875" style="6" customWidth="1"/>
    <col min="1015" max="1015" width="3.09765625" style="6" customWidth="1"/>
    <col min="1016" max="1016" width="3.3984375" style="6" customWidth="1"/>
    <col min="1017" max="1017" width="2.8984375" style="6" customWidth="1"/>
    <col min="1018" max="1018" width="3.69921875" style="6" customWidth="1"/>
    <col min="1019" max="1020" width="3" style="6" customWidth="1"/>
    <col min="1021" max="1021" width="3.59765625" style="6" customWidth="1"/>
    <col min="1022" max="1023" width="3.09765625" style="6" customWidth="1"/>
    <col min="1024" max="1024" width="2.796875" style="6" customWidth="1"/>
    <col min="1025" max="1025" width="2.8984375" style="6" customWidth="1"/>
    <col min="1026" max="1026" width="3.296875" style="6" customWidth="1"/>
    <col min="1027" max="1027" width="2.8984375" style="6" customWidth="1"/>
    <col min="1028" max="1028" width="3.3984375" style="6" customWidth="1"/>
    <col min="1029" max="1033" width="2.8984375" style="6" customWidth="1"/>
    <col min="1034" max="1034" width="3.8984375" style="6" customWidth="1"/>
    <col min="1035" max="1035" width="3.3984375" style="6" customWidth="1"/>
    <col min="1036" max="1036" width="2.8984375" style="6" customWidth="1"/>
    <col min="1037" max="1037" width="3.3984375" style="6" customWidth="1"/>
    <col min="1038" max="1044" width="2.8984375" style="6" customWidth="1"/>
    <col min="1045" max="1256" width="8.796875" style="6"/>
    <col min="1257" max="1257" width="5.8984375" style="6" customWidth="1"/>
    <col min="1258" max="1258" width="4.69921875" style="6" customWidth="1"/>
    <col min="1259" max="1259" width="9" style="6" customWidth="1"/>
    <col min="1260" max="1260" width="3.3984375" style="6" customWidth="1"/>
    <col min="1261" max="1265" width="3.296875" style="6" customWidth="1"/>
    <col min="1266" max="1267" width="3.3984375" style="6" customWidth="1"/>
    <col min="1268" max="1270" width="3.296875" style="6" customWidth="1"/>
    <col min="1271" max="1271" width="3.09765625" style="6" customWidth="1"/>
    <col min="1272" max="1272" width="3.3984375" style="6" customWidth="1"/>
    <col min="1273" max="1273" width="2.8984375" style="6" customWidth="1"/>
    <col min="1274" max="1274" width="3.69921875" style="6" customWidth="1"/>
    <col min="1275" max="1276" width="3" style="6" customWidth="1"/>
    <col min="1277" max="1277" width="3.59765625" style="6" customWidth="1"/>
    <col min="1278" max="1279" width="3.09765625" style="6" customWidth="1"/>
    <col min="1280" max="1280" width="2.796875" style="6" customWidth="1"/>
    <col min="1281" max="1281" width="2.8984375" style="6" customWidth="1"/>
    <col min="1282" max="1282" width="3.296875" style="6" customWidth="1"/>
    <col min="1283" max="1283" width="2.8984375" style="6" customWidth="1"/>
    <col min="1284" max="1284" width="3.3984375" style="6" customWidth="1"/>
    <col min="1285" max="1289" width="2.8984375" style="6" customWidth="1"/>
    <col min="1290" max="1290" width="3.8984375" style="6" customWidth="1"/>
    <col min="1291" max="1291" width="3.3984375" style="6" customWidth="1"/>
    <col min="1292" max="1292" width="2.8984375" style="6" customWidth="1"/>
    <col min="1293" max="1293" width="3.3984375" style="6" customWidth="1"/>
    <col min="1294" max="1300" width="2.8984375" style="6" customWidth="1"/>
    <col min="1301" max="1512" width="8.796875" style="6"/>
    <col min="1513" max="1513" width="5.8984375" style="6" customWidth="1"/>
    <col min="1514" max="1514" width="4.69921875" style="6" customWidth="1"/>
    <col min="1515" max="1515" width="9" style="6" customWidth="1"/>
    <col min="1516" max="1516" width="3.3984375" style="6" customWidth="1"/>
    <col min="1517" max="1521" width="3.296875" style="6" customWidth="1"/>
    <col min="1522" max="1523" width="3.3984375" style="6" customWidth="1"/>
    <col min="1524" max="1526" width="3.296875" style="6" customWidth="1"/>
    <col min="1527" max="1527" width="3.09765625" style="6" customWidth="1"/>
    <col min="1528" max="1528" width="3.3984375" style="6" customWidth="1"/>
    <col min="1529" max="1529" width="2.8984375" style="6" customWidth="1"/>
    <col min="1530" max="1530" width="3.69921875" style="6" customWidth="1"/>
    <col min="1531" max="1532" width="3" style="6" customWidth="1"/>
    <col min="1533" max="1533" width="3.59765625" style="6" customWidth="1"/>
    <col min="1534" max="1535" width="3.09765625" style="6" customWidth="1"/>
    <col min="1536" max="1536" width="2.796875" style="6" customWidth="1"/>
    <col min="1537" max="1537" width="2.8984375" style="6" customWidth="1"/>
    <col min="1538" max="1538" width="3.296875" style="6" customWidth="1"/>
    <col min="1539" max="1539" width="2.8984375" style="6" customWidth="1"/>
    <col min="1540" max="1540" width="3.3984375" style="6" customWidth="1"/>
    <col min="1541" max="1545" width="2.8984375" style="6" customWidth="1"/>
    <col min="1546" max="1546" width="3.8984375" style="6" customWidth="1"/>
    <col min="1547" max="1547" width="3.3984375" style="6" customWidth="1"/>
    <col min="1548" max="1548" width="2.8984375" style="6" customWidth="1"/>
    <col min="1549" max="1549" width="3.3984375" style="6" customWidth="1"/>
    <col min="1550" max="1556" width="2.8984375" style="6" customWidth="1"/>
    <col min="1557" max="1768" width="8.796875" style="6"/>
    <col min="1769" max="1769" width="5.8984375" style="6" customWidth="1"/>
    <col min="1770" max="1770" width="4.69921875" style="6" customWidth="1"/>
    <col min="1771" max="1771" width="9" style="6" customWidth="1"/>
    <col min="1772" max="1772" width="3.3984375" style="6" customWidth="1"/>
    <col min="1773" max="1777" width="3.296875" style="6" customWidth="1"/>
    <col min="1778" max="1779" width="3.3984375" style="6" customWidth="1"/>
    <col min="1780" max="1782" width="3.296875" style="6" customWidth="1"/>
    <col min="1783" max="1783" width="3.09765625" style="6" customWidth="1"/>
    <col min="1784" max="1784" width="3.3984375" style="6" customWidth="1"/>
    <col min="1785" max="1785" width="2.8984375" style="6" customWidth="1"/>
    <col min="1786" max="1786" width="3.69921875" style="6" customWidth="1"/>
    <col min="1787" max="1788" width="3" style="6" customWidth="1"/>
    <col min="1789" max="1789" width="3.59765625" style="6" customWidth="1"/>
    <col min="1790" max="1791" width="3.09765625" style="6" customWidth="1"/>
    <col min="1792" max="1792" width="2.796875" style="6" customWidth="1"/>
    <col min="1793" max="1793" width="2.8984375" style="6" customWidth="1"/>
    <col min="1794" max="1794" width="3.296875" style="6" customWidth="1"/>
    <col min="1795" max="1795" width="2.8984375" style="6" customWidth="1"/>
    <col min="1796" max="1796" width="3.3984375" style="6" customWidth="1"/>
    <col min="1797" max="1801" width="2.8984375" style="6" customWidth="1"/>
    <col min="1802" max="1802" width="3.8984375" style="6" customWidth="1"/>
    <col min="1803" max="1803" width="3.3984375" style="6" customWidth="1"/>
    <col min="1804" max="1804" width="2.8984375" style="6" customWidth="1"/>
    <col min="1805" max="1805" width="3.3984375" style="6" customWidth="1"/>
    <col min="1806" max="1812" width="2.8984375" style="6" customWidth="1"/>
    <col min="1813" max="2024" width="8.796875" style="6"/>
    <col min="2025" max="2025" width="5.8984375" style="6" customWidth="1"/>
    <col min="2026" max="2026" width="4.69921875" style="6" customWidth="1"/>
    <col min="2027" max="2027" width="9" style="6" customWidth="1"/>
    <col min="2028" max="2028" width="3.3984375" style="6" customWidth="1"/>
    <col min="2029" max="2033" width="3.296875" style="6" customWidth="1"/>
    <col min="2034" max="2035" width="3.3984375" style="6" customWidth="1"/>
    <col min="2036" max="2038" width="3.296875" style="6" customWidth="1"/>
    <col min="2039" max="2039" width="3.09765625" style="6" customWidth="1"/>
    <col min="2040" max="2040" width="3.3984375" style="6" customWidth="1"/>
    <col min="2041" max="2041" width="2.8984375" style="6" customWidth="1"/>
    <col min="2042" max="2042" width="3.69921875" style="6" customWidth="1"/>
    <col min="2043" max="2044" width="3" style="6" customWidth="1"/>
    <col min="2045" max="2045" width="3.59765625" style="6" customWidth="1"/>
    <col min="2046" max="2047" width="3.09765625" style="6" customWidth="1"/>
    <col min="2048" max="2048" width="2.796875" style="6" customWidth="1"/>
    <col min="2049" max="2049" width="2.8984375" style="6" customWidth="1"/>
    <col min="2050" max="2050" width="3.296875" style="6" customWidth="1"/>
    <col min="2051" max="2051" width="2.8984375" style="6" customWidth="1"/>
    <col min="2052" max="2052" width="3.3984375" style="6" customWidth="1"/>
    <col min="2053" max="2057" width="2.8984375" style="6" customWidth="1"/>
    <col min="2058" max="2058" width="3.8984375" style="6" customWidth="1"/>
    <col min="2059" max="2059" width="3.3984375" style="6" customWidth="1"/>
    <col min="2060" max="2060" width="2.8984375" style="6" customWidth="1"/>
    <col min="2061" max="2061" width="3.3984375" style="6" customWidth="1"/>
    <col min="2062" max="2068" width="2.8984375" style="6" customWidth="1"/>
    <col min="2069" max="2280" width="8.796875" style="6"/>
    <col min="2281" max="2281" width="5.8984375" style="6" customWidth="1"/>
    <col min="2282" max="2282" width="4.69921875" style="6" customWidth="1"/>
    <col min="2283" max="2283" width="9" style="6" customWidth="1"/>
    <col min="2284" max="2284" width="3.3984375" style="6" customWidth="1"/>
    <col min="2285" max="2289" width="3.296875" style="6" customWidth="1"/>
    <col min="2290" max="2291" width="3.3984375" style="6" customWidth="1"/>
    <col min="2292" max="2294" width="3.296875" style="6" customWidth="1"/>
    <col min="2295" max="2295" width="3.09765625" style="6" customWidth="1"/>
    <col min="2296" max="2296" width="3.3984375" style="6" customWidth="1"/>
    <col min="2297" max="2297" width="2.8984375" style="6" customWidth="1"/>
    <col min="2298" max="2298" width="3.69921875" style="6" customWidth="1"/>
    <col min="2299" max="2300" width="3" style="6" customWidth="1"/>
    <col min="2301" max="2301" width="3.59765625" style="6" customWidth="1"/>
    <col min="2302" max="2303" width="3.09765625" style="6" customWidth="1"/>
    <col min="2304" max="2304" width="2.796875" style="6" customWidth="1"/>
    <col min="2305" max="2305" width="2.8984375" style="6" customWidth="1"/>
    <col min="2306" max="2306" width="3.296875" style="6" customWidth="1"/>
    <col min="2307" max="2307" width="2.8984375" style="6" customWidth="1"/>
    <col min="2308" max="2308" width="3.3984375" style="6" customWidth="1"/>
    <col min="2309" max="2313" width="2.8984375" style="6" customWidth="1"/>
    <col min="2314" max="2314" width="3.8984375" style="6" customWidth="1"/>
    <col min="2315" max="2315" width="3.3984375" style="6" customWidth="1"/>
    <col min="2316" max="2316" width="2.8984375" style="6" customWidth="1"/>
    <col min="2317" max="2317" width="3.3984375" style="6" customWidth="1"/>
    <col min="2318" max="2324" width="2.8984375" style="6" customWidth="1"/>
    <col min="2325" max="2536" width="8.796875" style="6"/>
    <col min="2537" max="2537" width="5.8984375" style="6" customWidth="1"/>
    <col min="2538" max="2538" width="4.69921875" style="6" customWidth="1"/>
    <col min="2539" max="2539" width="9" style="6" customWidth="1"/>
    <col min="2540" max="2540" width="3.3984375" style="6" customWidth="1"/>
    <col min="2541" max="2545" width="3.296875" style="6" customWidth="1"/>
    <col min="2546" max="2547" width="3.3984375" style="6" customWidth="1"/>
    <col min="2548" max="2550" width="3.296875" style="6" customWidth="1"/>
    <col min="2551" max="2551" width="3.09765625" style="6" customWidth="1"/>
    <col min="2552" max="2552" width="3.3984375" style="6" customWidth="1"/>
    <col min="2553" max="2553" width="2.8984375" style="6" customWidth="1"/>
    <col min="2554" max="2554" width="3.69921875" style="6" customWidth="1"/>
    <col min="2555" max="2556" width="3" style="6" customWidth="1"/>
    <col min="2557" max="2557" width="3.59765625" style="6" customWidth="1"/>
    <col min="2558" max="2559" width="3.09765625" style="6" customWidth="1"/>
    <col min="2560" max="2560" width="2.796875" style="6" customWidth="1"/>
    <col min="2561" max="2561" width="2.8984375" style="6" customWidth="1"/>
    <col min="2562" max="2562" width="3.296875" style="6" customWidth="1"/>
    <col min="2563" max="2563" width="2.8984375" style="6" customWidth="1"/>
    <col min="2564" max="2564" width="3.3984375" style="6" customWidth="1"/>
    <col min="2565" max="2569" width="2.8984375" style="6" customWidth="1"/>
    <col min="2570" max="2570" width="3.8984375" style="6" customWidth="1"/>
    <col min="2571" max="2571" width="3.3984375" style="6" customWidth="1"/>
    <col min="2572" max="2572" width="2.8984375" style="6" customWidth="1"/>
    <col min="2573" max="2573" width="3.3984375" style="6" customWidth="1"/>
    <col min="2574" max="2580" width="2.8984375" style="6" customWidth="1"/>
    <col min="2581" max="2792" width="8.796875" style="6"/>
    <col min="2793" max="2793" width="5.8984375" style="6" customWidth="1"/>
    <col min="2794" max="2794" width="4.69921875" style="6" customWidth="1"/>
    <col min="2795" max="2795" width="9" style="6" customWidth="1"/>
    <col min="2796" max="2796" width="3.3984375" style="6" customWidth="1"/>
    <col min="2797" max="2801" width="3.296875" style="6" customWidth="1"/>
    <col min="2802" max="2803" width="3.3984375" style="6" customWidth="1"/>
    <col min="2804" max="2806" width="3.296875" style="6" customWidth="1"/>
    <col min="2807" max="2807" width="3.09765625" style="6" customWidth="1"/>
    <col min="2808" max="2808" width="3.3984375" style="6" customWidth="1"/>
    <col min="2809" max="2809" width="2.8984375" style="6" customWidth="1"/>
    <col min="2810" max="2810" width="3.69921875" style="6" customWidth="1"/>
    <col min="2811" max="2812" width="3" style="6" customWidth="1"/>
    <col min="2813" max="2813" width="3.59765625" style="6" customWidth="1"/>
    <col min="2814" max="2815" width="3.09765625" style="6" customWidth="1"/>
    <col min="2816" max="2816" width="2.796875" style="6" customWidth="1"/>
    <col min="2817" max="2817" width="2.8984375" style="6" customWidth="1"/>
    <col min="2818" max="2818" width="3.296875" style="6" customWidth="1"/>
    <col min="2819" max="2819" width="2.8984375" style="6" customWidth="1"/>
    <col min="2820" max="2820" width="3.3984375" style="6" customWidth="1"/>
    <col min="2821" max="2825" width="2.8984375" style="6" customWidth="1"/>
    <col min="2826" max="2826" width="3.8984375" style="6" customWidth="1"/>
    <col min="2827" max="2827" width="3.3984375" style="6" customWidth="1"/>
    <col min="2828" max="2828" width="2.8984375" style="6" customWidth="1"/>
    <col min="2829" max="2829" width="3.3984375" style="6" customWidth="1"/>
    <col min="2830" max="2836" width="2.8984375" style="6" customWidth="1"/>
    <col min="2837" max="3048" width="8.796875" style="6"/>
    <col min="3049" max="3049" width="5.8984375" style="6" customWidth="1"/>
    <col min="3050" max="3050" width="4.69921875" style="6" customWidth="1"/>
    <col min="3051" max="3051" width="9" style="6" customWidth="1"/>
    <col min="3052" max="3052" width="3.3984375" style="6" customWidth="1"/>
    <col min="3053" max="3057" width="3.296875" style="6" customWidth="1"/>
    <col min="3058" max="3059" width="3.3984375" style="6" customWidth="1"/>
    <col min="3060" max="3062" width="3.296875" style="6" customWidth="1"/>
    <col min="3063" max="3063" width="3.09765625" style="6" customWidth="1"/>
    <col min="3064" max="3064" width="3.3984375" style="6" customWidth="1"/>
    <col min="3065" max="3065" width="2.8984375" style="6" customWidth="1"/>
    <col min="3066" max="3066" width="3.69921875" style="6" customWidth="1"/>
    <col min="3067" max="3068" width="3" style="6" customWidth="1"/>
    <col min="3069" max="3069" width="3.59765625" style="6" customWidth="1"/>
    <col min="3070" max="3071" width="3.09765625" style="6" customWidth="1"/>
    <col min="3072" max="3072" width="2.796875" style="6" customWidth="1"/>
    <col min="3073" max="3073" width="2.8984375" style="6" customWidth="1"/>
    <col min="3074" max="3074" width="3.296875" style="6" customWidth="1"/>
    <col min="3075" max="3075" width="2.8984375" style="6" customWidth="1"/>
    <col min="3076" max="3076" width="3.3984375" style="6" customWidth="1"/>
    <col min="3077" max="3081" width="2.8984375" style="6" customWidth="1"/>
    <col min="3082" max="3082" width="3.8984375" style="6" customWidth="1"/>
    <col min="3083" max="3083" width="3.3984375" style="6" customWidth="1"/>
    <col min="3084" max="3084" width="2.8984375" style="6" customWidth="1"/>
    <col min="3085" max="3085" width="3.3984375" style="6" customWidth="1"/>
    <col min="3086" max="3092" width="2.8984375" style="6" customWidth="1"/>
    <col min="3093" max="3304" width="8.796875" style="6"/>
    <col min="3305" max="3305" width="5.8984375" style="6" customWidth="1"/>
    <col min="3306" max="3306" width="4.69921875" style="6" customWidth="1"/>
    <col min="3307" max="3307" width="9" style="6" customWidth="1"/>
    <col min="3308" max="3308" width="3.3984375" style="6" customWidth="1"/>
    <col min="3309" max="3313" width="3.296875" style="6" customWidth="1"/>
    <col min="3314" max="3315" width="3.3984375" style="6" customWidth="1"/>
    <col min="3316" max="3318" width="3.296875" style="6" customWidth="1"/>
    <col min="3319" max="3319" width="3.09765625" style="6" customWidth="1"/>
    <col min="3320" max="3320" width="3.3984375" style="6" customWidth="1"/>
    <col min="3321" max="3321" width="2.8984375" style="6" customWidth="1"/>
    <col min="3322" max="3322" width="3.69921875" style="6" customWidth="1"/>
    <col min="3323" max="3324" width="3" style="6" customWidth="1"/>
    <col min="3325" max="3325" width="3.59765625" style="6" customWidth="1"/>
    <col min="3326" max="3327" width="3.09765625" style="6" customWidth="1"/>
    <col min="3328" max="3328" width="2.796875" style="6" customWidth="1"/>
    <col min="3329" max="3329" width="2.8984375" style="6" customWidth="1"/>
    <col min="3330" max="3330" width="3.296875" style="6" customWidth="1"/>
    <col min="3331" max="3331" width="2.8984375" style="6" customWidth="1"/>
    <col min="3332" max="3332" width="3.3984375" style="6" customWidth="1"/>
    <col min="3333" max="3337" width="2.8984375" style="6" customWidth="1"/>
    <col min="3338" max="3338" width="3.8984375" style="6" customWidth="1"/>
    <col min="3339" max="3339" width="3.3984375" style="6" customWidth="1"/>
    <col min="3340" max="3340" width="2.8984375" style="6" customWidth="1"/>
    <col min="3341" max="3341" width="3.3984375" style="6" customWidth="1"/>
    <col min="3342" max="3348" width="2.8984375" style="6" customWidth="1"/>
    <col min="3349" max="3560" width="8.796875" style="6"/>
    <col min="3561" max="3561" width="5.8984375" style="6" customWidth="1"/>
    <col min="3562" max="3562" width="4.69921875" style="6" customWidth="1"/>
    <col min="3563" max="3563" width="9" style="6" customWidth="1"/>
    <col min="3564" max="3564" width="3.3984375" style="6" customWidth="1"/>
    <col min="3565" max="3569" width="3.296875" style="6" customWidth="1"/>
    <col min="3570" max="3571" width="3.3984375" style="6" customWidth="1"/>
    <col min="3572" max="3574" width="3.296875" style="6" customWidth="1"/>
    <col min="3575" max="3575" width="3.09765625" style="6" customWidth="1"/>
    <col min="3576" max="3576" width="3.3984375" style="6" customWidth="1"/>
    <col min="3577" max="3577" width="2.8984375" style="6" customWidth="1"/>
    <col min="3578" max="3578" width="3.69921875" style="6" customWidth="1"/>
    <col min="3579" max="3580" width="3" style="6" customWidth="1"/>
    <col min="3581" max="3581" width="3.59765625" style="6" customWidth="1"/>
    <col min="3582" max="3583" width="3.09765625" style="6" customWidth="1"/>
    <col min="3584" max="3584" width="2.796875" style="6" customWidth="1"/>
    <col min="3585" max="3585" width="2.8984375" style="6" customWidth="1"/>
    <col min="3586" max="3586" width="3.296875" style="6" customWidth="1"/>
    <col min="3587" max="3587" width="2.8984375" style="6" customWidth="1"/>
    <col min="3588" max="3588" width="3.3984375" style="6" customWidth="1"/>
    <col min="3589" max="3593" width="2.8984375" style="6" customWidth="1"/>
    <col min="3594" max="3594" width="3.8984375" style="6" customWidth="1"/>
    <col min="3595" max="3595" width="3.3984375" style="6" customWidth="1"/>
    <col min="3596" max="3596" width="2.8984375" style="6" customWidth="1"/>
    <col min="3597" max="3597" width="3.3984375" style="6" customWidth="1"/>
    <col min="3598" max="3604" width="2.8984375" style="6" customWidth="1"/>
    <col min="3605" max="3816" width="8.796875" style="6"/>
    <col min="3817" max="3817" width="5.8984375" style="6" customWidth="1"/>
    <col min="3818" max="3818" width="4.69921875" style="6" customWidth="1"/>
    <col min="3819" max="3819" width="9" style="6" customWidth="1"/>
    <col min="3820" max="3820" width="3.3984375" style="6" customWidth="1"/>
    <col min="3821" max="3825" width="3.296875" style="6" customWidth="1"/>
    <col min="3826" max="3827" width="3.3984375" style="6" customWidth="1"/>
    <col min="3828" max="3830" width="3.296875" style="6" customWidth="1"/>
    <col min="3831" max="3831" width="3.09765625" style="6" customWidth="1"/>
    <col min="3832" max="3832" width="3.3984375" style="6" customWidth="1"/>
    <col min="3833" max="3833" width="2.8984375" style="6" customWidth="1"/>
    <col min="3834" max="3834" width="3.69921875" style="6" customWidth="1"/>
    <col min="3835" max="3836" width="3" style="6" customWidth="1"/>
    <col min="3837" max="3837" width="3.59765625" style="6" customWidth="1"/>
    <col min="3838" max="3839" width="3.09765625" style="6" customWidth="1"/>
    <col min="3840" max="3840" width="2.796875" style="6" customWidth="1"/>
    <col min="3841" max="3841" width="2.8984375" style="6" customWidth="1"/>
    <col min="3842" max="3842" width="3.296875" style="6" customWidth="1"/>
    <col min="3843" max="3843" width="2.8984375" style="6" customWidth="1"/>
    <col min="3844" max="3844" width="3.3984375" style="6" customWidth="1"/>
    <col min="3845" max="3849" width="2.8984375" style="6" customWidth="1"/>
    <col min="3850" max="3850" width="3.8984375" style="6" customWidth="1"/>
    <col min="3851" max="3851" width="3.3984375" style="6" customWidth="1"/>
    <col min="3852" max="3852" width="2.8984375" style="6" customWidth="1"/>
    <col min="3853" max="3853" width="3.3984375" style="6" customWidth="1"/>
    <col min="3854" max="3860" width="2.8984375" style="6" customWidth="1"/>
    <col min="3861" max="4072" width="8.796875" style="6"/>
    <col min="4073" max="4073" width="5.8984375" style="6" customWidth="1"/>
    <col min="4074" max="4074" width="4.69921875" style="6" customWidth="1"/>
    <col min="4075" max="4075" width="9" style="6" customWidth="1"/>
    <col min="4076" max="4076" width="3.3984375" style="6" customWidth="1"/>
    <col min="4077" max="4081" width="3.296875" style="6" customWidth="1"/>
    <col min="4082" max="4083" width="3.3984375" style="6" customWidth="1"/>
    <col min="4084" max="4086" width="3.296875" style="6" customWidth="1"/>
    <col min="4087" max="4087" width="3.09765625" style="6" customWidth="1"/>
    <col min="4088" max="4088" width="3.3984375" style="6" customWidth="1"/>
    <col min="4089" max="4089" width="2.8984375" style="6" customWidth="1"/>
    <col min="4090" max="4090" width="3.69921875" style="6" customWidth="1"/>
    <col min="4091" max="4092" width="3" style="6" customWidth="1"/>
    <col min="4093" max="4093" width="3.59765625" style="6" customWidth="1"/>
    <col min="4094" max="4095" width="3.09765625" style="6" customWidth="1"/>
    <col min="4096" max="4096" width="2.796875" style="6" customWidth="1"/>
    <col min="4097" max="4097" width="2.8984375" style="6" customWidth="1"/>
    <col min="4098" max="4098" width="3.296875" style="6" customWidth="1"/>
    <col min="4099" max="4099" width="2.8984375" style="6" customWidth="1"/>
    <col min="4100" max="4100" width="3.3984375" style="6" customWidth="1"/>
    <col min="4101" max="4105" width="2.8984375" style="6" customWidth="1"/>
    <col min="4106" max="4106" width="3.8984375" style="6" customWidth="1"/>
    <col min="4107" max="4107" width="3.3984375" style="6" customWidth="1"/>
    <col min="4108" max="4108" width="2.8984375" style="6" customWidth="1"/>
    <col min="4109" max="4109" width="3.3984375" style="6" customWidth="1"/>
    <col min="4110" max="4116" width="2.8984375" style="6" customWidth="1"/>
    <col min="4117" max="4328" width="8.796875" style="6"/>
    <col min="4329" max="4329" width="5.8984375" style="6" customWidth="1"/>
    <col min="4330" max="4330" width="4.69921875" style="6" customWidth="1"/>
    <col min="4331" max="4331" width="9" style="6" customWidth="1"/>
    <col min="4332" max="4332" width="3.3984375" style="6" customWidth="1"/>
    <col min="4333" max="4337" width="3.296875" style="6" customWidth="1"/>
    <col min="4338" max="4339" width="3.3984375" style="6" customWidth="1"/>
    <col min="4340" max="4342" width="3.296875" style="6" customWidth="1"/>
    <col min="4343" max="4343" width="3.09765625" style="6" customWidth="1"/>
    <col min="4344" max="4344" width="3.3984375" style="6" customWidth="1"/>
    <col min="4345" max="4345" width="2.8984375" style="6" customWidth="1"/>
    <col min="4346" max="4346" width="3.69921875" style="6" customWidth="1"/>
    <col min="4347" max="4348" width="3" style="6" customWidth="1"/>
    <col min="4349" max="4349" width="3.59765625" style="6" customWidth="1"/>
    <col min="4350" max="4351" width="3.09765625" style="6" customWidth="1"/>
    <col min="4352" max="4352" width="2.796875" style="6" customWidth="1"/>
    <col min="4353" max="4353" width="2.8984375" style="6" customWidth="1"/>
    <col min="4354" max="4354" width="3.296875" style="6" customWidth="1"/>
    <col min="4355" max="4355" width="2.8984375" style="6" customWidth="1"/>
    <col min="4356" max="4356" width="3.3984375" style="6" customWidth="1"/>
    <col min="4357" max="4361" width="2.8984375" style="6" customWidth="1"/>
    <col min="4362" max="4362" width="3.8984375" style="6" customWidth="1"/>
    <col min="4363" max="4363" width="3.3984375" style="6" customWidth="1"/>
    <col min="4364" max="4364" width="2.8984375" style="6" customWidth="1"/>
    <col min="4365" max="4365" width="3.3984375" style="6" customWidth="1"/>
    <col min="4366" max="4372" width="2.8984375" style="6" customWidth="1"/>
    <col min="4373" max="4584" width="8.796875" style="6"/>
    <col min="4585" max="4585" width="5.8984375" style="6" customWidth="1"/>
    <col min="4586" max="4586" width="4.69921875" style="6" customWidth="1"/>
    <col min="4587" max="4587" width="9" style="6" customWidth="1"/>
    <col min="4588" max="4588" width="3.3984375" style="6" customWidth="1"/>
    <col min="4589" max="4593" width="3.296875" style="6" customWidth="1"/>
    <col min="4594" max="4595" width="3.3984375" style="6" customWidth="1"/>
    <col min="4596" max="4598" width="3.296875" style="6" customWidth="1"/>
    <col min="4599" max="4599" width="3.09765625" style="6" customWidth="1"/>
    <col min="4600" max="4600" width="3.3984375" style="6" customWidth="1"/>
    <col min="4601" max="4601" width="2.8984375" style="6" customWidth="1"/>
    <col min="4602" max="4602" width="3.69921875" style="6" customWidth="1"/>
    <col min="4603" max="4604" width="3" style="6" customWidth="1"/>
    <col min="4605" max="4605" width="3.59765625" style="6" customWidth="1"/>
    <col min="4606" max="4607" width="3.09765625" style="6" customWidth="1"/>
    <col min="4608" max="4608" width="2.796875" style="6" customWidth="1"/>
    <col min="4609" max="4609" width="2.8984375" style="6" customWidth="1"/>
    <col min="4610" max="4610" width="3.296875" style="6" customWidth="1"/>
    <col min="4611" max="4611" width="2.8984375" style="6" customWidth="1"/>
    <col min="4612" max="4612" width="3.3984375" style="6" customWidth="1"/>
    <col min="4613" max="4617" width="2.8984375" style="6" customWidth="1"/>
    <col min="4618" max="4618" width="3.8984375" style="6" customWidth="1"/>
    <col min="4619" max="4619" width="3.3984375" style="6" customWidth="1"/>
    <col min="4620" max="4620" width="2.8984375" style="6" customWidth="1"/>
    <col min="4621" max="4621" width="3.3984375" style="6" customWidth="1"/>
    <col min="4622" max="4628" width="2.8984375" style="6" customWidth="1"/>
    <col min="4629" max="4840" width="8.796875" style="6"/>
    <col min="4841" max="4841" width="5.8984375" style="6" customWidth="1"/>
    <col min="4842" max="4842" width="4.69921875" style="6" customWidth="1"/>
    <col min="4843" max="4843" width="9" style="6" customWidth="1"/>
    <col min="4844" max="4844" width="3.3984375" style="6" customWidth="1"/>
    <col min="4845" max="4849" width="3.296875" style="6" customWidth="1"/>
    <col min="4850" max="4851" width="3.3984375" style="6" customWidth="1"/>
    <col min="4852" max="4854" width="3.296875" style="6" customWidth="1"/>
    <col min="4855" max="4855" width="3.09765625" style="6" customWidth="1"/>
    <col min="4856" max="4856" width="3.3984375" style="6" customWidth="1"/>
    <col min="4857" max="4857" width="2.8984375" style="6" customWidth="1"/>
    <col min="4858" max="4858" width="3.69921875" style="6" customWidth="1"/>
    <col min="4859" max="4860" width="3" style="6" customWidth="1"/>
    <col min="4861" max="4861" width="3.59765625" style="6" customWidth="1"/>
    <col min="4862" max="4863" width="3.09765625" style="6" customWidth="1"/>
    <col min="4864" max="4864" width="2.796875" style="6" customWidth="1"/>
    <col min="4865" max="4865" width="2.8984375" style="6" customWidth="1"/>
    <col min="4866" max="4866" width="3.296875" style="6" customWidth="1"/>
    <col min="4867" max="4867" width="2.8984375" style="6" customWidth="1"/>
    <col min="4868" max="4868" width="3.3984375" style="6" customWidth="1"/>
    <col min="4869" max="4873" width="2.8984375" style="6" customWidth="1"/>
    <col min="4874" max="4874" width="3.8984375" style="6" customWidth="1"/>
    <col min="4875" max="4875" width="3.3984375" style="6" customWidth="1"/>
    <col min="4876" max="4876" width="2.8984375" style="6" customWidth="1"/>
    <col min="4877" max="4877" width="3.3984375" style="6" customWidth="1"/>
    <col min="4878" max="4884" width="2.8984375" style="6" customWidth="1"/>
    <col min="4885" max="5096" width="8.796875" style="6"/>
    <col min="5097" max="5097" width="5.8984375" style="6" customWidth="1"/>
    <col min="5098" max="5098" width="4.69921875" style="6" customWidth="1"/>
    <col min="5099" max="5099" width="9" style="6" customWidth="1"/>
    <col min="5100" max="5100" width="3.3984375" style="6" customWidth="1"/>
    <col min="5101" max="5105" width="3.296875" style="6" customWidth="1"/>
    <col min="5106" max="5107" width="3.3984375" style="6" customWidth="1"/>
    <col min="5108" max="5110" width="3.296875" style="6" customWidth="1"/>
    <col min="5111" max="5111" width="3.09765625" style="6" customWidth="1"/>
    <col min="5112" max="5112" width="3.3984375" style="6" customWidth="1"/>
    <col min="5113" max="5113" width="2.8984375" style="6" customWidth="1"/>
    <col min="5114" max="5114" width="3.69921875" style="6" customWidth="1"/>
    <col min="5115" max="5116" width="3" style="6" customWidth="1"/>
    <col min="5117" max="5117" width="3.59765625" style="6" customWidth="1"/>
    <col min="5118" max="5119" width="3.09765625" style="6" customWidth="1"/>
    <col min="5120" max="5120" width="2.796875" style="6" customWidth="1"/>
    <col min="5121" max="5121" width="2.8984375" style="6" customWidth="1"/>
    <col min="5122" max="5122" width="3.296875" style="6" customWidth="1"/>
    <col min="5123" max="5123" width="2.8984375" style="6" customWidth="1"/>
    <col min="5124" max="5124" width="3.3984375" style="6" customWidth="1"/>
    <col min="5125" max="5129" width="2.8984375" style="6" customWidth="1"/>
    <col min="5130" max="5130" width="3.8984375" style="6" customWidth="1"/>
    <col min="5131" max="5131" width="3.3984375" style="6" customWidth="1"/>
    <col min="5132" max="5132" width="2.8984375" style="6" customWidth="1"/>
    <col min="5133" max="5133" width="3.3984375" style="6" customWidth="1"/>
    <col min="5134" max="5140" width="2.8984375" style="6" customWidth="1"/>
    <col min="5141" max="5352" width="8.796875" style="6"/>
    <col min="5353" max="5353" width="5.8984375" style="6" customWidth="1"/>
    <col min="5354" max="5354" width="4.69921875" style="6" customWidth="1"/>
    <col min="5355" max="5355" width="9" style="6" customWidth="1"/>
    <col min="5356" max="5356" width="3.3984375" style="6" customWidth="1"/>
    <col min="5357" max="5361" width="3.296875" style="6" customWidth="1"/>
    <col min="5362" max="5363" width="3.3984375" style="6" customWidth="1"/>
    <col min="5364" max="5366" width="3.296875" style="6" customWidth="1"/>
    <col min="5367" max="5367" width="3.09765625" style="6" customWidth="1"/>
    <col min="5368" max="5368" width="3.3984375" style="6" customWidth="1"/>
    <col min="5369" max="5369" width="2.8984375" style="6" customWidth="1"/>
    <col min="5370" max="5370" width="3.69921875" style="6" customWidth="1"/>
    <col min="5371" max="5372" width="3" style="6" customWidth="1"/>
    <col min="5373" max="5373" width="3.59765625" style="6" customWidth="1"/>
    <col min="5374" max="5375" width="3.09765625" style="6" customWidth="1"/>
    <col min="5376" max="5376" width="2.796875" style="6" customWidth="1"/>
    <col min="5377" max="5377" width="2.8984375" style="6" customWidth="1"/>
    <col min="5378" max="5378" width="3.296875" style="6" customWidth="1"/>
    <col min="5379" max="5379" width="2.8984375" style="6" customWidth="1"/>
    <col min="5380" max="5380" width="3.3984375" style="6" customWidth="1"/>
    <col min="5381" max="5385" width="2.8984375" style="6" customWidth="1"/>
    <col min="5386" max="5386" width="3.8984375" style="6" customWidth="1"/>
    <col min="5387" max="5387" width="3.3984375" style="6" customWidth="1"/>
    <col min="5388" max="5388" width="2.8984375" style="6" customWidth="1"/>
    <col min="5389" max="5389" width="3.3984375" style="6" customWidth="1"/>
    <col min="5390" max="5396" width="2.8984375" style="6" customWidth="1"/>
    <col min="5397" max="5608" width="8.796875" style="6"/>
    <col min="5609" max="5609" width="5.8984375" style="6" customWidth="1"/>
    <col min="5610" max="5610" width="4.69921875" style="6" customWidth="1"/>
    <col min="5611" max="5611" width="9" style="6" customWidth="1"/>
    <col min="5612" max="5612" width="3.3984375" style="6" customWidth="1"/>
    <col min="5613" max="5617" width="3.296875" style="6" customWidth="1"/>
    <col min="5618" max="5619" width="3.3984375" style="6" customWidth="1"/>
    <col min="5620" max="5622" width="3.296875" style="6" customWidth="1"/>
    <col min="5623" max="5623" width="3.09765625" style="6" customWidth="1"/>
    <col min="5624" max="5624" width="3.3984375" style="6" customWidth="1"/>
    <col min="5625" max="5625" width="2.8984375" style="6" customWidth="1"/>
    <col min="5626" max="5626" width="3.69921875" style="6" customWidth="1"/>
    <col min="5627" max="5628" width="3" style="6" customWidth="1"/>
    <col min="5629" max="5629" width="3.59765625" style="6" customWidth="1"/>
    <col min="5630" max="5631" width="3.09765625" style="6" customWidth="1"/>
    <col min="5632" max="5632" width="2.796875" style="6" customWidth="1"/>
    <col min="5633" max="5633" width="2.8984375" style="6" customWidth="1"/>
    <col min="5634" max="5634" width="3.296875" style="6" customWidth="1"/>
    <col min="5635" max="5635" width="2.8984375" style="6" customWidth="1"/>
    <col min="5636" max="5636" width="3.3984375" style="6" customWidth="1"/>
    <col min="5637" max="5641" width="2.8984375" style="6" customWidth="1"/>
    <col min="5642" max="5642" width="3.8984375" style="6" customWidth="1"/>
    <col min="5643" max="5643" width="3.3984375" style="6" customWidth="1"/>
    <col min="5644" max="5644" width="2.8984375" style="6" customWidth="1"/>
    <col min="5645" max="5645" width="3.3984375" style="6" customWidth="1"/>
    <col min="5646" max="5652" width="2.8984375" style="6" customWidth="1"/>
    <col min="5653" max="5864" width="8.796875" style="6"/>
    <col min="5865" max="5865" width="5.8984375" style="6" customWidth="1"/>
    <col min="5866" max="5866" width="4.69921875" style="6" customWidth="1"/>
    <col min="5867" max="5867" width="9" style="6" customWidth="1"/>
    <col min="5868" max="5868" width="3.3984375" style="6" customWidth="1"/>
    <col min="5869" max="5873" width="3.296875" style="6" customWidth="1"/>
    <col min="5874" max="5875" width="3.3984375" style="6" customWidth="1"/>
    <col min="5876" max="5878" width="3.296875" style="6" customWidth="1"/>
    <col min="5879" max="5879" width="3.09765625" style="6" customWidth="1"/>
    <col min="5880" max="5880" width="3.3984375" style="6" customWidth="1"/>
    <col min="5881" max="5881" width="2.8984375" style="6" customWidth="1"/>
    <col min="5882" max="5882" width="3.69921875" style="6" customWidth="1"/>
    <col min="5883" max="5884" width="3" style="6" customWidth="1"/>
    <col min="5885" max="5885" width="3.59765625" style="6" customWidth="1"/>
    <col min="5886" max="5887" width="3.09765625" style="6" customWidth="1"/>
    <col min="5888" max="5888" width="2.796875" style="6" customWidth="1"/>
    <col min="5889" max="5889" width="2.8984375" style="6" customWidth="1"/>
    <col min="5890" max="5890" width="3.296875" style="6" customWidth="1"/>
    <col min="5891" max="5891" width="2.8984375" style="6" customWidth="1"/>
    <col min="5892" max="5892" width="3.3984375" style="6" customWidth="1"/>
    <col min="5893" max="5897" width="2.8984375" style="6" customWidth="1"/>
    <col min="5898" max="5898" width="3.8984375" style="6" customWidth="1"/>
    <col min="5899" max="5899" width="3.3984375" style="6" customWidth="1"/>
    <col min="5900" max="5900" width="2.8984375" style="6" customWidth="1"/>
    <col min="5901" max="5901" width="3.3984375" style="6" customWidth="1"/>
    <col min="5902" max="5908" width="2.8984375" style="6" customWidth="1"/>
    <col min="5909" max="6120" width="8.796875" style="6"/>
    <col min="6121" max="6121" width="5.8984375" style="6" customWidth="1"/>
    <col min="6122" max="6122" width="4.69921875" style="6" customWidth="1"/>
    <col min="6123" max="6123" width="9" style="6" customWidth="1"/>
    <col min="6124" max="6124" width="3.3984375" style="6" customWidth="1"/>
    <col min="6125" max="6129" width="3.296875" style="6" customWidth="1"/>
    <col min="6130" max="6131" width="3.3984375" style="6" customWidth="1"/>
    <col min="6132" max="6134" width="3.296875" style="6" customWidth="1"/>
    <col min="6135" max="6135" width="3.09765625" style="6" customWidth="1"/>
    <col min="6136" max="6136" width="3.3984375" style="6" customWidth="1"/>
    <col min="6137" max="6137" width="2.8984375" style="6" customWidth="1"/>
    <col min="6138" max="6138" width="3.69921875" style="6" customWidth="1"/>
    <col min="6139" max="6140" width="3" style="6" customWidth="1"/>
    <col min="6141" max="6141" width="3.59765625" style="6" customWidth="1"/>
    <col min="6142" max="6143" width="3.09765625" style="6" customWidth="1"/>
    <col min="6144" max="6144" width="2.796875" style="6" customWidth="1"/>
    <col min="6145" max="6145" width="2.8984375" style="6" customWidth="1"/>
    <col min="6146" max="6146" width="3.296875" style="6" customWidth="1"/>
    <col min="6147" max="6147" width="2.8984375" style="6" customWidth="1"/>
    <col min="6148" max="6148" width="3.3984375" style="6" customWidth="1"/>
    <col min="6149" max="6153" width="2.8984375" style="6" customWidth="1"/>
    <col min="6154" max="6154" width="3.8984375" style="6" customWidth="1"/>
    <col min="6155" max="6155" width="3.3984375" style="6" customWidth="1"/>
    <col min="6156" max="6156" width="2.8984375" style="6" customWidth="1"/>
    <col min="6157" max="6157" width="3.3984375" style="6" customWidth="1"/>
    <col min="6158" max="6164" width="2.8984375" style="6" customWidth="1"/>
    <col min="6165" max="6376" width="8.796875" style="6"/>
    <col min="6377" max="6377" width="5.8984375" style="6" customWidth="1"/>
    <col min="6378" max="6378" width="4.69921875" style="6" customWidth="1"/>
    <col min="6379" max="6379" width="9" style="6" customWidth="1"/>
    <col min="6380" max="6380" width="3.3984375" style="6" customWidth="1"/>
    <col min="6381" max="6385" width="3.296875" style="6" customWidth="1"/>
    <col min="6386" max="6387" width="3.3984375" style="6" customWidth="1"/>
    <col min="6388" max="6390" width="3.296875" style="6" customWidth="1"/>
    <col min="6391" max="6391" width="3.09765625" style="6" customWidth="1"/>
    <col min="6392" max="6392" width="3.3984375" style="6" customWidth="1"/>
    <col min="6393" max="6393" width="2.8984375" style="6" customWidth="1"/>
    <col min="6394" max="6394" width="3.69921875" style="6" customWidth="1"/>
    <col min="6395" max="6396" width="3" style="6" customWidth="1"/>
    <col min="6397" max="6397" width="3.59765625" style="6" customWidth="1"/>
    <col min="6398" max="6399" width="3.09765625" style="6" customWidth="1"/>
    <col min="6400" max="6400" width="2.796875" style="6" customWidth="1"/>
    <col min="6401" max="6401" width="2.8984375" style="6" customWidth="1"/>
    <col min="6402" max="6402" width="3.296875" style="6" customWidth="1"/>
    <col min="6403" max="6403" width="2.8984375" style="6" customWidth="1"/>
    <col min="6404" max="6404" width="3.3984375" style="6" customWidth="1"/>
    <col min="6405" max="6409" width="2.8984375" style="6" customWidth="1"/>
    <col min="6410" max="6410" width="3.8984375" style="6" customWidth="1"/>
    <col min="6411" max="6411" width="3.3984375" style="6" customWidth="1"/>
    <col min="6412" max="6412" width="2.8984375" style="6" customWidth="1"/>
    <col min="6413" max="6413" width="3.3984375" style="6" customWidth="1"/>
    <col min="6414" max="6420" width="2.8984375" style="6" customWidth="1"/>
    <col min="6421" max="6632" width="8.796875" style="6"/>
    <col min="6633" max="6633" width="5.8984375" style="6" customWidth="1"/>
    <col min="6634" max="6634" width="4.69921875" style="6" customWidth="1"/>
    <col min="6635" max="6635" width="9" style="6" customWidth="1"/>
    <col min="6636" max="6636" width="3.3984375" style="6" customWidth="1"/>
    <col min="6637" max="6641" width="3.296875" style="6" customWidth="1"/>
    <col min="6642" max="6643" width="3.3984375" style="6" customWidth="1"/>
    <col min="6644" max="6646" width="3.296875" style="6" customWidth="1"/>
    <col min="6647" max="6647" width="3.09765625" style="6" customWidth="1"/>
    <col min="6648" max="6648" width="3.3984375" style="6" customWidth="1"/>
    <col min="6649" max="6649" width="2.8984375" style="6" customWidth="1"/>
    <col min="6650" max="6650" width="3.69921875" style="6" customWidth="1"/>
    <col min="6651" max="6652" width="3" style="6" customWidth="1"/>
    <col min="6653" max="6653" width="3.59765625" style="6" customWidth="1"/>
    <col min="6654" max="6655" width="3.09765625" style="6" customWidth="1"/>
    <col min="6656" max="6656" width="2.796875" style="6" customWidth="1"/>
    <col min="6657" max="6657" width="2.8984375" style="6" customWidth="1"/>
    <col min="6658" max="6658" width="3.296875" style="6" customWidth="1"/>
    <col min="6659" max="6659" width="2.8984375" style="6" customWidth="1"/>
    <col min="6660" max="6660" width="3.3984375" style="6" customWidth="1"/>
    <col min="6661" max="6665" width="2.8984375" style="6" customWidth="1"/>
    <col min="6666" max="6666" width="3.8984375" style="6" customWidth="1"/>
    <col min="6667" max="6667" width="3.3984375" style="6" customWidth="1"/>
    <col min="6668" max="6668" width="2.8984375" style="6" customWidth="1"/>
    <col min="6669" max="6669" width="3.3984375" style="6" customWidth="1"/>
    <col min="6670" max="6676" width="2.8984375" style="6" customWidth="1"/>
    <col min="6677" max="6888" width="8.796875" style="6"/>
    <col min="6889" max="6889" width="5.8984375" style="6" customWidth="1"/>
    <col min="6890" max="6890" width="4.69921875" style="6" customWidth="1"/>
    <col min="6891" max="6891" width="9" style="6" customWidth="1"/>
    <col min="6892" max="6892" width="3.3984375" style="6" customWidth="1"/>
    <col min="6893" max="6897" width="3.296875" style="6" customWidth="1"/>
    <col min="6898" max="6899" width="3.3984375" style="6" customWidth="1"/>
    <col min="6900" max="6902" width="3.296875" style="6" customWidth="1"/>
    <col min="6903" max="6903" width="3.09765625" style="6" customWidth="1"/>
    <col min="6904" max="6904" width="3.3984375" style="6" customWidth="1"/>
    <col min="6905" max="6905" width="2.8984375" style="6" customWidth="1"/>
    <col min="6906" max="6906" width="3.69921875" style="6" customWidth="1"/>
    <col min="6907" max="6908" width="3" style="6" customWidth="1"/>
    <col min="6909" max="6909" width="3.59765625" style="6" customWidth="1"/>
    <col min="6910" max="6911" width="3.09765625" style="6" customWidth="1"/>
    <col min="6912" max="6912" width="2.796875" style="6" customWidth="1"/>
    <col min="6913" max="6913" width="2.8984375" style="6" customWidth="1"/>
    <col min="6914" max="6914" width="3.296875" style="6" customWidth="1"/>
    <col min="6915" max="6915" width="2.8984375" style="6" customWidth="1"/>
    <col min="6916" max="6916" width="3.3984375" style="6" customWidth="1"/>
    <col min="6917" max="6921" width="2.8984375" style="6" customWidth="1"/>
    <col min="6922" max="6922" width="3.8984375" style="6" customWidth="1"/>
    <col min="6923" max="6923" width="3.3984375" style="6" customWidth="1"/>
    <col min="6924" max="6924" width="2.8984375" style="6" customWidth="1"/>
    <col min="6925" max="6925" width="3.3984375" style="6" customWidth="1"/>
    <col min="6926" max="6932" width="2.8984375" style="6" customWidth="1"/>
    <col min="6933" max="7144" width="8.796875" style="6"/>
    <col min="7145" max="7145" width="5.8984375" style="6" customWidth="1"/>
    <col min="7146" max="7146" width="4.69921875" style="6" customWidth="1"/>
    <col min="7147" max="7147" width="9" style="6" customWidth="1"/>
    <col min="7148" max="7148" width="3.3984375" style="6" customWidth="1"/>
    <col min="7149" max="7153" width="3.296875" style="6" customWidth="1"/>
    <col min="7154" max="7155" width="3.3984375" style="6" customWidth="1"/>
    <col min="7156" max="7158" width="3.296875" style="6" customWidth="1"/>
    <col min="7159" max="7159" width="3.09765625" style="6" customWidth="1"/>
    <col min="7160" max="7160" width="3.3984375" style="6" customWidth="1"/>
    <col min="7161" max="7161" width="2.8984375" style="6" customWidth="1"/>
    <col min="7162" max="7162" width="3.69921875" style="6" customWidth="1"/>
    <col min="7163" max="7164" width="3" style="6" customWidth="1"/>
    <col min="7165" max="7165" width="3.59765625" style="6" customWidth="1"/>
    <col min="7166" max="7167" width="3.09765625" style="6" customWidth="1"/>
    <col min="7168" max="7168" width="2.796875" style="6" customWidth="1"/>
    <col min="7169" max="7169" width="2.8984375" style="6" customWidth="1"/>
    <col min="7170" max="7170" width="3.296875" style="6" customWidth="1"/>
    <col min="7171" max="7171" width="2.8984375" style="6" customWidth="1"/>
    <col min="7172" max="7172" width="3.3984375" style="6" customWidth="1"/>
    <col min="7173" max="7177" width="2.8984375" style="6" customWidth="1"/>
    <col min="7178" max="7178" width="3.8984375" style="6" customWidth="1"/>
    <col min="7179" max="7179" width="3.3984375" style="6" customWidth="1"/>
    <col min="7180" max="7180" width="2.8984375" style="6" customWidth="1"/>
    <col min="7181" max="7181" width="3.3984375" style="6" customWidth="1"/>
    <col min="7182" max="7188" width="2.8984375" style="6" customWidth="1"/>
    <col min="7189" max="7400" width="8.796875" style="6"/>
    <col min="7401" max="7401" width="5.8984375" style="6" customWidth="1"/>
    <col min="7402" max="7402" width="4.69921875" style="6" customWidth="1"/>
    <col min="7403" max="7403" width="9" style="6" customWidth="1"/>
    <col min="7404" max="7404" width="3.3984375" style="6" customWidth="1"/>
    <col min="7405" max="7409" width="3.296875" style="6" customWidth="1"/>
    <col min="7410" max="7411" width="3.3984375" style="6" customWidth="1"/>
    <col min="7412" max="7414" width="3.296875" style="6" customWidth="1"/>
    <col min="7415" max="7415" width="3.09765625" style="6" customWidth="1"/>
    <col min="7416" max="7416" width="3.3984375" style="6" customWidth="1"/>
    <col min="7417" max="7417" width="2.8984375" style="6" customWidth="1"/>
    <col min="7418" max="7418" width="3.69921875" style="6" customWidth="1"/>
    <col min="7419" max="7420" width="3" style="6" customWidth="1"/>
    <col min="7421" max="7421" width="3.59765625" style="6" customWidth="1"/>
    <col min="7422" max="7423" width="3.09765625" style="6" customWidth="1"/>
    <col min="7424" max="7424" width="2.796875" style="6" customWidth="1"/>
    <col min="7425" max="7425" width="2.8984375" style="6" customWidth="1"/>
    <col min="7426" max="7426" width="3.296875" style="6" customWidth="1"/>
    <col min="7427" max="7427" width="2.8984375" style="6" customWidth="1"/>
    <col min="7428" max="7428" width="3.3984375" style="6" customWidth="1"/>
    <col min="7429" max="7433" width="2.8984375" style="6" customWidth="1"/>
    <col min="7434" max="7434" width="3.8984375" style="6" customWidth="1"/>
    <col min="7435" max="7435" width="3.3984375" style="6" customWidth="1"/>
    <col min="7436" max="7436" width="2.8984375" style="6" customWidth="1"/>
    <col min="7437" max="7437" width="3.3984375" style="6" customWidth="1"/>
    <col min="7438" max="7444" width="2.8984375" style="6" customWidth="1"/>
    <col min="7445" max="7656" width="8.796875" style="6"/>
    <col min="7657" max="7657" width="5.8984375" style="6" customWidth="1"/>
    <col min="7658" max="7658" width="4.69921875" style="6" customWidth="1"/>
    <col min="7659" max="7659" width="9" style="6" customWidth="1"/>
    <col min="7660" max="7660" width="3.3984375" style="6" customWidth="1"/>
    <col min="7661" max="7665" width="3.296875" style="6" customWidth="1"/>
    <col min="7666" max="7667" width="3.3984375" style="6" customWidth="1"/>
    <col min="7668" max="7670" width="3.296875" style="6" customWidth="1"/>
    <col min="7671" max="7671" width="3.09765625" style="6" customWidth="1"/>
    <col min="7672" max="7672" width="3.3984375" style="6" customWidth="1"/>
    <col min="7673" max="7673" width="2.8984375" style="6" customWidth="1"/>
    <col min="7674" max="7674" width="3.69921875" style="6" customWidth="1"/>
    <col min="7675" max="7676" width="3" style="6" customWidth="1"/>
    <col min="7677" max="7677" width="3.59765625" style="6" customWidth="1"/>
    <col min="7678" max="7679" width="3.09765625" style="6" customWidth="1"/>
    <col min="7680" max="7680" width="2.796875" style="6" customWidth="1"/>
    <col min="7681" max="7681" width="2.8984375" style="6" customWidth="1"/>
    <col min="7682" max="7682" width="3.296875" style="6" customWidth="1"/>
    <col min="7683" max="7683" width="2.8984375" style="6" customWidth="1"/>
    <col min="7684" max="7684" width="3.3984375" style="6" customWidth="1"/>
    <col min="7685" max="7689" width="2.8984375" style="6" customWidth="1"/>
    <col min="7690" max="7690" width="3.8984375" style="6" customWidth="1"/>
    <col min="7691" max="7691" width="3.3984375" style="6" customWidth="1"/>
    <col min="7692" max="7692" width="2.8984375" style="6" customWidth="1"/>
    <col min="7693" max="7693" width="3.3984375" style="6" customWidth="1"/>
    <col min="7694" max="7700" width="2.8984375" style="6" customWidth="1"/>
    <col min="7701" max="7912" width="8.796875" style="6"/>
    <col min="7913" max="7913" width="5.8984375" style="6" customWidth="1"/>
    <col min="7914" max="7914" width="4.69921875" style="6" customWidth="1"/>
    <col min="7915" max="7915" width="9" style="6" customWidth="1"/>
    <col min="7916" max="7916" width="3.3984375" style="6" customWidth="1"/>
    <col min="7917" max="7921" width="3.296875" style="6" customWidth="1"/>
    <col min="7922" max="7923" width="3.3984375" style="6" customWidth="1"/>
    <col min="7924" max="7926" width="3.296875" style="6" customWidth="1"/>
    <col min="7927" max="7927" width="3.09765625" style="6" customWidth="1"/>
    <col min="7928" max="7928" width="3.3984375" style="6" customWidth="1"/>
    <col min="7929" max="7929" width="2.8984375" style="6" customWidth="1"/>
    <col min="7930" max="7930" width="3.69921875" style="6" customWidth="1"/>
    <col min="7931" max="7932" width="3" style="6" customWidth="1"/>
    <col min="7933" max="7933" width="3.59765625" style="6" customWidth="1"/>
    <col min="7934" max="7935" width="3.09765625" style="6" customWidth="1"/>
    <col min="7936" max="7936" width="2.796875" style="6" customWidth="1"/>
    <col min="7937" max="7937" width="2.8984375" style="6" customWidth="1"/>
    <col min="7938" max="7938" width="3.296875" style="6" customWidth="1"/>
    <col min="7939" max="7939" width="2.8984375" style="6" customWidth="1"/>
    <col min="7940" max="7940" width="3.3984375" style="6" customWidth="1"/>
    <col min="7941" max="7945" width="2.8984375" style="6" customWidth="1"/>
    <col min="7946" max="7946" width="3.8984375" style="6" customWidth="1"/>
    <col min="7947" max="7947" width="3.3984375" style="6" customWidth="1"/>
    <col min="7948" max="7948" width="2.8984375" style="6" customWidth="1"/>
    <col min="7949" max="7949" width="3.3984375" style="6" customWidth="1"/>
    <col min="7950" max="7956" width="2.8984375" style="6" customWidth="1"/>
    <col min="7957" max="8168" width="8.796875" style="6"/>
    <col min="8169" max="8169" width="5.8984375" style="6" customWidth="1"/>
    <col min="8170" max="8170" width="4.69921875" style="6" customWidth="1"/>
    <col min="8171" max="8171" width="9" style="6" customWidth="1"/>
    <col min="8172" max="8172" width="3.3984375" style="6" customWidth="1"/>
    <col min="8173" max="8177" width="3.296875" style="6" customWidth="1"/>
    <col min="8178" max="8179" width="3.3984375" style="6" customWidth="1"/>
    <col min="8180" max="8182" width="3.296875" style="6" customWidth="1"/>
    <col min="8183" max="8183" width="3.09765625" style="6" customWidth="1"/>
    <col min="8184" max="8184" width="3.3984375" style="6" customWidth="1"/>
    <col min="8185" max="8185" width="2.8984375" style="6" customWidth="1"/>
    <col min="8186" max="8186" width="3.69921875" style="6" customWidth="1"/>
    <col min="8187" max="8188" width="3" style="6" customWidth="1"/>
    <col min="8189" max="8189" width="3.59765625" style="6" customWidth="1"/>
    <col min="8190" max="8191" width="3.09765625" style="6" customWidth="1"/>
    <col min="8192" max="8192" width="2.796875" style="6" customWidth="1"/>
    <col min="8193" max="8193" width="2.8984375" style="6" customWidth="1"/>
    <col min="8194" max="8194" width="3.296875" style="6" customWidth="1"/>
    <col min="8195" max="8195" width="2.8984375" style="6" customWidth="1"/>
    <col min="8196" max="8196" width="3.3984375" style="6" customWidth="1"/>
    <col min="8197" max="8201" width="2.8984375" style="6" customWidth="1"/>
    <col min="8202" max="8202" width="3.8984375" style="6" customWidth="1"/>
    <col min="8203" max="8203" width="3.3984375" style="6" customWidth="1"/>
    <col min="8204" max="8204" width="2.8984375" style="6" customWidth="1"/>
    <col min="8205" max="8205" width="3.3984375" style="6" customWidth="1"/>
    <col min="8206" max="8212" width="2.8984375" style="6" customWidth="1"/>
    <col min="8213" max="8424" width="8.796875" style="6"/>
    <col min="8425" max="8425" width="5.8984375" style="6" customWidth="1"/>
    <col min="8426" max="8426" width="4.69921875" style="6" customWidth="1"/>
    <col min="8427" max="8427" width="9" style="6" customWidth="1"/>
    <col min="8428" max="8428" width="3.3984375" style="6" customWidth="1"/>
    <col min="8429" max="8433" width="3.296875" style="6" customWidth="1"/>
    <col min="8434" max="8435" width="3.3984375" style="6" customWidth="1"/>
    <col min="8436" max="8438" width="3.296875" style="6" customWidth="1"/>
    <col min="8439" max="8439" width="3.09765625" style="6" customWidth="1"/>
    <col min="8440" max="8440" width="3.3984375" style="6" customWidth="1"/>
    <col min="8441" max="8441" width="2.8984375" style="6" customWidth="1"/>
    <col min="8442" max="8442" width="3.69921875" style="6" customWidth="1"/>
    <col min="8443" max="8444" width="3" style="6" customWidth="1"/>
    <col min="8445" max="8445" width="3.59765625" style="6" customWidth="1"/>
    <col min="8446" max="8447" width="3.09765625" style="6" customWidth="1"/>
    <col min="8448" max="8448" width="2.796875" style="6" customWidth="1"/>
    <col min="8449" max="8449" width="2.8984375" style="6" customWidth="1"/>
    <col min="8450" max="8450" width="3.296875" style="6" customWidth="1"/>
    <col min="8451" max="8451" width="2.8984375" style="6" customWidth="1"/>
    <col min="8452" max="8452" width="3.3984375" style="6" customWidth="1"/>
    <col min="8453" max="8457" width="2.8984375" style="6" customWidth="1"/>
    <col min="8458" max="8458" width="3.8984375" style="6" customWidth="1"/>
    <col min="8459" max="8459" width="3.3984375" style="6" customWidth="1"/>
    <col min="8460" max="8460" width="2.8984375" style="6" customWidth="1"/>
    <col min="8461" max="8461" width="3.3984375" style="6" customWidth="1"/>
    <col min="8462" max="8468" width="2.8984375" style="6" customWidth="1"/>
    <col min="8469" max="8680" width="8.796875" style="6"/>
    <col min="8681" max="8681" width="5.8984375" style="6" customWidth="1"/>
    <col min="8682" max="8682" width="4.69921875" style="6" customWidth="1"/>
    <col min="8683" max="8683" width="9" style="6" customWidth="1"/>
    <col min="8684" max="8684" width="3.3984375" style="6" customWidth="1"/>
    <col min="8685" max="8689" width="3.296875" style="6" customWidth="1"/>
    <col min="8690" max="8691" width="3.3984375" style="6" customWidth="1"/>
    <col min="8692" max="8694" width="3.296875" style="6" customWidth="1"/>
    <col min="8695" max="8695" width="3.09765625" style="6" customWidth="1"/>
    <col min="8696" max="8696" width="3.3984375" style="6" customWidth="1"/>
    <col min="8697" max="8697" width="2.8984375" style="6" customWidth="1"/>
    <col min="8698" max="8698" width="3.69921875" style="6" customWidth="1"/>
    <col min="8699" max="8700" width="3" style="6" customWidth="1"/>
    <col min="8701" max="8701" width="3.59765625" style="6" customWidth="1"/>
    <col min="8702" max="8703" width="3.09765625" style="6" customWidth="1"/>
    <col min="8704" max="8704" width="2.796875" style="6" customWidth="1"/>
    <col min="8705" max="8705" width="2.8984375" style="6" customWidth="1"/>
    <col min="8706" max="8706" width="3.296875" style="6" customWidth="1"/>
    <col min="8707" max="8707" width="2.8984375" style="6" customWidth="1"/>
    <col min="8708" max="8708" width="3.3984375" style="6" customWidth="1"/>
    <col min="8709" max="8713" width="2.8984375" style="6" customWidth="1"/>
    <col min="8714" max="8714" width="3.8984375" style="6" customWidth="1"/>
    <col min="8715" max="8715" width="3.3984375" style="6" customWidth="1"/>
    <col min="8716" max="8716" width="2.8984375" style="6" customWidth="1"/>
    <col min="8717" max="8717" width="3.3984375" style="6" customWidth="1"/>
    <col min="8718" max="8724" width="2.8984375" style="6" customWidth="1"/>
    <col min="8725" max="8936" width="8.796875" style="6"/>
    <col min="8937" max="8937" width="5.8984375" style="6" customWidth="1"/>
    <col min="8938" max="8938" width="4.69921875" style="6" customWidth="1"/>
    <col min="8939" max="8939" width="9" style="6" customWidth="1"/>
    <col min="8940" max="8940" width="3.3984375" style="6" customWidth="1"/>
    <col min="8941" max="8945" width="3.296875" style="6" customWidth="1"/>
    <col min="8946" max="8947" width="3.3984375" style="6" customWidth="1"/>
    <col min="8948" max="8950" width="3.296875" style="6" customWidth="1"/>
    <col min="8951" max="8951" width="3.09765625" style="6" customWidth="1"/>
    <col min="8952" max="8952" width="3.3984375" style="6" customWidth="1"/>
    <col min="8953" max="8953" width="2.8984375" style="6" customWidth="1"/>
    <col min="8954" max="8954" width="3.69921875" style="6" customWidth="1"/>
    <col min="8955" max="8956" width="3" style="6" customWidth="1"/>
    <col min="8957" max="8957" width="3.59765625" style="6" customWidth="1"/>
    <col min="8958" max="8959" width="3.09765625" style="6" customWidth="1"/>
    <col min="8960" max="8960" width="2.796875" style="6" customWidth="1"/>
    <col min="8961" max="8961" width="2.8984375" style="6" customWidth="1"/>
    <col min="8962" max="8962" width="3.296875" style="6" customWidth="1"/>
    <col min="8963" max="8963" width="2.8984375" style="6" customWidth="1"/>
    <col min="8964" max="8964" width="3.3984375" style="6" customWidth="1"/>
    <col min="8965" max="8969" width="2.8984375" style="6" customWidth="1"/>
    <col min="8970" max="8970" width="3.8984375" style="6" customWidth="1"/>
    <col min="8971" max="8971" width="3.3984375" style="6" customWidth="1"/>
    <col min="8972" max="8972" width="2.8984375" style="6" customWidth="1"/>
    <col min="8973" max="8973" width="3.3984375" style="6" customWidth="1"/>
    <col min="8974" max="8980" width="2.8984375" style="6" customWidth="1"/>
    <col min="8981" max="9192" width="8.796875" style="6"/>
    <col min="9193" max="9193" width="5.8984375" style="6" customWidth="1"/>
    <col min="9194" max="9194" width="4.69921875" style="6" customWidth="1"/>
    <col min="9195" max="9195" width="9" style="6" customWidth="1"/>
    <col min="9196" max="9196" width="3.3984375" style="6" customWidth="1"/>
    <col min="9197" max="9201" width="3.296875" style="6" customWidth="1"/>
    <col min="9202" max="9203" width="3.3984375" style="6" customWidth="1"/>
    <col min="9204" max="9206" width="3.296875" style="6" customWidth="1"/>
    <col min="9207" max="9207" width="3.09765625" style="6" customWidth="1"/>
    <col min="9208" max="9208" width="3.3984375" style="6" customWidth="1"/>
    <col min="9209" max="9209" width="2.8984375" style="6" customWidth="1"/>
    <col min="9210" max="9210" width="3.69921875" style="6" customWidth="1"/>
    <col min="9211" max="9212" width="3" style="6" customWidth="1"/>
    <col min="9213" max="9213" width="3.59765625" style="6" customWidth="1"/>
    <col min="9214" max="9215" width="3.09765625" style="6" customWidth="1"/>
    <col min="9216" max="9216" width="2.796875" style="6" customWidth="1"/>
    <col min="9217" max="9217" width="2.8984375" style="6" customWidth="1"/>
    <col min="9218" max="9218" width="3.296875" style="6" customWidth="1"/>
    <col min="9219" max="9219" width="2.8984375" style="6" customWidth="1"/>
    <col min="9220" max="9220" width="3.3984375" style="6" customWidth="1"/>
    <col min="9221" max="9225" width="2.8984375" style="6" customWidth="1"/>
    <col min="9226" max="9226" width="3.8984375" style="6" customWidth="1"/>
    <col min="9227" max="9227" width="3.3984375" style="6" customWidth="1"/>
    <col min="9228" max="9228" width="2.8984375" style="6" customWidth="1"/>
    <col min="9229" max="9229" width="3.3984375" style="6" customWidth="1"/>
    <col min="9230" max="9236" width="2.8984375" style="6" customWidth="1"/>
    <col min="9237" max="9448" width="8.796875" style="6"/>
    <col min="9449" max="9449" width="5.8984375" style="6" customWidth="1"/>
    <col min="9450" max="9450" width="4.69921875" style="6" customWidth="1"/>
    <col min="9451" max="9451" width="9" style="6" customWidth="1"/>
    <col min="9452" max="9452" width="3.3984375" style="6" customWidth="1"/>
    <col min="9453" max="9457" width="3.296875" style="6" customWidth="1"/>
    <col min="9458" max="9459" width="3.3984375" style="6" customWidth="1"/>
    <col min="9460" max="9462" width="3.296875" style="6" customWidth="1"/>
    <col min="9463" max="9463" width="3.09765625" style="6" customWidth="1"/>
    <col min="9464" max="9464" width="3.3984375" style="6" customWidth="1"/>
    <col min="9465" max="9465" width="2.8984375" style="6" customWidth="1"/>
    <col min="9466" max="9466" width="3.69921875" style="6" customWidth="1"/>
    <col min="9467" max="9468" width="3" style="6" customWidth="1"/>
    <col min="9469" max="9469" width="3.59765625" style="6" customWidth="1"/>
    <col min="9470" max="9471" width="3.09765625" style="6" customWidth="1"/>
    <col min="9472" max="9472" width="2.796875" style="6" customWidth="1"/>
    <col min="9473" max="9473" width="2.8984375" style="6" customWidth="1"/>
    <col min="9474" max="9474" width="3.296875" style="6" customWidth="1"/>
    <col min="9475" max="9475" width="2.8984375" style="6" customWidth="1"/>
    <col min="9476" max="9476" width="3.3984375" style="6" customWidth="1"/>
    <col min="9477" max="9481" width="2.8984375" style="6" customWidth="1"/>
    <col min="9482" max="9482" width="3.8984375" style="6" customWidth="1"/>
    <col min="9483" max="9483" width="3.3984375" style="6" customWidth="1"/>
    <col min="9484" max="9484" width="2.8984375" style="6" customWidth="1"/>
    <col min="9485" max="9485" width="3.3984375" style="6" customWidth="1"/>
    <col min="9486" max="9492" width="2.8984375" style="6" customWidth="1"/>
    <col min="9493" max="9704" width="8.796875" style="6"/>
    <col min="9705" max="9705" width="5.8984375" style="6" customWidth="1"/>
    <col min="9706" max="9706" width="4.69921875" style="6" customWidth="1"/>
    <col min="9707" max="9707" width="9" style="6" customWidth="1"/>
    <col min="9708" max="9708" width="3.3984375" style="6" customWidth="1"/>
    <col min="9709" max="9713" width="3.296875" style="6" customWidth="1"/>
    <col min="9714" max="9715" width="3.3984375" style="6" customWidth="1"/>
    <col min="9716" max="9718" width="3.296875" style="6" customWidth="1"/>
    <col min="9719" max="9719" width="3.09765625" style="6" customWidth="1"/>
    <col min="9720" max="9720" width="3.3984375" style="6" customWidth="1"/>
    <col min="9721" max="9721" width="2.8984375" style="6" customWidth="1"/>
    <col min="9722" max="9722" width="3.69921875" style="6" customWidth="1"/>
    <col min="9723" max="9724" width="3" style="6" customWidth="1"/>
    <col min="9725" max="9725" width="3.59765625" style="6" customWidth="1"/>
    <col min="9726" max="9727" width="3.09765625" style="6" customWidth="1"/>
    <col min="9728" max="9728" width="2.796875" style="6" customWidth="1"/>
    <col min="9729" max="9729" width="2.8984375" style="6" customWidth="1"/>
    <col min="9730" max="9730" width="3.296875" style="6" customWidth="1"/>
    <col min="9731" max="9731" width="2.8984375" style="6" customWidth="1"/>
    <col min="9732" max="9732" width="3.3984375" style="6" customWidth="1"/>
    <col min="9733" max="9737" width="2.8984375" style="6" customWidth="1"/>
    <col min="9738" max="9738" width="3.8984375" style="6" customWidth="1"/>
    <col min="9739" max="9739" width="3.3984375" style="6" customWidth="1"/>
    <col min="9740" max="9740" width="2.8984375" style="6" customWidth="1"/>
    <col min="9741" max="9741" width="3.3984375" style="6" customWidth="1"/>
    <col min="9742" max="9748" width="2.8984375" style="6" customWidth="1"/>
    <col min="9749" max="9960" width="8.796875" style="6"/>
    <col min="9961" max="9961" width="5.8984375" style="6" customWidth="1"/>
    <col min="9962" max="9962" width="4.69921875" style="6" customWidth="1"/>
    <col min="9963" max="9963" width="9" style="6" customWidth="1"/>
    <col min="9964" max="9964" width="3.3984375" style="6" customWidth="1"/>
    <col min="9965" max="9969" width="3.296875" style="6" customWidth="1"/>
    <col min="9970" max="9971" width="3.3984375" style="6" customWidth="1"/>
    <col min="9972" max="9974" width="3.296875" style="6" customWidth="1"/>
    <col min="9975" max="9975" width="3.09765625" style="6" customWidth="1"/>
    <col min="9976" max="9976" width="3.3984375" style="6" customWidth="1"/>
    <col min="9977" max="9977" width="2.8984375" style="6" customWidth="1"/>
    <col min="9978" max="9978" width="3.69921875" style="6" customWidth="1"/>
    <col min="9979" max="9980" width="3" style="6" customWidth="1"/>
    <col min="9981" max="9981" width="3.59765625" style="6" customWidth="1"/>
    <col min="9982" max="9983" width="3.09765625" style="6" customWidth="1"/>
    <col min="9984" max="9984" width="2.796875" style="6" customWidth="1"/>
    <col min="9985" max="9985" width="2.8984375" style="6" customWidth="1"/>
    <col min="9986" max="9986" width="3.296875" style="6" customWidth="1"/>
    <col min="9987" max="9987" width="2.8984375" style="6" customWidth="1"/>
    <col min="9988" max="9988" width="3.3984375" style="6" customWidth="1"/>
    <col min="9989" max="9993" width="2.8984375" style="6" customWidth="1"/>
    <col min="9994" max="9994" width="3.8984375" style="6" customWidth="1"/>
    <col min="9995" max="9995" width="3.3984375" style="6" customWidth="1"/>
    <col min="9996" max="9996" width="2.8984375" style="6" customWidth="1"/>
    <col min="9997" max="9997" width="3.3984375" style="6" customWidth="1"/>
    <col min="9998" max="10004" width="2.8984375" style="6" customWidth="1"/>
    <col min="10005" max="10216" width="8.796875" style="6"/>
    <col min="10217" max="10217" width="5.8984375" style="6" customWidth="1"/>
    <col min="10218" max="10218" width="4.69921875" style="6" customWidth="1"/>
    <col min="10219" max="10219" width="9" style="6" customWidth="1"/>
    <col min="10220" max="10220" width="3.3984375" style="6" customWidth="1"/>
    <col min="10221" max="10225" width="3.296875" style="6" customWidth="1"/>
    <col min="10226" max="10227" width="3.3984375" style="6" customWidth="1"/>
    <col min="10228" max="10230" width="3.296875" style="6" customWidth="1"/>
    <col min="10231" max="10231" width="3.09765625" style="6" customWidth="1"/>
    <col min="10232" max="10232" width="3.3984375" style="6" customWidth="1"/>
    <col min="10233" max="10233" width="2.8984375" style="6" customWidth="1"/>
    <col min="10234" max="10234" width="3.69921875" style="6" customWidth="1"/>
    <col min="10235" max="10236" width="3" style="6" customWidth="1"/>
    <col min="10237" max="10237" width="3.59765625" style="6" customWidth="1"/>
    <col min="10238" max="10239" width="3.09765625" style="6" customWidth="1"/>
    <col min="10240" max="10240" width="2.796875" style="6" customWidth="1"/>
    <col min="10241" max="10241" width="2.8984375" style="6" customWidth="1"/>
    <col min="10242" max="10242" width="3.296875" style="6" customWidth="1"/>
    <col min="10243" max="10243" width="2.8984375" style="6" customWidth="1"/>
    <col min="10244" max="10244" width="3.3984375" style="6" customWidth="1"/>
    <col min="10245" max="10249" width="2.8984375" style="6" customWidth="1"/>
    <col min="10250" max="10250" width="3.8984375" style="6" customWidth="1"/>
    <col min="10251" max="10251" width="3.3984375" style="6" customWidth="1"/>
    <col min="10252" max="10252" width="2.8984375" style="6" customWidth="1"/>
    <col min="10253" max="10253" width="3.3984375" style="6" customWidth="1"/>
    <col min="10254" max="10260" width="2.8984375" style="6" customWidth="1"/>
    <col min="10261" max="10472" width="8.796875" style="6"/>
    <col min="10473" max="10473" width="5.8984375" style="6" customWidth="1"/>
    <col min="10474" max="10474" width="4.69921875" style="6" customWidth="1"/>
    <col min="10475" max="10475" width="9" style="6" customWidth="1"/>
    <col min="10476" max="10476" width="3.3984375" style="6" customWidth="1"/>
    <col min="10477" max="10481" width="3.296875" style="6" customWidth="1"/>
    <col min="10482" max="10483" width="3.3984375" style="6" customWidth="1"/>
    <col min="10484" max="10486" width="3.296875" style="6" customWidth="1"/>
    <col min="10487" max="10487" width="3.09765625" style="6" customWidth="1"/>
    <col min="10488" max="10488" width="3.3984375" style="6" customWidth="1"/>
    <col min="10489" max="10489" width="2.8984375" style="6" customWidth="1"/>
    <col min="10490" max="10490" width="3.69921875" style="6" customWidth="1"/>
    <col min="10491" max="10492" width="3" style="6" customWidth="1"/>
    <col min="10493" max="10493" width="3.59765625" style="6" customWidth="1"/>
    <col min="10494" max="10495" width="3.09765625" style="6" customWidth="1"/>
    <col min="10496" max="10496" width="2.796875" style="6" customWidth="1"/>
    <col min="10497" max="10497" width="2.8984375" style="6" customWidth="1"/>
    <col min="10498" max="10498" width="3.296875" style="6" customWidth="1"/>
    <col min="10499" max="10499" width="2.8984375" style="6" customWidth="1"/>
    <col min="10500" max="10500" width="3.3984375" style="6" customWidth="1"/>
    <col min="10501" max="10505" width="2.8984375" style="6" customWidth="1"/>
    <col min="10506" max="10506" width="3.8984375" style="6" customWidth="1"/>
    <col min="10507" max="10507" width="3.3984375" style="6" customWidth="1"/>
    <col min="10508" max="10508" width="2.8984375" style="6" customWidth="1"/>
    <col min="10509" max="10509" width="3.3984375" style="6" customWidth="1"/>
    <col min="10510" max="10516" width="2.8984375" style="6" customWidth="1"/>
    <col min="10517" max="10728" width="8.796875" style="6"/>
    <col min="10729" max="10729" width="5.8984375" style="6" customWidth="1"/>
    <col min="10730" max="10730" width="4.69921875" style="6" customWidth="1"/>
    <col min="10731" max="10731" width="9" style="6" customWidth="1"/>
    <col min="10732" max="10732" width="3.3984375" style="6" customWidth="1"/>
    <col min="10733" max="10737" width="3.296875" style="6" customWidth="1"/>
    <col min="10738" max="10739" width="3.3984375" style="6" customWidth="1"/>
    <col min="10740" max="10742" width="3.296875" style="6" customWidth="1"/>
    <col min="10743" max="10743" width="3.09765625" style="6" customWidth="1"/>
    <col min="10744" max="10744" width="3.3984375" style="6" customWidth="1"/>
    <col min="10745" max="10745" width="2.8984375" style="6" customWidth="1"/>
    <col min="10746" max="10746" width="3.69921875" style="6" customWidth="1"/>
    <col min="10747" max="10748" width="3" style="6" customWidth="1"/>
    <col min="10749" max="10749" width="3.59765625" style="6" customWidth="1"/>
    <col min="10750" max="10751" width="3.09765625" style="6" customWidth="1"/>
    <col min="10752" max="10752" width="2.796875" style="6" customWidth="1"/>
    <col min="10753" max="10753" width="2.8984375" style="6" customWidth="1"/>
    <col min="10754" max="10754" width="3.296875" style="6" customWidth="1"/>
    <col min="10755" max="10755" width="2.8984375" style="6" customWidth="1"/>
    <col min="10756" max="10756" width="3.3984375" style="6" customWidth="1"/>
    <col min="10757" max="10761" width="2.8984375" style="6" customWidth="1"/>
    <col min="10762" max="10762" width="3.8984375" style="6" customWidth="1"/>
    <col min="10763" max="10763" width="3.3984375" style="6" customWidth="1"/>
    <col min="10764" max="10764" width="2.8984375" style="6" customWidth="1"/>
    <col min="10765" max="10765" width="3.3984375" style="6" customWidth="1"/>
    <col min="10766" max="10772" width="2.8984375" style="6" customWidth="1"/>
    <col min="10773" max="10984" width="8.796875" style="6"/>
    <col min="10985" max="10985" width="5.8984375" style="6" customWidth="1"/>
    <col min="10986" max="10986" width="4.69921875" style="6" customWidth="1"/>
    <col min="10987" max="10987" width="9" style="6" customWidth="1"/>
    <col min="10988" max="10988" width="3.3984375" style="6" customWidth="1"/>
    <col min="10989" max="10993" width="3.296875" style="6" customWidth="1"/>
    <col min="10994" max="10995" width="3.3984375" style="6" customWidth="1"/>
    <col min="10996" max="10998" width="3.296875" style="6" customWidth="1"/>
    <col min="10999" max="10999" width="3.09765625" style="6" customWidth="1"/>
    <col min="11000" max="11000" width="3.3984375" style="6" customWidth="1"/>
    <col min="11001" max="11001" width="2.8984375" style="6" customWidth="1"/>
    <col min="11002" max="11002" width="3.69921875" style="6" customWidth="1"/>
    <col min="11003" max="11004" width="3" style="6" customWidth="1"/>
    <col min="11005" max="11005" width="3.59765625" style="6" customWidth="1"/>
    <col min="11006" max="11007" width="3.09765625" style="6" customWidth="1"/>
    <col min="11008" max="11008" width="2.796875" style="6" customWidth="1"/>
    <col min="11009" max="11009" width="2.8984375" style="6" customWidth="1"/>
    <col min="11010" max="11010" width="3.296875" style="6" customWidth="1"/>
    <col min="11011" max="11011" width="2.8984375" style="6" customWidth="1"/>
    <col min="11012" max="11012" width="3.3984375" style="6" customWidth="1"/>
    <col min="11013" max="11017" width="2.8984375" style="6" customWidth="1"/>
    <col min="11018" max="11018" width="3.8984375" style="6" customWidth="1"/>
    <col min="11019" max="11019" width="3.3984375" style="6" customWidth="1"/>
    <col min="11020" max="11020" width="2.8984375" style="6" customWidth="1"/>
    <col min="11021" max="11021" width="3.3984375" style="6" customWidth="1"/>
    <col min="11022" max="11028" width="2.8984375" style="6" customWidth="1"/>
    <col min="11029" max="11240" width="8.796875" style="6"/>
    <col min="11241" max="11241" width="5.8984375" style="6" customWidth="1"/>
    <col min="11242" max="11242" width="4.69921875" style="6" customWidth="1"/>
    <col min="11243" max="11243" width="9" style="6" customWidth="1"/>
    <col min="11244" max="11244" width="3.3984375" style="6" customWidth="1"/>
    <col min="11245" max="11249" width="3.296875" style="6" customWidth="1"/>
    <col min="11250" max="11251" width="3.3984375" style="6" customWidth="1"/>
    <col min="11252" max="11254" width="3.296875" style="6" customWidth="1"/>
    <col min="11255" max="11255" width="3.09765625" style="6" customWidth="1"/>
    <col min="11256" max="11256" width="3.3984375" style="6" customWidth="1"/>
    <col min="11257" max="11257" width="2.8984375" style="6" customWidth="1"/>
    <col min="11258" max="11258" width="3.69921875" style="6" customWidth="1"/>
    <col min="11259" max="11260" width="3" style="6" customWidth="1"/>
    <col min="11261" max="11261" width="3.59765625" style="6" customWidth="1"/>
    <col min="11262" max="11263" width="3.09765625" style="6" customWidth="1"/>
    <col min="11264" max="11264" width="2.796875" style="6" customWidth="1"/>
    <col min="11265" max="11265" width="2.8984375" style="6" customWidth="1"/>
    <col min="11266" max="11266" width="3.296875" style="6" customWidth="1"/>
    <col min="11267" max="11267" width="2.8984375" style="6" customWidth="1"/>
    <col min="11268" max="11268" width="3.3984375" style="6" customWidth="1"/>
    <col min="11269" max="11273" width="2.8984375" style="6" customWidth="1"/>
    <col min="11274" max="11274" width="3.8984375" style="6" customWidth="1"/>
    <col min="11275" max="11275" width="3.3984375" style="6" customWidth="1"/>
    <col min="11276" max="11276" width="2.8984375" style="6" customWidth="1"/>
    <col min="11277" max="11277" width="3.3984375" style="6" customWidth="1"/>
    <col min="11278" max="11284" width="2.8984375" style="6" customWidth="1"/>
    <col min="11285" max="11496" width="8.796875" style="6"/>
    <col min="11497" max="11497" width="5.8984375" style="6" customWidth="1"/>
    <col min="11498" max="11498" width="4.69921875" style="6" customWidth="1"/>
    <col min="11499" max="11499" width="9" style="6" customWidth="1"/>
    <col min="11500" max="11500" width="3.3984375" style="6" customWidth="1"/>
    <col min="11501" max="11505" width="3.296875" style="6" customWidth="1"/>
    <col min="11506" max="11507" width="3.3984375" style="6" customWidth="1"/>
    <col min="11508" max="11510" width="3.296875" style="6" customWidth="1"/>
    <col min="11511" max="11511" width="3.09765625" style="6" customWidth="1"/>
    <col min="11512" max="11512" width="3.3984375" style="6" customWidth="1"/>
    <col min="11513" max="11513" width="2.8984375" style="6" customWidth="1"/>
    <col min="11514" max="11514" width="3.69921875" style="6" customWidth="1"/>
    <col min="11515" max="11516" width="3" style="6" customWidth="1"/>
    <col min="11517" max="11517" width="3.59765625" style="6" customWidth="1"/>
    <col min="11518" max="11519" width="3.09765625" style="6" customWidth="1"/>
    <col min="11520" max="11520" width="2.796875" style="6" customWidth="1"/>
    <col min="11521" max="11521" width="2.8984375" style="6" customWidth="1"/>
    <col min="11522" max="11522" width="3.296875" style="6" customWidth="1"/>
    <col min="11523" max="11523" width="2.8984375" style="6" customWidth="1"/>
    <col min="11524" max="11524" width="3.3984375" style="6" customWidth="1"/>
    <col min="11525" max="11529" width="2.8984375" style="6" customWidth="1"/>
    <col min="11530" max="11530" width="3.8984375" style="6" customWidth="1"/>
    <col min="11531" max="11531" width="3.3984375" style="6" customWidth="1"/>
    <col min="11532" max="11532" width="2.8984375" style="6" customWidth="1"/>
    <col min="11533" max="11533" width="3.3984375" style="6" customWidth="1"/>
    <col min="11534" max="11540" width="2.8984375" style="6" customWidth="1"/>
    <col min="11541" max="11752" width="8.796875" style="6"/>
    <col min="11753" max="11753" width="5.8984375" style="6" customWidth="1"/>
    <col min="11754" max="11754" width="4.69921875" style="6" customWidth="1"/>
    <col min="11755" max="11755" width="9" style="6" customWidth="1"/>
    <col min="11756" max="11756" width="3.3984375" style="6" customWidth="1"/>
    <col min="11757" max="11761" width="3.296875" style="6" customWidth="1"/>
    <col min="11762" max="11763" width="3.3984375" style="6" customWidth="1"/>
    <col min="11764" max="11766" width="3.296875" style="6" customWidth="1"/>
    <col min="11767" max="11767" width="3.09765625" style="6" customWidth="1"/>
    <col min="11768" max="11768" width="3.3984375" style="6" customWidth="1"/>
    <col min="11769" max="11769" width="2.8984375" style="6" customWidth="1"/>
    <col min="11770" max="11770" width="3.69921875" style="6" customWidth="1"/>
    <col min="11771" max="11772" width="3" style="6" customWidth="1"/>
    <col min="11773" max="11773" width="3.59765625" style="6" customWidth="1"/>
    <col min="11774" max="11775" width="3.09765625" style="6" customWidth="1"/>
    <col min="11776" max="11776" width="2.796875" style="6" customWidth="1"/>
    <col min="11777" max="11777" width="2.8984375" style="6" customWidth="1"/>
    <col min="11778" max="11778" width="3.296875" style="6" customWidth="1"/>
    <col min="11779" max="11779" width="2.8984375" style="6" customWidth="1"/>
    <col min="11780" max="11780" width="3.3984375" style="6" customWidth="1"/>
    <col min="11781" max="11785" width="2.8984375" style="6" customWidth="1"/>
    <col min="11786" max="11786" width="3.8984375" style="6" customWidth="1"/>
    <col min="11787" max="11787" width="3.3984375" style="6" customWidth="1"/>
    <col min="11788" max="11788" width="2.8984375" style="6" customWidth="1"/>
    <col min="11789" max="11789" width="3.3984375" style="6" customWidth="1"/>
    <col min="11790" max="11796" width="2.8984375" style="6" customWidth="1"/>
    <col min="11797" max="12008" width="8.796875" style="6"/>
    <col min="12009" max="12009" width="5.8984375" style="6" customWidth="1"/>
    <col min="12010" max="12010" width="4.69921875" style="6" customWidth="1"/>
    <col min="12011" max="12011" width="9" style="6" customWidth="1"/>
    <col min="12012" max="12012" width="3.3984375" style="6" customWidth="1"/>
    <col min="12013" max="12017" width="3.296875" style="6" customWidth="1"/>
    <col min="12018" max="12019" width="3.3984375" style="6" customWidth="1"/>
    <col min="12020" max="12022" width="3.296875" style="6" customWidth="1"/>
    <col min="12023" max="12023" width="3.09765625" style="6" customWidth="1"/>
    <col min="12024" max="12024" width="3.3984375" style="6" customWidth="1"/>
    <col min="12025" max="12025" width="2.8984375" style="6" customWidth="1"/>
    <col min="12026" max="12026" width="3.69921875" style="6" customWidth="1"/>
    <col min="12027" max="12028" width="3" style="6" customWidth="1"/>
    <col min="12029" max="12029" width="3.59765625" style="6" customWidth="1"/>
    <col min="12030" max="12031" width="3.09765625" style="6" customWidth="1"/>
    <col min="12032" max="12032" width="2.796875" style="6" customWidth="1"/>
    <col min="12033" max="12033" width="2.8984375" style="6" customWidth="1"/>
    <col min="12034" max="12034" width="3.296875" style="6" customWidth="1"/>
    <col min="12035" max="12035" width="2.8984375" style="6" customWidth="1"/>
    <col min="12036" max="12036" width="3.3984375" style="6" customWidth="1"/>
    <col min="12037" max="12041" width="2.8984375" style="6" customWidth="1"/>
    <col min="12042" max="12042" width="3.8984375" style="6" customWidth="1"/>
    <col min="12043" max="12043" width="3.3984375" style="6" customWidth="1"/>
    <col min="12044" max="12044" width="2.8984375" style="6" customWidth="1"/>
    <col min="12045" max="12045" width="3.3984375" style="6" customWidth="1"/>
    <col min="12046" max="12052" width="2.8984375" style="6" customWidth="1"/>
    <col min="12053" max="12264" width="8.796875" style="6"/>
    <col min="12265" max="12265" width="5.8984375" style="6" customWidth="1"/>
    <col min="12266" max="12266" width="4.69921875" style="6" customWidth="1"/>
    <col min="12267" max="12267" width="9" style="6" customWidth="1"/>
    <col min="12268" max="12268" width="3.3984375" style="6" customWidth="1"/>
    <col min="12269" max="12273" width="3.296875" style="6" customWidth="1"/>
    <col min="12274" max="12275" width="3.3984375" style="6" customWidth="1"/>
    <col min="12276" max="12278" width="3.296875" style="6" customWidth="1"/>
    <col min="12279" max="12279" width="3.09765625" style="6" customWidth="1"/>
    <col min="12280" max="12280" width="3.3984375" style="6" customWidth="1"/>
    <col min="12281" max="12281" width="2.8984375" style="6" customWidth="1"/>
    <col min="12282" max="12282" width="3.69921875" style="6" customWidth="1"/>
    <col min="12283" max="12284" width="3" style="6" customWidth="1"/>
    <col min="12285" max="12285" width="3.59765625" style="6" customWidth="1"/>
    <col min="12286" max="12287" width="3.09765625" style="6" customWidth="1"/>
    <col min="12288" max="12288" width="2.796875" style="6" customWidth="1"/>
    <col min="12289" max="12289" width="2.8984375" style="6" customWidth="1"/>
    <col min="12290" max="12290" width="3.296875" style="6" customWidth="1"/>
    <col min="12291" max="12291" width="2.8984375" style="6" customWidth="1"/>
    <col min="12292" max="12292" width="3.3984375" style="6" customWidth="1"/>
    <col min="12293" max="12297" width="2.8984375" style="6" customWidth="1"/>
    <col min="12298" max="12298" width="3.8984375" style="6" customWidth="1"/>
    <col min="12299" max="12299" width="3.3984375" style="6" customWidth="1"/>
    <col min="12300" max="12300" width="2.8984375" style="6" customWidth="1"/>
    <col min="12301" max="12301" width="3.3984375" style="6" customWidth="1"/>
    <col min="12302" max="12308" width="2.8984375" style="6" customWidth="1"/>
    <col min="12309" max="12520" width="8.796875" style="6"/>
    <col min="12521" max="12521" width="5.8984375" style="6" customWidth="1"/>
    <col min="12522" max="12522" width="4.69921875" style="6" customWidth="1"/>
    <col min="12523" max="12523" width="9" style="6" customWidth="1"/>
    <col min="12524" max="12524" width="3.3984375" style="6" customWidth="1"/>
    <col min="12525" max="12529" width="3.296875" style="6" customWidth="1"/>
    <col min="12530" max="12531" width="3.3984375" style="6" customWidth="1"/>
    <col min="12532" max="12534" width="3.296875" style="6" customWidth="1"/>
    <col min="12535" max="12535" width="3.09765625" style="6" customWidth="1"/>
    <col min="12536" max="12536" width="3.3984375" style="6" customWidth="1"/>
    <col min="12537" max="12537" width="2.8984375" style="6" customWidth="1"/>
    <col min="12538" max="12538" width="3.69921875" style="6" customWidth="1"/>
    <col min="12539" max="12540" width="3" style="6" customWidth="1"/>
    <col min="12541" max="12541" width="3.59765625" style="6" customWidth="1"/>
    <col min="12542" max="12543" width="3.09765625" style="6" customWidth="1"/>
    <col min="12544" max="12544" width="2.796875" style="6" customWidth="1"/>
    <col min="12545" max="12545" width="2.8984375" style="6" customWidth="1"/>
    <col min="12546" max="12546" width="3.296875" style="6" customWidth="1"/>
    <col min="12547" max="12547" width="2.8984375" style="6" customWidth="1"/>
    <col min="12548" max="12548" width="3.3984375" style="6" customWidth="1"/>
    <col min="12549" max="12553" width="2.8984375" style="6" customWidth="1"/>
    <col min="12554" max="12554" width="3.8984375" style="6" customWidth="1"/>
    <col min="12555" max="12555" width="3.3984375" style="6" customWidth="1"/>
    <col min="12556" max="12556" width="2.8984375" style="6" customWidth="1"/>
    <col min="12557" max="12557" width="3.3984375" style="6" customWidth="1"/>
    <col min="12558" max="12564" width="2.8984375" style="6" customWidth="1"/>
    <col min="12565" max="12776" width="8.796875" style="6"/>
    <col min="12777" max="12777" width="5.8984375" style="6" customWidth="1"/>
    <col min="12778" max="12778" width="4.69921875" style="6" customWidth="1"/>
    <col min="12779" max="12779" width="9" style="6" customWidth="1"/>
    <col min="12780" max="12780" width="3.3984375" style="6" customWidth="1"/>
    <col min="12781" max="12785" width="3.296875" style="6" customWidth="1"/>
    <col min="12786" max="12787" width="3.3984375" style="6" customWidth="1"/>
    <col min="12788" max="12790" width="3.296875" style="6" customWidth="1"/>
    <col min="12791" max="12791" width="3.09765625" style="6" customWidth="1"/>
    <col min="12792" max="12792" width="3.3984375" style="6" customWidth="1"/>
    <col min="12793" max="12793" width="2.8984375" style="6" customWidth="1"/>
    <col min="12794" max="12794" width="3.69921875" style="6" customWidth="1"/>
    <col min="12795" max="12796" width="3" style="6" customWidth="1"/>
    <col min="12797" max="12797" width="3.59765625" style="6" customWidth="1"/>
    <col min="12798" max="12799" width="3.09765625" style="6" customWidth="1"/>
    <col min="12800" max="12800" width="2.796875" style="6" customWidth="1"/>
    <col min="12801" max="12801" width="2.8984375" style="6" customWidth="1"/>
    <col min="12802" max="12802" width="3.296875" style="6" customWidth="1"/>
    <col min="12803" max="12803" width="2.8984375" style="6" customWidth="1"/>
    <col min="12804" max="12804" width="3.3984375" style="6" customWidth="1"/>
    <col min="12805" max="12809" width="2.8984375" style="6" customWidth="1"/>
    <col min="12810" max="12810" width="3.8984375" style="6" customWidth="1"/>
    <col min="12811" max="12811" width="3.3984375" style="6" customWidth="1"/>
    <col min="12812" max="12812" width="2.8984375" style="6" customWidth="1"/>
    <col min="12813" max="12813" width="3.3984375" style="6" customWidth="1"/>
    <col min="12814" max="12820" width="2.8984375" style="6" customWidth="1"/>
    <col min="12821" max="13032" width="8.796875" style="6"/>
    <col min="13033" max="13033" width="5.8984375" style="6" customWidth="1"/>
    <col min="13034" max="13034" width="4.69921875" style="6" customWidth="1"/>
    <col min="13035" max="13035" width="9" style="6" customWidth="1"/>
    <col min="13036" max="13036" width="3.3984375" style="6" customWidth="1"/>
    <col min="13037" max="13041" width="3.296875" style="6" customWidth="1"/>
    <col min="13042" max="13043" width="3.3984375" style="6" customWidth="1"/>
    <col min="13044" max="13046" width="3.296875" style="6" customWidth="1"/>
    <col min="13047" max="13047" width="3.09765625" style="6" customWidth="1"/>
    <col min="13048" max="13048" width="3.3984375" style="6" customWidth="1"/>
    <col min="13049" max="13049" width="2.8984375" style="6" customWidth="1"/>
    <col min="13050" max="13050" width="3.69921875" style="6" customWidth="1"/>
    <col min="13051" max="13052" width="3" style="6" customWidth="1"/>
    <col min="13053" max="13053" width="3.59765625" style="6" customWidth="1"/>
    <col min="13054" max="13055" width="3.09765625" style="6" customWidth="1"/>
    <col min="13056" max="13056" width="2.796875" style="6" customWidth="1"/>
    <col min="13057" max="13057" width="2.8984375" style="6" customWidth="1"/>
    <col min="13058" max="13058" width="3.296875" style="6" customWidth="1"/>
    <col min="13059" max="13059" width="2.8984375" style="6" customWidth="1"/>
    <col min="13060" max="13060" width="3.3984375" style="6" customWidth="1"/>
    <col min="13061" max="13065" width="2.8984375" style="6" customWidth="1"/>
    <col min="13066" max="13066" width="3.8984375" style="6" customWidth="1"/>
    <col min="13067" max="13067" width="3.3984375" style="6" customWidth="1"/>
    <col min="13068" max="13068" width="2.8984375" style="6" customWidth="1"/>
    <col min="13069" max="13069" width="3.3984375" style="6" customWidth="1"/>
    <col min="13070" max="13076" width="2.8984375" style="6" customWidth="1"/>
    <col min="13077" max="13288" width="8.796875" style="6"/>
    <col min="13289" max="13289" width="5.8984375" style="6" customWidth="1"/>
    <col min="13290" max="13290" width="4.69921875" style="6" customWidth="1"/>
    <col min="13291" max="13291" width="9" style="6" customWidth="1"/>
    <col min="13292" max="13292" width="3.3984375" style="6" customWidth="1"/>
    <col min="13293" max="13297" width="3.296875" style="6" customWidth="1"/>
    <col min="13298" max="13299" width="3.3984375" style="6" customWidth="1"/>
    <col min="13300" max="13302" width="3.296875" style="6" customWidth="1"/>
    <col min="13303" max="13303" width="3.09765625" style="6" customWidth="1"/>
    <col min="13304" max="13304" width="3.3984375" style="6" customWidth="1"/>
    <col min="13305" max="13305" width="2.8984375" style="6" customWidth="1"/>
    <col min="13306" max="13306" width="3.69921875" style="6" customWidth="1"/>
    <col min="13307" max="13308" width="3" style="6" customWidth="1"/>
    <col min="13309" max="13309" width="3.59765625" style="6" customWidth="1"/>
    <col min="13310" max="13311" width="3.09765625" style="6" customWidth="1"/>
    <col min="13312" max="13312" width="2.796875" style="6" customWidth="1"/>
    <col min="13313" max="13313" width="2.8984375" style="6" customWidth="1"/>
    <col min="13314" max="13314" width="3.296875" style="6" customWidth="1"/>
    <col min="13315" max="13315" width="2.8984375" style="6" customWidth="1"/>
    <col min="13316" max="13316" width="3.3984375" style="6" customWidth="1"/>
    <col min="13317" max="13321" width="2.8984375" style="6" customWidth="1"/>
    <col min="13322" max="13322" width="3.8984375" style="6" customWidth="1"/>
    <col min="13323" max="13323" width="3.3984375" style="6" customWidth="1"/>
    <col min="13324" max="13324" width="2.8984375" style="6" customWidth="1"/>
    <col min="13325" max="13325" width="3.3984375" style="6" customWidth="1"/>
    <col min="13326" max="13332" width="2.8984375" style="6" customWidth="1"/>
    <col min="13333" max="13544" width="8.796875" style="6"/>
    <col min="13545" max="13545" width="5.8984375" style="6" customWidth="1"/>
    <col min="13546" max="13546" width="4.69921875" style="6" customWidth="1"/>
    <col min="13547" max="13547" width="9" style="6" customWidth="1"/>
    <col min="13548" max="13548" width="3.3984375" style="6" customWidth="1"/>
    <col min="13549" max="13553" width="3.296875" style="6" customWidth="1"/>
    <col min="13554" max="13555" width="3.3984375" style="6" customWidth="1"/>
    <col min="13556" max="13558" width="3.296875" style="6" customWidth="1"/>
    <col min="13559" max="13559" width="3.09765625" style="6" customWidth="1"/>
    <col min="13560" max="13560" width="3.3984375" style="6" customWidth="1"/>
    <col min="13561" max="13561" width="2.8984375" style="6" customWidth="1"/>
    <col min="13562" max="13562" width="3.69921875" style="6" customWidth="1"/>
    <col min="13563" max="13564" width="3" style="6" customWidth="1"/>
    <col min="13565" max="13565" width="3.59765625" style="6" customWidth="1"/>
    <col min="13566" max="13567" width="3.09765625" style="6" customWidth="1"/>
    <col min="13568" max="13568" width="2.796875" style="6" customWidth="1"/>
    <col min="13569" max="13569" width="2.8984375" style="6" customWidth="1"/>
    <col min="13570" max="13570" width="3.296875" style="6" customWidth="1"/>
    <col min="13571" max="13571" width="2.8984375" style="6" customWidth="1"/>
    <col min="13572" max="13572" width="3.3984375" style="6" customWidth="1"/>
    <col min="13573" max="13577" width="2.8984375" style="6" customWidth="1"/>
    <col min="13578" max="13578" width="3.8984375" style="6" customWidth="1"/>
    <col min="13579" max="13579" width="3.3984375" style="6" customWidth="1"/>
    <col min="13580" max="13580" width="2.8984375" style="6" customWidth="1"/>
    <col min="13581" max="13581" width="3.3984375" style="6" customWidth="1"/>
    <col min="13582" max="13588" width="2.8984375" style="6" customWidth="1"/>
    <col min="13589" max="13800" width="8.796875" style="6"/>
    <col min="13801" max="13801" width="5.8984375" style="6" customWidth="1"/>
    <col min="13802" max="13802" width="4.69921875" style="6" customWidth="1"/>
    <col min="13803" max="13803" width="9" style="6" customWidth="1"/>
    <col min="13804" max="13804" width="3.3984375" style="6" customWidth="1"/>
    <col min="13805" max="13809" width="3.296875" style="6" customWidth="1"/>
    <col min="13810" max="13811" width="3.3984375" style="6" customWidth="1"/>
    <col min="13812" max="13814" width="3.296875" style="6" customWidth="1"/>
    <col min="13815" max="13815" width="3.09765625" style="6" customWidth="1"/>
    <col min="13816" max="13816" width="3.3984375" style="6" customWidth="1"/>
    <col min="13817" max="13817" width="2.8984375" style="6" customWidth="1"/>
    <col min="13818" max="13818" width="3.69921875" style="6" customWidth="1"/>
    <col min="13819" max="13820" width="3" style="6" customWidth="1"/>
    <col min="13821" max="13821" width="3.59765625" style="6" customWidth="1"/>
    <col min="13822" max="13823" width="3.09765625" style="6" customWidth="1"/>
    <col min="13824" max="13824" width="2.796875" style="6" customWidth="1"/>
    <col min="13825" max="13825" width="2.8984375" style="6" customWidth="1"/>
    <col min="13826" max="13826" width="3.296875" style="6" customWidth="1"/>
    <col min="13827" max="13827" width="2.8984375" style="6" customWidth="1"/>
    <col min="13828" max="13828" width="3.3984375" style="6" customWidth="1"/>
    <col min="13829" max="13833" width="2.8984375" style="6" customWidth="1"/>
    <col min="13834" max="13834" width="3.8984375" style="6" customWidth="1"/>
    <col min="13835" max="13835" width="3.3984375" style="6" customWidth="1"/>
    <col min="13836" max="13836" width="2.8984375" style="6" customWidth="1"/>
    <col min="13837" max="13837" width="3.3984375" style="6" customWidth="1"/>
    <col min="13838" max="13844" width="2.8984375" style="6" customWidth="1"/>
    <col min="13845" max="14056" width="8.796875" style="6"/>
    <col min="14057" max="14057" width="5.8984375" style="6" customWidth="1"/>
    <col min="14058" max="14058" width="4.69921875" style="6" customWidth="1"/>
    <col min="14059" max="14059" width="9" style="6" customWidth="1"/>
    <col min="14060" max="14060" width="3.3984375" style="6" customWidth="1"/>
    <col min="14061" max="14065" width="3.296875" style="6" customWidth="1"/>
    <col min="14066" max="14067" width="3.3984375" style="6" customWidth="1"/>
    <col min="14068" max="14070" width="3.296875" style="6" customWidth="1"/>
    <col min="14071" max="14071" width="3.09765625" style="6" customWidth="1"/>
    <col min="14072" max="14072" width="3.3984375" style="6" customWidth="1"/>
    <col min="14073" max="14073" width="2.8984375" style="6" customWidth="1"/>
    <col min="14074" max="14074" width="3.69921875" style="6" customWidth="1"/>
    <col min="14075" max="14076" width="3" style="6" customWidth="1"/>
    <col min="14077" max="14077" width="3.59765625" style="6" customWidth="1"/>
    <col min="14078" max="14079" width="3.09765625" style="6" customWidth="1"/>
    <col min="14080" max="14080" width="2.796875" style="6" customWidth="1"/>
    <col min="14081" max="14081" width="2.8984375" style="6" customWidth="1"/>
    <col min="14082" max="14082" width="3.296875" style="6" customWidth="1"/>
    <col min="14083" max="14083" width="2.8984375" style="6" customWidth="1"/>
    <col min="14084" max="14084" width="3.3984375" style="6" customWidth="1"/>
    <col min="14085" max="14089" width="2.8984375" style="6" customWidth="1"/>
    <col min="14090" max="14090" width="3.8984375" style="6" customWidth="1"/>
    <col min="14091" max="14091" width="3.3984375" style="6" customWidth="1"/>
    <col min="14092" max="14092" width="2.8984375" style="6" customWidth="1"/>
    <col min="14093" max="14093" width="3.3984375" style="6" customWidth="1"/>
    <col min="14094" max="14100" width="2.8984375" style="6" customWidth="1"/>
    <col min="14101" max="14312" width="8.796875" style="6"/>
    <col min="14313" max="14313" width="5.8984375" style="6" customWidth="1"/>
    <col min="14314" max="14314" width="4.69921875" style="6" customWidth="1"/>
    <col min="14315" max="14315" width="9" style="6" customWidth="1"/>
    <col min="14316" max="14316" width="3.3984375" style="6" customWidth="1"/>
    <col min="14317" max="14321" width="3.296875" style="6" customWidth="1"/>
    <col min="14322" max="14323" width="3.3984375" style="6" customWidth="1"/>
    <col min="14324" max="14326" width="3.296875" style="6" customWidth="1"/>
    <col min="14327" max="14327" width="3.09765625" style="6" customWidth="1"/>
    <col min="14328" max="14328" width="3.3984375" style="6" customWidth="1"/>
    <col min="14329" max="14329" width="2.8984375" style="6" customWidth="1"/>
    <col min="14330" max="14330" width="3.69921875" style="6" customWidth="1"/>
    <col min="14331" max="14332" width="3" style="6" customWidth="1"/>
    <col min="14333" max="14333" width="3.59765625" style="6" customWidth="1"/>
    <col min="14334" max="14335" width="3.09765625" style="6" customWidth="1"/>
    <col min="14336" max="14336" width="2.796875" style="6" customWidth="1"/>
    <col min="14337" max="14337" width="2.8984375" style="6" customWidth="1"/>
    <col min="14338" max="14338" width="3.296875" style="6" customWidth="1"/>
    <col min="14339" max="14339" width="2.8984375" style="6" customWidth="1"/>
    <col min="14340" max="14340" width="3.3984375" style="6" customWidth="1"/>
    <col min="14341" max="14345" width="2.8984375" style="6" customWidth="1"/>
    <col min="14346" max="14346" width="3.8984375" style="6" customWidth="1"/>
    <col min="14347" max="14347" width="3.3984375" style="6" customWidth="1"/>
    <col min="14348" max="14348" width="2.8984375" style="6" customWidth="1"/>
    <col min="14349" max="14349" width="3.3984375" style="6" customWidth="1"/>
    <col min="14350" max="14356" width="2.8984375" style="6" customWidth="1"/>
    <col min="14357" max="14568" width="8.796875" style="6"/>
    <col min="14569" max="14569" width="5.8984375" style="6" customWidth="1"/>
    <col min="14570" max="14570" width="4.69921875" style="6" customWidth="1"/>
    <col min="14571" max="14571" width="9" style="6" customWidth="1"/>
    <col min="14572" max="14572" width="3.3984375" style="6" customWidth="1"/>
    <col min="14573" max="14577" width="3.296875" style="6" customWidth="1"/>
    <col min="14578" max="14579" width="3.3984375" style="6" customWidth="1"/>
    <col min="14580" max="14582" width="3.296875" style="6" customWidth="1"/>
    <col min="14583" max="14583" width="3.09765625" style="6" customWidth="1"/>
    <col min="14584" max="14584" width="3.3984375" style="6" customWidth="1"/>
    <col min="14585" max="14585" width="2.8984375" style="6" customWidth="1"/>
    <col min="14586" max="14586" width="3.69921875" style="6" customWidth="1"/>
    <col min="14587" max="14588" width="3" style="6" customWidth="1"/>
    <col min="14589" max="14589" width="3.59765625" style="6" customWidth="1"/>
    <col min="14590" max="14591" width="3.09765625" style="6" customWidth="1"/>
    <col min="14592" max="14592" width="2.796875" style="6" customWidth="1"/>
    <col min="14593" max="14593" width="2.8984375" style="6" customWidth="1"/>
    <col min="14594" max="14594" width="3.296875" style="6" customWidth="1"/>
    <col min="14595" max="14595" width="2.8984375" style="6" customWidth="1"/>
    <col min="14596" max="14596" width="3.3984375" style="6" customWidth="1"/>
    <col min="14597" max="14601" width="2.8984375" style="6" customWidth="1"/>
    <col min="14602" max="14602" width="3.8984375" style="6" customWidth="1"/>
    <col min="14603" max="14603" width="3.3984375" style="6" customWidth="1"/>
    <col min="14604" max="14604" width="2.8984375" style="6" customWidth="1"/>
    <col min="14605" max="14605" width="3.3984375" style="6" customWidth="1"/>
    <col min="14606" max="14612" width="2.8984375" style="6" customWidth="1"/>
    <col min="14613" max="14824" width="8.796875" style="6"/>
    <col min="14825" max="14825" width="5.8984375" style="6" customWidth="1"/>
    <col min="14826" max="14826" width="4.69921875" style="6" customWidth="1"/>
    <col min="14827" max="14827" width="9" style="6" customWidth="1"/>
    <col min="14828" max="14828" width="3.3984375" style="6" customWidth="1"/>
    <col min="14829" max="14833" width="3.296875" style="6" customWidth="1"/>
    <col min="14834" max="14835" width="3.3984375" style="6" customWidth="1"/>
    <col min="14836" max="14838" width="3.296875" style="6" customWidth="1"/>
    <col min="14839" max="14839" width="3.09765625" style="6" customWidth="1"/>
    <col min="14840" max="14840" width="3.3984375" style="6" customWidth="1"/>
    <col min="14841" max="14841" width="2.8984375" style="6" customWidth="1"/>
    <col min="14842" max="14842" width="3.69921875" style="6" customWidth="1"/>
    <col min="14843" max="14844" width="3" style="6" customWidth="1"/>
    <col min="14845" max="14845" width="3.59765625" style="6" customWidth="1"/>
    <col min="14846" max="14847" width="3.09765625" style="6" customWidth="1"/>
    <col min="14848" max="14848" width="2.796875" style="6" customWidth="1"/>
    <col min="14849" max="14849" width="2.8984375" style="6" customWidth="1"/>
    <col min="14850" max="14850" width="3.296875" style="6" customWidth="1"/>
    <col min="14851" max="14851" width="2.8984375" style="6" customWidth="1"/>
    <col min="14852" max="14852" width="3.3984375" style="6" customWidth="1"/>
    <col min="14853" max="14857" width="2.8984375" style="6" customWidth="1"/>
    <col min="14858" max="14858" width="3.8984375" style="6" customWidth="1"/>
    <col min="14859" max="14859" width="3.3984375" style="6" customWidth="1"/>
    <col min="14860" max="14860" width="2.8984375" style="6" customWidth="1"/>
    <col min="14861" max="14861" width="3.3984375" style="6" customWidth="1"/>
    <col min="14862" max="14868" width="2.8984375" style="6" customWidth="1"/>
    <col min="14869" max="15080" width="8.796875" style="6"/>
    <col min="15081" max="15081" width="5.8984375" style="6" customWidth="1"/>
    <col min="15082" max="15082" width="4.69921875" style="6" customWidth="1"/>
    <col min="15083" max="15083" width="9" style="6" customWidth="1"/>
    <col min="15084" max="15084" width="3.3984375" style="6" customWidth="1"/>
    <col min="15085" max="15089" width="3.296875" style="6" customWidth="1"/>
    <col min="15090" max="15091" width="3.3984375" style="6" customWidth="1"/>
    <col min="15092" max="15094" width="3.296875" style="6" customWidth="1"/>
    <col min="15095" max="15095" width="3.09765625" style="6" customWidth="1"/>
    <col min="15096" max="15096" width="3.3984375" style="6" customWidth="1"/>
    <col min="15097" max="15097" width="2.8984375" style="6" customWidth="1"/>
    <col min="15098" max="15098" width="3.69921875" style="6" customWidth="1"/>
    <col min="15099" max="15100" width="3" style="6" customWidth="1"/>
    <col min="15101" max="15101" width="3.59765625" style="6" customWidth="1"/>
    <col min="15102" max="15103" width="3.09765625" style="6" customWidth="1"/>
    <col min="15104" max="15104" width="2.796875" style="6" customWidth="1"/>
    <col min="15105" max="15105" width="2.8984375" style="6" customWidth="1"/>
    <col min="15106" max="15106" width="3.296875" style="6" customWidth="1"/>
    <col min="15107" max="15107" width="2.8984375" style="6" customWidth="1"/>
    <col min="15108" max="15108" width="3.3984375" style="6" customWidth="1"/>
    <col min="15109" max="15113" width="2.8984375" style="6" customWidth="1"/>
    <col min="15114" max="15114" width="3.8984375" style="6" customWidth="1"/>
    <col min="15115" max="15115" width="3.3984375" style="6" customWidth="1"/>
    <col min="15116" max="15116" width="2.8984375" style="6" customWidth="1"/>
    <col min="15117" max="15117" width="3.3984375" style="6" customWidth="1"/>
    <col min="15118" max="15124" width="2.8984375" style="6" customWidth="1"/>
    <col min="15125" max="15336" width="8.796875" style="6"/>
    <col min="15337" max="15337" width="5.8984375" style="6" customWidth="1"/>
    <col min="15338" max="15338" width="4.69921875" style="6" customWidth="1"/>
    <col min="15339" max="15339" width="9" style="6" customWidth="1"/>
    <col min="15340" max="15340" width="3.3984375" style="6" customWidth="1"/>
    <col min="15341" max="15345" width="3.296875" style="6" customWidth="1"/>
    <col min="15346" max="15347" width="3.3984375" style="6" customWidth="1"/>
    <col min="15348" max="15350" width="3.296875" style="6" customWidth="1"/>
    <col min="15351" max="15351" width="3.09765625" style="6" customWidth="1"/>
    <col min="15352" max="15352" width="3.3984375" style="6" customWidth="1"/>
    <col min="15353" max="15353" width="2.8984375" style="6" customWidth="1"/>
    <col min="15354" max="15354" width="3.69921875" style="6" customWidth="1"/>
    <col min="15355" max="15356" width="3" style="6" customWidth="1"/>
    <col min="15357" max="15357" width="3.59765625" style="6" customWidth="1"/>
    <col min="15358" max="15359" width="3.09765625" style="6" customWidth="1"/>
    <col min="15360" max="15360" width="2.796875" style="6" customWidth="1"/>
    <col min="15361" max="15361" width="2.8984375" style="6" customWidth="1"/>
    <col min="15362" max="15362" width="3.296875" style="6" customWidth="1"/>
    <col min="15363" max="15363" width="2.8984375" style="6" customWidth="1"/>
    <col min="15364" max="15364" width="3.3984375" style="6" customWidth="1"/>
    <col min="15365" max="15369" width="2.8984375" style="6" customWidth="1"/>
    <col min="15370" max="15370" width="3.8984375" style="6" customWidth="1"/>
    <col min="15371" max="15371" width="3.3984375" style="6" customWidth="1"/>
    <col min="15372" max="15372" width="2.8984375" style="6" customWidth="1"/>
    <col min="15373" max="15373" width="3.3984375" style="6" customWidth="1"/>
    <col min="15374" max="15380" width="2.8984375" style="6" customWidth="1"/>
    <col min="15381" max="15592" width="8.796875" style="6"/>
    <col min="15593" max="15593" width="5.8984375" style="6" customWidth="1"/>
    <col min="15594" max="15594" width="4.69921875" style="6" customWidth="1"/>
    <col min="15595" max="15595" width="9" style="6" customWidth="1"/>
    <col min="15596" max="15596" width="3.3984375" style="6" customWidth="1"/>
    <col min="15597" max="15601" width="3.296875" style="6" customWidth="1"/>
    <col min="15602" max="15603" width="3.3984375" style="6" customWidth="1"/>
    <col min="15604" max="15606" width="3.296875" style="6" customWidth="1"/>
    <col min="15607" max="15607" width="3.09765625" style="6" customWidth="1"/>
    <col min="15608" max="15608" width="3.3984375" style="6" customWidth="1"/>
    <col min="15609" max="15609" width="2.8984375" style="6" customWidth="1"/>
    <col min="15610" max="15610" width="3.69921875" style="6" customWidth="1"/>
    <col min="15611" max="15612" width="3" style="6" customWidth="1"/>
    <col min="15613" max="15613" width="3.59765625" style="6" customWidth="1"/>
    <col min="15614" max="15615" width="3.09765625" style="6" customWidth="1"/>
    <col min="15616" max="15616" width="2.796875" style="6" customWidth="1"/>
    <col min="15617" max="15617" width="2.8984375" style="6" customWidth="1"/>
    <col min="15618" max="15618" width="3.296875" style="6" customWidth="1"/>
    <col min="15619" max="15619" width="2.8984375" style="6" customWidth="1"/>
    <col min="15620" max="15620" width="3.3984375" style="6" customWidth="1"/>
    <col min="15621" max="15625" width="2.8984375" style="6" customWidth="1"/>
    <col min="15626" max="15626" width="3.8984375" style="6" customWidth="1"/>
    <col min="15627" max="15627" width="3.3984375" style="6" customWidth="1"/>
    <col min="15628" max="15628" width="2.8984375" style="6" customWidth="1"/>
    <col min="15629" max="15629" width="3.3984375" style="6" customWidth="1"/>
    <col min="15630" max="15636" width="2.8984375" style="6" customWidth="1"/>
    <col min="15637" max="15848" width="8.796875" style="6"/>
    <col min="15849" max="15849" width="5.8984375" style="6" customWidth="1"/>
    <col min="15850" max="15850" width="4.69921875" style="6" customWidth="1"/>
    <col min="15851" max="15851" width="9" style="6" customWidth="1"/>
    <col min="15852" max="15852" width="3.3984375" style="6" customWidth="1"/>
    <col min="15853" max="15857" width="3.296875" style="6" customWidth="1"/>
    <col min="15858" max="15859" width="3.3984375" style="6" customWidth="1"/>
    <col min="15860" max="15862" width="3.296875" style="6" customWidth="1"/>
    <col min="15863" max="15863" width="3.09765625" style="6" customWidth="1"/>
    <col min="15864" max="15864" width="3.3984375" style="6" customWidth="1"/>
    <col min="15865" max="15865" width="2.8984375" style="6" customWidth="1"/>
    <col min="15866" max="15866" width="3.69921875" style="6" customWidth="1"/>
    <col min="15867" max="15868" width="3" style="6" customWidth="1"/>
    <col min="15869" max="15869" width="3.59765625" style="6" customWidth="1"/>
    <col min="15870" max="15871" width="3.09765625" style="6" customWidth="1"/>
    <col min="15872" max="15872" width="2.796875" style="6" customWidth="1"/>
    <col min="15873" max="15873" width="2.8984375" style="6" customWidth="1"/>
    <col min="15874" max="15874" width="3.296875" style="6" customWidth="1"/>
    <col min="15875" max="15875" width="2.8984375" style="6" customWidth="1"/>
    <col min="15876" max="15876" width="3.3984375" style="6" customWidth="1"/>
    <col min="15877" max="15881" width="2.8984375" style="6" customWidth="1"/>
    <col min="15882" max="15882" width="3.8984375" style="6" customWidth="1"/>
    <col min="15883" max="15883" width="3.3984375" style="6" customWidth="1"/>
    <col min="15884" max="15884" width="2.8984375" style="6" customWidth="1"/>
    <col min="15885" max="15885" width="3.3984375" style="6" customWidth="1"/>
    <col min="15886" max="15892" width="2.8984375" style="6" customWidth="1"/>
    <col min="15893" max="16104" width="8.796875" style="6"/>
    <col min="16105" max="16105" width="5.8984375" style="6" customWidth="1"/>
    <col min="16106" max="16106" width="4.69921875" style="6" customWidth="1"/>
    <col min="16107" max="16107" width="9" style="6" customWidth="1"/>
    <col min="16108" max="16108" width="3.3984375" style="6" customWidth="1"/>
    <col min="16109" max="16113" width="3.296875" style="6" customWidth="1"/>
    <col min="16114" max="16115" width="3.3984375" style="6" customWidth="1"/>
    <col min="16116" max="16118" width="3.296875" style="6" customWidth="1"/>
    <col min="16119" max="16119" width="3.09765625" style="6" customWidth="1"/>
    <col min="16120" max="16120" width="3.3984375" style="6" customWidth="1"/>
    <col min="16121" max="16121" width="2.8984375" style="6" customWidth="1"/>
    <col min="16122" max="16122" width="3.69921875" style="6" customWidth="1"/>
    <col min="16123" max="16124" width="3" style="6" customWidth="1"/>
    <col min="16125" max="16125" width="3.59765625" style="6" customWidth="1"/>
    <col min="16126" max="16127" width="3.09765625" style="6" customWidth="1"/>
    <col min="16128" max="16128" width="2.796875" style="6" customWidth="1"/>
    <col min="16129" max="16129" width="2.8984375" style="6" customWidth="1"/>
    <col min="16130" max="16130" width="3.296875" style="6" customWidth="1"/>
    <col min="16131" max="16131" width="2.8984375" style="6" customWidth="1"/>
    <col min="16132" max="16132" width="3.3984375" style="6" customWidth="1"/>
    <col min="16133" max="16137" width="2.8984375" style="6" customWidth="1"/>
    <col min="16138" max="16138" width="3.8984375" style="6" customWidth="1"/>
    <col min="16139" max="16139" width="3.3984375" style="6" customWidth="1"/>
    <col min="16140" max="16140" width="2.8984375" style="6" customWidth="1"/>
    <col min="16141" max="16141" width="3.3984375" style="6" customWidth="1"/>
    <col min="16142" max="16148" width="2.8984375" style="6" customWidth="1"/>
    <col min="16149" max="16384" width="8.796875" style="6"/>
  </cols>
  <sheetData>
    <row r="1" spans="1:26" ht="39" customHeight="1">
      <c r="D1" s="7" t="s">
        <v>3</v>
      </c>
      <c r="E1" s="7"/>
      <c r="F1" s="7"/>
      <c r="G1" s="7"/>
      <c r="H1" s="7"/>
      <c r="I1" s="7"/>
      <c r="J1" s="7"/>
      <c r="K1" s="7"/>
      <c r="L1" s="7"/>
      <c r="M1" s="7"/>
      <c r="N1" s="7"/>
      <c r="O1" s="7"/>
      <c r="P1" s="7"/>
      <c r="Q1" s="7"/>
      <c r="R1" s="7"/>
      <c r="S1" s="7"/>
      <c r="T1" s="7"/>
      <c r="U1" s="7"/>
      <c r="V1" s="7"/>
      <c r="W1" s="7"/>
      <c r="X1" s="7"/>
      <c r="Y1" s="7"/>
      <c r="Z1" s="7"/>
    </row>
    <row r="2" spans="1:26" ht="26.25" customHeight="1">
      <c r="D2" s="8" t="s">
        <v>4</v>
      </c>
      <c r="E2" s="8"/>
      <c r="F2" s="8" t="e">
        <f>기본정보작성!#REF!</f>
        <v>#REF!</v>
      </c>
      <c r="G2" s="8"/>
      <c r="H2" s="8"/>
      <c r="I2" s="8"/>
      <c r="J2" s="8"/>
      <c r="K2" s="9" t="e">
        <f>기본정보작성!#REF!</f>
        <v>#REF!</v>
      </c>
      <c r="L2" s="9"/>
      <c r="M2" s="9"/>
      <c r="N2" s="9"/>
      <c r="O2" s="9"/>
      <c r="P2" s="9"/>
      <c r="Q2" s="9"/>
      <c r="R2" s="9"/>
      <c r="S2" s="9"/>
      <c r="T2" s="9"/>
      <c r="U2" s="9"/>
      <c r="V2" s="48"/>
      <c r="W2" s="48"/>
      <c r="X2" s="48"/>
      <c r="Y2" s="48"/>
      <c r="Z2" s="48"/>
    </row>
    <row r="3" spans="1:26" ht="28.2" customHeight="1">
      <c r="D3" s="92" t="s">
        <v>5</v>
      </c>
      <c r="E3" s="93"/>
      <c r="F3" s="93"/>
      <c r="G3" s="94"/>
      <c r="H3" s="98"/>
      <c r="I3" s="98"/>
      <c r="J3" s="99"/>
      <c r="K3" s="99"/>
      <c r="L3" s="99"/>
      <c r="M3" s="99"/>
      <c r="N3" s="100"/>
      <c r="O3" s="101" t="s">
        <v>6</v>
      </c>
      <c r="P3" s="99"/>
      <c r="Q3" s="100"/>
      <c r="R3" s="10"/>
      <c r="S3" s="104" t="s">
        <v>7</v>
      </c>
      <c r="T3" s="105"/>
      <c r="U3" s="106"/>
    </row>
    <row r="4" spans="1:26" ht="28.2" customHeight="1">
      <c r="A4" s="6" cm="1">
        <f t="array" ref="A4:A5">_xlfn.SEQUENCE(기본정보작성!J3,1,-기본정보작성!J3,1)</f>
        <v>-2</v>
      </c>
      <c r="D4" s="95"/>
      <c r="E4" s="96"/>
      <c r="F4" s="96"/>
      <c r="G4" s="97"/>
      <c r="H4" s="107" t="s">
        <v>8</v>
      </c>
      <c r="I4" s="107" t="str">
        <f>'산출표(동총괄)'!I4</f>
        <v>옥내소화전</v>
      </c>
      <c r="J4" s="104" t="s">
        <v>11</v>
      </c>
      <c r="K4" s="105"/>
      <c r="L4" s="106"/>
      <c r="M4" s="87" t="str">
        <f>'산출표(동총괄)'!N4</f>
        <v>비상조명등</v>
      </c>
      <c r="N4" s="88"/>
      <c r="O4" s="85" t="str">
        <f>'산출표(동총괄)'!P4</f>
        <v>상수도소화용수</v>
      </c>
      <c r="P4" s="85" t="str">
        <f>'산출표(동총괄)'!Q4</f>
        <v>소화수조</v>
      </c>
      <c r="Q4" s="85" t="str">
        <f>'산출표(동총괄)'!R4</f>
        <v>저수조</v>
      </c>
      <c r="R4" s="85" t="str">
        <f>'산출표(동총괄)'!S4</f>
        <v>기타</v>
      </c>
      <c r="S4" s="108" t="s">
        <v>17</v>
      </c>
      <c r="T4" s="108" t="s">
        <v>18</v>
      </c>
      <c r="U4" s="108" t="s">
        <v>19</v>
      </c>
    </row>
    <row r="5" spans="1:26" ht="101.4" customHeight="1">
      <c r="A5" s="6">
        <v>-1</v>
      </c>
      <c r="D5" s="89" t="s">
        <v>29</v>
      </c>
      <c r="E5" s="90"/>
      <c r="F5" s="13" t="s">
        <v>21</v>
      </c>
      <c r="G5" s="14" t="s">
        <v>22</v>
      </c>
      <c r="H5" s="107"/>
      <c r="I5" s="107"/>
      <c r="J5" s="15" t="s">
        <v>23</v>
      </c>
      <c r="K5" s="12" t="s">
        <v>24</v>
      </c>
      <c r="L5" s="12" t="str">
        <f>'산출표(동총괄)'!M5</f>
        <v>시각경보기</v>
      </c>
      <c r="M5" s="12" t="str">
        <f>'산출표(동총괄)'!N5</f>
        <v>비상조명등</v>
      </c>
      <c r="N5" s="12" t="str">
        <f>'산출표(동총괄)'!O5</f>
        <v>휴대용비상조명</v>
      </c>
      <c r="O5" s="86"/>
      <c r="P5" s="86"/>
      <c r="Q5" s="86"/>
      <c r="R5" s="86"/>
      <c r="S5" s="109"/>
      <c r="T5" s="109"/>
      <c r="U5" s="109"/>
    </row>
    <row r="6" spans="1:26" s="21" customFormat="1" ht="17.7" customHeight="1">
      <c r="A6" s="6"/>
      <c r="B6" s="6"/>
      <c r="C6" s="6"/>
      <c r="D6" s="91"/>
      <c r="E6" s="91"/>
      <c r="F6" s="16" t="s">
        <v>27</v>
      </c>
      <c r="G6" s="17">
        <f ca="1">IF(SUMIF($F$8:$G$139,$F$8,G8:G139)=0,"",SUMIF($F$8:$G$139,$F$8,G8:G139))</f>
        <v>71515.98</v>
      </c>
      <c r="H6" s="18" t="str">
        <f t="shared" ref="H6:I6" ca="1" si="0">IF(SUMIF($F$8:$G$139,$F$8,H8:H139)=0,"",SUMIF($F$8:$G$139,$F$8,H8:H139))</f>
        <v/>
      </c>
      <c r="I6" s="18" t="str">
        <f t="shared" ca="1" si="0"/>
        <v/>
      </c>
      <c r="J6" s="18" t="str">
        <f t="shared" ref="J6:R6" ca="1" si="1">IF(SUMIF($F$8:$G$139,$F$8,J8:J139)=0,"",SUMIF($F$8:$G$139,$F$8,J8:J139))</f>
        <v/>
      </c>
      <c r="K6" s="18" t="str">
        <f t="shared" ca="1" si="1"/>
        <v/>
      </c>
      <c r="L6" s="18">
        <f t="shared" ca="1" si="1"/>
        <v>4</v>
      </c>
      <c r="M6" s="18" t="str">
        <f t="shared" ca="1" si="1"/>
        <v/>
      </c>
      <c r="N6" s="18" t="str">
        <f t="shared" ca="1" si="1"/>
        <v/>
      </c>
      <c r="O6" s="18" t="str">
        <f t="shared" ca="1" si="1"/>
        <v/>
      </c>
      <c r="P6" s="18" t="str">
        <f t="shared" ca="1" si="1"/>
        <v/>
      </c>
      <c r="Q6" s="18" t="str">
        <f t="shared" ca="1" si="1"/>
        <v/>
      </c>
      <c r="R6" s="18" t="str">
        <f t="shared" ca="1" si="1"/>
        <v/>
      </c>
      <c r="S6" s="18" t="str">
        <f t="shared" ref="S6:U6" ca="1" si="2">IF(SUMIF($F$8:$G$139,$F$8,S8:S139)=0,"",SUMIF($F$8:$G$139,$F$8,S8:S139))</f>
        <v/>
      </c>
      <c r="T6" s="18" t="str">
        <f t="shared" ca="1" si="2"/>
        <v/>
      </c>
      <c r="U6" s="18" t="str">
        <f t="shared" ca="1" si="2"/>
        <v/>
      </c>
      <c r="V6" s="19"/>
      <c r="W6" s="20"/>
      <c r="X6" s="20"/>
    </row>
    <row r="7" spans="1:26" s="21" customFormat="1" ht="17.7" customHeight="1">
      <c r="A7" s="6"/>
      <c r="B7" s="6"/>
      <c r="C7" s="6"/>
      <c r="D7" s="91"/>
      <c r="E7" s="91"/>
      <c r="F7" s="22" t="s">
        <v>28</v>
      </c>
      <c r="G7" s="23">
        <f>IF(SUMIF($F$8:$F$139,$F$9,G8:G139)=0,"",SUMIF($F$8:$F$139,$F$9,G8:G139))</f>
        <v>174</v>
      </c>
      <c r="H7" s="24" t="str">
        <f t="shared" ref="H7:I7" si="3">IF(SUMIF($F$8:$F$139,$F$9,H8:H139)=0,"",SUMIF($F$8:$F$139,$F$9,H8:H139))</f>
        <v/>
      </c>
      <c r="I7" s="24" t="str">
        <f t="shared" si="3"/>
        <v/>
      </c>
      <c r="J7" s="24" t="str">
        <f t="shared" ref="J7:R7" si="4">IF(SUMIF($F$8:$F$139,$F$9,J8:J139)=0,"",SUMIF($F$8:$F$139,$F$9,J8:J139))</f>
        <v/>
      </c>
      <c r="K7" s="24" t="str">
        <f t="shared" si="4"/>
        <v/>
      </c>
      <c r="L7" s="24" t="str">
        <f t="shared" si="4"/>
        <v/>
      </c>
      <c r="M7" s="24" t="str">
        <f t="shared" si="4"/>
        <v/>
      </c>
      <c r="N7" s="24" t="str">
        <f t="shared" si="4"/>
        <v/>
      </c>
      <c r="O7" s="24" t="str">
        <f t="shared" si="4"/>
        <v/>
      </c>
      <c r="P7" s="24" t="str">
        <f t="shared" si="4"/>
        <v/>
      </c>
      <c r="Q7" s="24" t="str">
        <f t="shared" si="4"/>
        <v/>
      </c>
      <c r="R7" s="24" t="str">
        <f t="shared" si="4"/>
        <v/>
      </c>
      <c r="S7" s="24" t="str">
        <f t="shared" ref="S7:U7" si="5">IF(SUMIF($F$8:$F$139,$F$9,S8:S139)=0,"",SUMIF($F$8:$F$139,$F$9,S8:S139))</f>
        <v/>
      </c>
      <c r="T7" s="24" t="str">
        <f t="shared" si="5"/>
        <v/>
      </c>
      <c r="U7" s="24" t="str">
        <f t="shared" si="5"/>
        <v/>
      </c>
      <c r="V7" s="25"/>
      <c r="W7" s="20"/>
      <c r="X7" s="20"/>
    </row>
    <row r="8" spans="1:26" s="20" customFormat="1" ht="17.7" customHeight="1">
      <c r="A8" s="6"/>
      <c r="B8" s="21" cm="1">
        <f t="array" ref="B8:B94">IF(_xlfn._xlws.SORT(A4:A90)=0,"",_xlfn._xlws.SORT(A4:A90))</f>
        <v>-2</v>
      </c>
      <c r="C8" s="21">
        <f>IF(B8="","",B8)</f>
        <v>-2</v>
      </c>
      <c r="D8" s="111">
        <f>IF(C8="",(IF(AND(C6&lt;&gt;"",D6&lt;&gt;"")=TRUE,"지붕층",IF(AND(C6="",D6="지붕층")=TRUE,"옥탑층",""))),C8)</f>
        <v>-2</v>
      </c>
      <c r="E8" s="111"/>
      <c r="F8" s="16" t="str">
        <f>IF(D8="","","기준수량")</f>
        <v>기준수량</v>
      </c>
      <c r="G8" s="28">
        <f>SUM('산출표(101동):산출표(근생)'!G8)</f>
        <v>8099.8799999999992</v>
      </c>
      <c r="H8" s="18">
        <f>SUM('산출표(101동):산출표(근생)'!H8)</f>
        <v>0</v>
      </c>
      <c r="I8" s="18">
        <f>SUM('산출표(101동):산출표(근생)'!I8)</f>
        <v>0</v>
      </c>
      <c r="J8" s="18">
        <f>SUM('산출표(101동):산출표(근생)'!J8)</f>
        <v>0</v>
      </c>
      <c r="K8" s="18">
        <f>SUM('산출표(101동):산출표(근생)'!K8)</f>
        <v>0</v>
      </c>
      <c r="L8" s="18">
        <f>SUM('산출표(101동):산출표(근생)'!L8)</f>
        <v>4</v>
      </c>
      <c r="M8" s="18">
        <f>SUM('산출표(101동):산출표(근생)'!M8)</f>
        <v>0</v>
      </c>
      <c r="N8" s="18">
        <f>SUM('산출표(101동):산출표(근생)'!N8)</f>
        <v>0</v>
      </c>
      <c r="O8" s="18">
        <f>SUM('산출표(101동):산출표(근생)'!O8)</f>
        <v>0</v>
      </c>
      <c r="P8" s="18">
        <f>SUM('산출표(101동):산출표(근생)'!P8)</f>
        <v>0</v>
      </c>
      <c r="Q8" s="18">
        <f>SUM('산출표(101동):산출표(근생)'!Q8)</f>
        <v>0</v>
      </c>
      <c r="R8" s="18">
        <f>SUM('산출표(101동):산출표(근생)'!R8)</f>
        <v>0</v>
      </c>
      <c r="S8" s="18">
        <f>SUM('산출표(101동):산출표(근생)'!S8)</f>
        <v>0</v>
      </c>
      <c r="T8" s="18">
        <f>SUM('산출표(101동):산출표(근생)'!T8)</f>
        <v>0</v>
      </c>
      <c r="U8" s="18">
        <f>SUM('산출표(101동):산출표(근생)'!U8)</f>
        <v>0</v>
      </c>
      <c r="V8" s="19"/>
    </row>
    <row r="9" spans="1:26" s="20" customFormat="1" ht="17.7" customHeight="1">
      <c r="A9" s="6"/>
      <c r="B9" s="21">
        <v>-1</v>
      </c>
      <c r="C9" s="21">
        <f>C8</f>
        <v>-2</v>
      </c>
      <c r="D9" s="111"/>
      <c r="E9" s="111"/>
      <c r="F9" s="22" t="str">
        <f>IF(D8="","","현재수량")</f>
        <v>현재수량</v>
      </c>
      <c r="G9" s="30">
        <f>SUM('산출표(101동):산출표(근생)'!G9)</f>
        <v>18</v>
      </c>
      <c r="H9" s="49">
        <f>SUM('산출표(101동):산출표(근생)'!H9)</f>
        <v>0</v>
      </c>
      <c r="I9" s="49">
        <f>SUM('산출표(101동):산출표(근생)'!I9)</f>
        <v>0</v>
      </c>
      <c r="J9" s="49">
        <f>SUM('산출표(101동):산출표(근생)'!J9)</f>
        <v>0</v>
      </c>
      <c r="K9" s="49">
        <f>SUM('산출표(101동):산출표(근생)'!K9)</f>
        <v>0</v>
      </c>
      <c r="L9" s="49">
        <f>SUM('산출표(101동):산출표(근생)'!L9)</f>
        <v>0</v>
      </c>
      <c r="M9" s="49">
        <f>SUM('산출표(101동):산출표(근생)'!M9)</f>
        <v>0</v>
      </c>
      <c r="N9" s="49">
        <f>SUM('산출표(101동):산출표(근생)'!N9)</f>
        <v>0</v>
      </c>
      <c r="O9" s="49">
        <f>SUM('산출표(101동):산출표(근생)'!O9)</f>
        <v>0</v>
      </c>
      <c r="P9" s="49">
        <f>SUM('산출표(101동):산출표(근생)'!P9)</f>
        <v>0</v>
      </c>
      <c r="Q9" s="49">
        <f>SUM('산출표(101동):산출표(근생)'!Q9)</f>
        <v>0</v>
      </c>
      <c r="R9" s="49">
        <f>SUM('산출표(101동):산출표(근생)'!R9)</f>
        <v>0</v>
      </c>
      <c r="S9" s="49">
        <f>SUM('산출표(101동):산출표(근생)'!S9)</f>
        <v>0</v>
      </c>
      <c r="T9" s="49">
        <f>SUM('산출표(101동):산출표(근생)'!T9)</f>
        <v>0</v>
      </c>
      <c r="U9" s="49">
        <f>SUM('산출표(101동):산출표(근생)'!U9)</f>
        <v>0</v>
      </c>
      <c r="V9" s="19"/>
    </row>
    <row r="10" spans="1:26" s="20" customFormat="1" ht="17.7" customHeight="1">
      <c r="A10" s="6"/>
      <c r="B10" s="21">
        <v>1</v>
      </c>
      <c r="C10" s="21">
        <f>IF(B9="","",B9)</f>
        <v>-1</v>
      </c>
      <c r="D10" s="111">
        <f>IF(C10="",(IF(AND(C8&lt;&gt;"",D8&lt;&gt;"")=TRUE,"지붕층",IF(AND(C8="",D8="지붕층")=TRUE,"옥탑층",""))),C10)</f>
        <v>-1</v>
      </c>
      <c r="E10" s="111"/>
      <c r="F10" s="16" t="str">
        <f>IF(D10="","","기준수량")</f>
        <v>기준수량</v>
      </c>
      <c r="G10" s="28">
        <f>SUM('산출표(101동):산출표(근생)'!G10)</f>
        <v>26407.439999999999</v>
      </c>
      <c r="H10" s="18">
        <f>SUM('산출표(101동):산출표(근생)'!H10)</f>
        <v>0</v>
      </c>
      <c r="I10" s="18">
        <f>SUM('산출표(101동):산출표(근생)'!I10)</f>
        <v>0</v>
      </c>
      <c r="J10" s="18">
        <f>SUM('산출표(101동):산출표(근생)'!J10)</f>
        <v>0</v>
      </c>
      <c r="K10" s="18">
        <f>SUM('산출표(101동):산출표(근생)'!K10)</f>
        <v>0</v>
      </c>
      <c r="L10" s="18">
        <f>SUM('산출표(101동):산출표(근생)'!L10)</f>
        <v>0</v>
      </c>
      <c r="M10" s="18">
        <f>SUM('산출표(101동):산출표(근생)'!M10)</f>
        <v>0</v>
      </c>
      <c r="N10" s="18">
        <f>SUM('산출표(101동):산출표(근생)'!N10)</f>
        <v>0</v>
      </c>
      <c r="O10" s="18">
        <f>SUM('산출표(101동):산출표(근생)'!O10)</f>
        <v>0</v>
      </c>
      <c r="P10" s="18">
        <f>SUM('산출표(101동):산출표(근생)'!P10)</f>
        <v>0</v>
      </c>
      <c r="Q10" s="18">
        <f>SUM('산출표(101동):산출표(근생)'!Q10)</f>
        <v>0</v>
      </c>
      <c r="R10" s="18">
        <f>SUM('산출표(101동):산출표(근생)'!R10)</f>
        <v>0</v>
      </c>
      <c r="S10" s="18">
        <f>SUM('산출표(101동):산출표(근생)'!S10)</f>
        <v>0</v>
      </c>
      <c r="T10" s="18">
        <f>SUM('산출표(101동):산출표(근생)'!T10)</f>
        <v>0</v>
      </c>
      <c r="U10" s="18">
        <f>SUM('산출표(101동):산출표(근생)'!U10)</f>
        <v>0</v>
      </c>
      <c r="V10" s="19"/>
    </row>
    <row r="11" spans="1:26" s="20" customFormat="1" ht="17.7" customHeight="1">
      <c r="A11" s="6"/>
      <c r="B11" s="21">
        <v>2</v>
      </c>
      <c r="C11" s="21">
        <f>C10</f>
        <v>-1</v>
      </c>
      <c r="D11" s="111"/>
      <c r="E11" s="111"/>
      <c r="F11" s="22" t="str">
        <f>IF(D10="","","현재수량")</f>
        <v>현재수량</v>
      </c>
      <c r="G11" s="30">
        <f>SUM('산출표(101동):산출표(근생)'!G11)</f>
        <v>18</v>
      </c>
      <c r="H11" s="49">
        <f>SUM('산출표(101동):산출표(근생)'!H11)</f>
        <v>0</v>
      </c>
      <c r="I11" s="49">
        <f>SUM('산출표(101동):산출표(근생)'!I11)</f>
        <v>0</v>
      </c>
      <c r="J11" s="49">
        <f>SUM('산출표(101동):산출표(근생)'!J11)</f>
        <v>0</v>
      </c>
      <c r="K11" s="49">
        <f>SUM('산출표(101동):산출표(근생)'!K11)</f>
        <v>0</v>
      </c>
      <c r="L11" s="49">
        <f>SUM('산출표(101동):산출표(근생)'!L11)</f>
        <v>0</v>
      </c>
      <c r="M11" s="49">
        <f>SUM('산출표(101동):산출표(근생)'!M11)</f>
        <v>0</v>
      </c>
      <c r="N11" s="49">
        <f>SUM('산출표(101동):산출표(근생)'!N11)</f>
        <v>0</v>
      </c>
      <c r="O11" s="49">
        <f>SUM('산출표(101동):산출표(근생)'!O11)</f>
        <v>0</v>
      </c>
      <c r="P11" s="49">
        <f>SUM('산출표(101동):산출표(근생)'!P11)</f>
        <v>0</v>
      </c>
      <c r="Q11" s="49">
        <f>SUM('산출표(101동):산출표(근생)'!Q11)</f>
        <v>0</v>
      </c>
      <c r="R11" s="49">
        <f>SUM('산출표(101동):산출표(근생)'!R11)</f>
        <v>0</v>
      </c>
      <c r="S11" s="49">
        <f>SUM('산출표(101동):산출표(근생)'!S11)</f>
        <v>0</v>
      </c>
      <c r="T11" s="49">
        <f>SUM('산출표(101동):산출표(근생)'!T11)</f>
        <v>0</v>
      </c>
      <c r="U11" s="49">
        <f>SUM('산출표(101동):산출표(근생)'!U11)</f>
        <v>0</v>
      </c>
      <c r="V11" s="19"/>
    </row>
    <row r="12" spans="1:26" s="20" customFormat="1" ht="17.7" customHeight="1">
      <c r="A12" s="6"/>
      <c r="B12" s="21">
        <v>3</v>
      </c>
      <c r="C12" s="21">
        <f>IF(B10="","",B10)</f>
        <v>1</v>
      </c>
      <c r="D12" s="111">
        <f>IF(C12="",(IF(AND(C10&lt;&gt;"",D10&lt;&gt;"")=TRUE,"지붕층",IF(AND(C10="",D10="지붕층")=TRUE,"옥탑층",""))),C12)</f>
        <v>1</v>
      </c>
      <c r="E12" s="111"/>
      <c r="F12" s="16" t="str">
        <f>IF(D12="","","기준수량")</f>
        <v>기준수량</v>
      </c>
      <c r="G12" s="28">
        <f>SUM('산출표(101동):산출표(근생)'!G12)</f>
        <v>10801.82</v>
      </c>
      <c r="H12" s="18">
        <f>SUM('산출표(101동):산출표(근생)'!H12)</f>
        <v>0</v>
      </c>
      <c r="I12" s="18">
        <f>SUM('산출표(101동):산출표(근생)'!I12)</f>
        <v>0</v>
      </c>
      <c r="J12" s="18">
        <f>SUM('산출표(101동):산출표(근생)'!J12)</f>
        <v>0</v>
      </c>
      <c r="K12" s="18">
        <f>SUM('산출표(101동):산출표(근생)'!K12)</f>
        <v>0</v>
      </c>
      <c r="L12" s="18">
        <f>SUM('산출표(101동):산출표(근생)'!L12)</f>
        <v>0</v>
      </c>
      <c r="M12" s="18">
        <f>SUM('산출표(101동):산출표(근생)'!M12)</f>
        <v>0</v>
      </c>
      <c r="N12" s="18">
        <f>SUM('산출표(101동):산출표(근생)'!N12)</f>
        <v>0</v>
      </c>
      <c r="O12" s="18">
        <f>SUM('산출표(101동):산출표(근생)'!O12)</f>
        <v>0</v>
      </c>
      <c r="P12" s="18">
        <f>SUM('산출표(101동):산출표(근생)'!P12)</f>
        <v>0</v>
      </c>
      <c r="Q12" s="18">
        <f>SUM('산출표(101동):산출표(근생)'!Q12)</f>
        <v>0</v>
      </c>
      <c r="R12" s="18">
        <f>SUM('산출표(101동):산출표(근생)'!R12)</f>
        <v>0</v>
      </c>
      <c r="S12" s="18">
        <f>SUM('산출표(101동):산출표(근생)'!S12)</f>
        <v>0</v>
      </c>
      <c r="T12" s="18">
        <f>SUM('산출표(101동):산출표(근생)'!T12)</f>
        <v>0</v>
      </c>
      <c r="U12" s="18">
        <f>SUM('산출표(101동):산출표(근생)'!U12)</f>
        <v>0</v>
      </c>
      <c r="V12" s="19"/>
    </row>
    <row r="13" spans="1:26" s="20" customFormat="1" ht="17.7" customHeight="1">
      <c r="A13" s="6"/>
      <c r="B13" s="21">
        <v>4</v>
      </c>
      <c r="C13" s="21">
        <f>C12</f>
        <v>1</v>
      </c>
      <c r="D13" s="111"/>
      <c r="E13" s="111"/>
      <c r="F13" s="22" t="str">
        <f>IF(D12="","","현재수량")</f>
        <v>현재수량</v>
      </c>
      <c r="G13" s="30">
        <f>SUM('산출표(101동):산출표(근생)'!G13)</f>
        <v>20</v>
      </c>
      <c r="H13" s="49">
        <f>SUM('산출표(101동):산출표(근생)'!H13)</f>
        <v>0</v>
      </c>
      <c r="I13" s="49">
        <f>SUM('산출표(101동):산출표(근생)'!I13)</f>
        <v>0</v>
      </c>
      <c r="J13" s="49">
        <f>SUM('산출표(101동):산출표(근생)'!J13)</f>
        <v>0</v>
      </c>
      <c r="K13" s="49">
        <f>SUM('산출표(101동):산출표(근생)'!K13)</f>
        <v>0</v>
      </c>
      <c r="L13" s="49">
        <f>SUM('산출표(101동):산출표(근생)'!L13)</f>
        <v>0</v>
      </c>
      <c r="M13" s="49">
        <f>SUM('산출표(101동):산출표(근생)'!M13)</f>
        <v>0</v>
      </c>
      <c r="N13" s="49">
        <f>SUM('산출표(101동):산출표(근생)'!N13)</f>
        <v>0</v>
      </c>
      <c r="O13" s="49">
        <f>SUM('산출표(101동):산출표(근생)'!O13)</f>
        <v>0</v>
      </c>
      <c r="P13" s="49">
        <f>SUM('산출표(101동):산출표(근생)'!P13)</f>
        <v>0</v>
      </c>
      <c r="Q13" s="49">
        <f>SUM('산출표(101동):산출표(근생)'!Q13)</f>
        <v>0</v>
      </c>
      <c r="R13" s="49">
        <f>SUM('산출표(101동):산출표(근생)'!R13)</f>
        <v>0</v>
      </c>
      <c r="S13" s="49">
        <f>SUM('산출표(101동):산출표(근생)'!S13)</f>
        <v>0</v>
      </c>
      <c r="T13" s="49">
        <f>SUM('산출표(101동):산출표(근생)'!T13)</f>
        <v>0</v>
      </c>
      <c r="U13" s="49">
        <f>SUM('산출표(101동):산출표(근생)'!U13)</f>
        <v>0</v>
      </c>
      <c r="V13" s="19"/>
    </row>
    <row r="14" spans="1:26" s="20" customFormat="1" ht="17.7" customHeight="1">
      <c r="A14" s="21"/>
      <c r="B14" s="21">
        <v>5</v>
      </c>
      <c r="C14" s="21">
        <f>IF(B11="","",B11)</f>
        <v>2</v>
      </c>
      <c r="D14" s="111">
        <f>IF(C14="",(IF(AND(C12&lt;&gt;"",D12&lt;&gt;"")=TRUE,"지붕층",IF(AND(C12="",D12="지붕층")=TRUE,"옥탑층",""))),C14)</f>
        <v>2</v>
      </c>
      <c r="E14" s="111"/>
      <c r="F14" s="16" t="str">
        <f>IF(D14="","","기준수량")</f>
        <v>기준수량</v>
      </c>
      <c r="G14" s="28">
        <f>SUM('산출표(101동):산출표(근생)'!G14)</f>
        <v>1104.1200000000001</v>
      </c>
      <c r="H14" s="18">
        <f>SUM('산출표(101동):산출표(근생)'!H14)</f>
        <v>0</v>
      </c>
      <c r="I14" s="18">
        <f>SUM('산출표(101동):산출표(근생)'!I14)</f>
        <v>0</v>
      </c>
      <c r="J14" s="18">
        <f>SUM('산출표(101동):산출표(근생)'!J14)</f>
        <v>0</v>
      </c>
      <c r="K14" s="18">
        <f>SUM('산출표(101동):산출표(근생)'!K14)</f>
        <v>0</v>
      </c>
      <c r="L14" s="18">
        <f>SUM('산출표(101동):산출표(근생)'!L14)</f>
        <v>0</v>
      </c>
      <c r="M14" s="18">
        <f>SUM('산출표(101동):산출표(근생)'!M14)</f>
        <v>0</v>
      </c>
      <c r="N14" s="18">
        <f>SUM('산출표(101동):산출표(근생)'!N14)</f>
        <v>0</v>
      </c>
      <c r="O14" s="18">
        <f>SUM('산출표(101동):산출표(근생)'!O14)</f>
        <v>0</v>
      </c>
      <c r="P14" s="18">
        <f>SUM('산출표(101동):산출표(근생)'!P14)</f>
        <v>0</v>
      </c>
      <c r="Q14" s="18">
        <f>SUM('산출표(101동):산출표(근생)'!Q14)</f>
        <v>0</v>
      </c>
      <c r="R14" s="18">
        <f>SUM('산출표(101동):산출표(근생)'!R14)</f>
        <v>0</v>
      </c>
      <c r="S14" s="18">
        <f>SUM('산출표(101동):산출표(근생)'!S14)</f>
        <v>0</v>
      </c>
      <c r="T14" s="18">
        <f>SUM('산출표(101동):산출표(근생)'!T14)</f>
        <v>0</v>
      </c>
      <c r="U14" s="18">
        <f>SUM('산출표(101동):산출표(근생)'!U14)</f>
        <v>0</v>
      </c>
      <c r="V14" s="19"/>
    </row>
    <row r="15" spans="1:26" s="20" customFormat="1" ht="17.7" customHeight="1">
      <c r="A15" s="21" cm="1">
        <f t="array" ref="A15:A43">_xlfn.SEQUENCE(기본정보작성!M3,1,1,1)</f>
        <v>1</v>
      </c>
      <c r="B15" s="20">
        <v>6</v>
      </c>
      <c r="C15" s="21">
        <f>C14</f>
        <v>2</v>
      </c>
      <c r="D15" s="111"/>
      <c r="E15" s="111"/>
      <c r="F15" s="22" t="str">
        <f>IF(D14="","","현재수량")</f>
        <v>현재수량</v>
      </c>
      <c r="G15" s="30">
        <f>SUM('산출표(101동):산출표(근생)'!G15)</f>
        <v>10</v>
      </c>
      <c r="H15" s="49">
        <f>SUM('산출표(101동):산출표(근생)'!H15)</f>
        <v>0</v>
      </c>
      <c r="I15" s="49">
        <f>SUM('산출표(101동):산출표(근생)'!I15)</f>
        <v>0</v>
      </c>
      <c r="J15" s="49">
        <f>SUM('산출표(101동):산출표(근생)'!J15)</f>
        <v>0</v>
      </c>
      <c r="K15" s="49">
        <f>SUM('산출표(101동):산출표(근생)'!K15)</f>
        <v>0</v>
      </c>
      <c r="L15" s="49">
        <f>SUM('산출표(101동):산출표(근생)'!L15)</f>
        <v>0</v>
      </c>
      <c r="M15" s="49">
        <f>SUM('산출표(101동):산출표(근생)'!M15)</f>
        <v>0</v>
      </c>
      <c r="N15" s="49">
        <f>SUM('산출표(101동):산출표(근생)'!N15)</f>
        <v>0</v>
      </c>
      <c r="O15" s="49">
        <f>SUM('산출표(101동):산출표(근생)'!O15)</f>
        <v>0</v>
      </c>
      <c r="P15" s="49">
        <f>SUM('산출표(101동):산출표(근생)'!P15)</f>
        <v>0</v>
      </c>
      <c r="Q15" s="49">
        <f>SUM('산출표(101동):산출표(근생)'!Q15)</f>
        <v>0</v>
      </c>
      <c r="R15" s="49">
        <f>SUM('산출표(101동):산출표(근생)'!R15)</f>
        <v>0</v>
      </c>
      <c r="S15" s="49">
        <f>SUM('산출표(101동):산출표(근생)'!S15)</f>
        <v>0</v>
      </c>
      <c r="T15" s="49">
        <f>SUM('산출표(101동):산출표(근생)'!T15)</f>
        <v>0</v>
      </c>
      <c r="U15" s="49">
        <f>SUM('산출표(101동):산출표(근생)'!U15)</f>
        <v>0</v>
      </c>
      <c r="V15" s="19"/>
    </row>
    <row r="16" spans="1:26" s="20" customFormat="1" ht="17.7" customHeight="1">
      <c r="A16" s="21">
        <v>2</v>
      </c>
      <c r="B16" s="21">
        <v>7</v>
      </c>
      <c r="C16" s="21">
        <f>IF(B12="","",B12)</f>
        <v>3</v>
      </c>
      <c r="D16" s="111">
        <f>IF(C16="",(IF(AND(C14&lt;&gt;"",D14&lt;&gt;"")=TRUE,"지붕층",IF(AND(C14="",D14="지붕층")=TRUE,"옥탑층",""))),C16)</f>
        <v>3</v>
      </c>
      <c r="E16" s="111"/>
      <c r="F16" s="16" t="str">
        <f>IF(D16="","","기준수량")</f>
        <v>기준수량</v>
      </c>
      <c r="G16" s="28">
        <f>SUM('산출표(101동):산출표(근생)'!G16)</f>
        <v>1101.8400000000001</v>
      </c>
      <c r="H16" s="18">
        <f>SUM('산출표(101동):산출표(근생)'!H16)</f>
        <v>0</v>
      </c>
      <c r="I16" s="18">
        <f>SUM('산출표(101동):산출표(근생)'!I16)</f>
        <v>0</v>
      </c>
      <c r="J16" s="18">
        <f>SUM('산출표(101동):산출표(근생)'!J16)</f>
        <v>0</v>
      </c>
      <c r="K16" s="18">
        <f>SUM('산출표(101동):산출표(근생)'!K16)</f>
        <v>0</v>
      </c>
      <c r="L16" s="18">
        <f>SUM('산출표(101동):산출표(근생)'!L16)</f>
        <v>0</v>
      </c>
      <c r="M16" s="18">
        <f>SUM('산출표(101동):산출표(근생)'!M16)</f>
        <v>0</v>
      </c>
      <c r="N16" s="18">
        <f>SUM('산출표(101동):산출표(근생)'!N16)</f>
        <v>0</v>
      </c>
      <c r="O16" s="18">
        <f>SUM('산출표(101동):산출표(근생)'!O16)</f>
        <v>0</v>
      </c>
      <c r="P16" s="18">
        <f>SUM('산출표(101동):산출표(근생)'!P16)</f>
        <v>0</v>
      </c>
      <c r="Q16" s="18">
        <f>SUM('산출표(101동):산출표(근생)'!Q16)</f>
        <v>0</v>
      </c>
      <c r="R16" s="18">
        <f>SUM('산출표(101동):산출표(근생)'!R16)</f>
        <v>0</v>
      </c>
      <c r="S16" s="18">
        <f>SUM('산출표(101동):산출표(근생)'!S16)</f>
        <v>0</v>
      </c>
      <c r="T16" s="18">
        <f>SUM('산출표(101동):산출표(근생)'!T16)</f>
        <v>0</v>
      </c>
      <c r="U16" s="18">
        <f>SUM('산출표(101동):산출표(근생)'!U16)</f>
        <v>0</v>
      </c>
      <c r="V16" s="19"/>
    </row>
    <row r="17" spans="1:22" s="20" customFormat="1" ht="17.7" customHeight="1">
      <c r="A17" s="21">
        <v>3</v>
      </c>
      <c r="B17" s="20">
        <v>8</v>
      </c>
      <c r="C17" s="21">
        <f>C16</f>
        <v>3</v>
      </c>
      <c r="D17" s="111"/>
      <c r="E17" s="111"/>
      <c r="F17" s="22" t="str">
        <f>IF(D16="","","현재수량")</f>
        <v>현재수량</v>
      </c>
      <c r="G17" s="30">
        <f>SUM('산출표(101동):산출표(근생)'!G17)</f>
        <v>10</v>
      </c>
      <c r="H17" s="49">
        <f>SUM('산출표(101동):산출표(근생)'!H17)</f>
        <v>0</v>
      </c>
      <c r="I17" s="49">
        <f>SUM('산출표(101동):산출표(근생)'!I17)</f>
        <v>0</v>
      </c>
      <c r="J17" s="49">
        <f>SUM('산출표(101동):산출표(근생)'!J17)</f>
        <v>0</v>
      </c>
      <c r="K17" s="49">
        <f>SUM('산출표(101동):산출표(근생)'!K17)</f>
        <v>0</v>
      </c>
      <c r="L17" s="49">
        <f>SUM('산출표(101동):산출표(근생)'!L17)</f>
        <v>0</v>
      </c>
      <c r="M17" s="49">
        <f>SUM('산출표(101동):산출표(근생)'!M17)</f>
        <v>0</v>
      </c>
      <c r="N17" s="49">
        <f>SUM('산출표(101동):산출표(근생)'!N17)</f>
        <v>0</v>
      </c>
      <c r="O17" s="49">
        <f>SUM('산출표(101동):산출표(근생)'!O17)</f>
        <v>0</v>
      </c>
      <c r="P17" s="49">
        <f>SUM('산출표(101동):산출표(근생)'!P17)</f>
        <v>0</v>
      </c>
      <c r="Q17" s="49">
        <f>SUM('산출표(101동):산출표(근생)'!Q17)</f>
        <v>0</v>
      </c>
      <c r="R17" s="49">
        <f>SUM('산출표(101동):산출표(근생)'!R17)</f>
        <v>0</v>
      </c>
      <c r="S17" s="49">
        <f>SUM('산출표(101동):산출표(근생)'!S17)</f>
        <v>0</v>
      </c>
      <c r="T17" s="49">
        <f>SUM('산출표(101동):산출표(근생)'!T17)</f>
        <v>0</v>
      </c>
      <c r="U17" s="49">
        <f>SUM('산출표(101동):산출표(근생)'!U17)</f>
        <v>0</v>
      </c>
      <c r="V17" s="19"/>
    </row>
    <row r="18" spans="1:22" s="20" customFormat="1" ht="17.7" customHeight="1">
      <c r="A18" s="21">
        <v>4</v>
      </c>
      <c r="B18" s="21">
        <v>9</v>
      </c>
      <c r="C18" s="21">
        <f>IF(B13="","",B13)</f>
        <v>4</v>
      </c>
      <c r="D18" s="111">
        <f>IF(C18="",(IF(AND(C16&lt;&gt;"",D16&lt;&gt;"")=TRUE,"지붕층",IF(AND(C16="",D16="지붕층")=TRUE,"옥탑층",""))),C18)</f>
        <v>4</v>
      </c>
      <c r="E18" s="111"/>
      <c r="F18" s="16" t="str">
        <f>IF(D18="","","기준수량")</f>
        <v>기준수량</v>
      </c>
      <c r="G18" s="28">
        <f>SUM('산출표(101동):산출표(근생)'!G18)</f>
        <v>1135.69</v>
      </c>
      <c r="H18" s="18">
        <f>SUM('산출표(101동):산출표(근생)'!H18)</f>
        <v>0</v>
      </c>
      <c r="I18" s="18">
        <f>SUM('산출표(101동):산출표(근생)'!I18)</f>
        <v>0</v>
      </c>
      <c r="J18" s="18">
        <f>SUM('산출표(101동):산출표(근생)'!J18)</f>
        <v>0</v>
      </c>
      <c r="K18" s="18">
        <f>SUM('산출표(101동):산출표(근생)'!K18)</f>
        <v>0</v>
      </c>
      <c r="L18" s="18">
        <f>SUM('산출표(101동):산출표(근생)'!L18)</f>
        <v>0</v>
      </c>
      <c r="M18" s="18">
        <f>SUM('산출표(101동):산출표(근생)'!M18)</f>
        <v>0</v>
      </c>
      <c r="N18" s="18">
        <f>SUM('산출표(101동):산출표(근생)'!N18)</f>
        <v>0</v>
      </c>
      <c r="O18" s="18">
        <f>SUM('산출표(101동):산출표(근생)'!O18)</f>
        <v>0</v>
      </c>
      <c r="P18" s="18">
        <f>SUM('산출표(101동):산출표(근생)'!P18)</f>
        <v>0</v>
      </c>
      <c r="Q18" s="18">
        <f>SUM('산출표(101동):산출표(근생)'!Q18)</f>
        <v>0</v>
      </c>
      <c r="R18" s="18">
        <f>SUM('산출표(101동):산출표(근생)'!R18)</f>
        <v>0</v>
      </c>
      <c r="S18" s="18">
        <f>SUM('산출표(101동):산출표(근생)'!S18)</f>
        <v>0</v>
      </c>
      <c r="T18" s="18">
        <f>SUM('산출표(101동):산출표(근생)'!T18)</f>
        <v>0</v>
      </c>
      <c r="U18" s="18">
        <f>SUM('산출표(101동):산출표(근생)'!U18)</f>
        <v>0</v>
      </c>
      <c r="V18" s="19"/>
    </row>
    <row r="19" spans="1:22" s="20" customFormat="1" ht="17.7" customHeight="1">
      <c r="A19" s="21">
        <v>5</v>
      </c>
      <c r="B19" s="20">
        <v>10</v>
      </c>
      <c r="C19" s="21">
        <f>C18</f>
        <v>4</v>
      </c>
      <c r="D19" s="111"/>
      <c r="E19" s="111"/>
      <c r="F19" s="22" t="str">
        <f>IF(D18="","","현재수량")</f>
        <v>현재수량</v>
      </c>
      <c r="G19" s="30">
        <f>SUM('산출표(101동):산출표(근생)'!G19)</f>
        <v>9</v>
      </c>
      <c r="H19" s="49">
        <f>SUM('산출표(101동):산출표(근생)'!H19)</f>
        <v>0</v>
      </c>
      <c r="I19" s="49">
        <f>SUM('산출표(101동):산출표(근생)'!I19)</f>
        <v>0</v>
      </c>
      <c r="J19" s="49">
        <f>SUM('산출표(101동):산출표(근생)'!J19)</f>
        <v>0</v>
      </c>
      <c r="K19" s="49">
        <f>SUM('산출표(101동):산출표(근생)'!K19)</f>
        <v>0</v>
      </c>
      <c r="L19" s="49">
        <f>SUM('산출표(101동):산출표(근생)'!L19)</f>
        <v>0</v>
      </c>
      <c r="M19" s="49">
        <f>SUM('산출표(101동):산출표(근생)'!M19)</f>
        <v>0</v>
      </c>
      <c r="N19" s="49">
        <f>SUM('산출표(101동):산출표(근생)'!N19)</f>
        <v>0</v>
      </c>
      <c r="O19" s="49">
        <f>SUM('산출표(101동):산출표(근생)'!O19)</f>
        <v>0</v>
      </c>
      <c r="P19" s="49">
        <f>SUM('산출표(101동):산출표(근생)'!P19)</f>
        <v>0</v>
      </c>
      <c r="Q19" s="49">
        <f>SUM('산출표(101동):산출표(근생)'!Q19)</f>
        <v>0</v>
      </c>
      <c r="R19" s="49">
        <f>SUM('산출표(101동):산출표(근생)'!R19)</f>
        <v>0</v>
      </c>
      <c r="S19" s="49">
        <f>SUM('산출표(101동):산출표(근생)'!S19)</f>
        <v>0</v>
      </c>
      <c r="T19" s="49">
        <f>SUM('산출표(101동):산출표(근생)'!T19)</f>
        <v>0</v>
      </c>
      <c r="U19" s="49">
        <f>SUM('산출표(101동):산출표(근생)'!U19)</f>
        <v>0</v>
      </c>
      <c r="V19" s="19"/>
    </row>
    <row r="20" spans="1:22" s="20" customFormat="1" ht="17.7" customHeight="1">
      <c r="A20" s="21">
        <v>6</v>
      </c>
      <c r="B20" s="21">
        <v>11</v>
      </c>
      <c r="C20" s="21">
        <f>IF(B14="","",B14)</f>
        <v>5</v>
      </c>
      <c r="D20" s="111">
        <f>IF(C20="",(IF(AND(C18&lt;&gt;"",D18&lt;&gt;"")=TRUE,"지붕층",IF(AND(C18="",D18="지붕층")=TRUE,"옥탑층",""))),C20)</f>
        <v>5</v>
      </c>
      <c r="E20" s="111"/>
      <c r="F20" s="16" t="str">
        <f>IF(D20="","","기준수량")</f>
        <v>기준수량</v>
      </c>
      <c r="G20" s="28">
        <f>SUM('산출표(101동):산출표(근생)'!G20)</f>
        <v>1132.1600000000001</v>
      </c>
      <c r="H20" s="18">
        <f>SUM('산출표(101동):산출표(근생)'!H20)</f>
        <v>0</v>
      </c>
      <c r="I20" s="18">
        <f>SUM('산출표(101동):산출표(근생)'!I20)</f>
        <v>0</v>
      </c>
      <c r="J20" s="18">
        <f>SUM('산출표(101동):산출표(근생)'!J20)</f>
        <v>0</v>
      </c>
      <c r="K20" s="18">
        <f>SUM('산출표(101동):산출표(근생)'!K20)</f>
        <v>0</v>
      </c>
      <c r="L20" s="18">
        <f>SUM('산출표(101동):산출표(근생)'!L20)</f>
        <v>0</v>
      </c>
      <c r="M20" s="18">
        <f>SUM('산출표(101동):산출표(근생)'!M20)</f>
        <v>0</v>
      </c>
      <c r="N20" s="18">
        <f>SUM('산출표(101동):산출표(근생)'!N20)</f>
        <v>0</v>
      </c>
      <c r="O20" s="18">
        <f>SUM('산출표(101동):산출표(근생)'!O20)</f>
        <v>0</v>
      </c>
      <c r="P20" s="18">
        <f>SUM('산출표(101동):산출표(근생)'!P20)</f>
        <v>0</v>
      </c>
      <c r="Q20" s="18">
        <f>SUM('산출표(101동):산출표(근생)'!Q20)</f>
        <v>0</v>
      </c>
      <c r="R20" s="18">
        <f>SUM('산출표(101동):산출표(근생)'!R20)</f>
        <v>0</v>
      </c>
      <c r="S20" s="18">
        <f>SUM('산출표(101동):산출표(근생)'!S20)</f>
        <v>0</v>
      </c>
      <c r="T20" s="18">
        <f>SUM('산출표(101동):산출표(근생)'!T20)</f>
        <v>0</v>
      </c>
      <c r="U20" s="18">
        <f>SUM('산출표(101동):산출표(근생)'!U20)</f>
        <v>0</v>
      </c>
      <c r="V20" s="19"/>
    </row>
    <row r="21" spans="1:22" s="20" customFormat="1" ht="17.7" customHeight="1">
      <c r="A21" s="20">
        <v>7</v>
      </c>
      <c r="B21" s="20">
        <v>12</v>
      </c>
      <c r="C21" s="21">
        <f>C20</f>
        <v>5</v>
      </c>
      <c r="D21" s="111"/>
      <c r="E21" s="111"/>
      <c r="F21" s="22" t="str">
        <f>IF(D20="","","현재수량")</f>
        <v>현재수량</v>
      </c>
      <c r="G21" s="30">
        <f>SUM('산출표(101동):산출표(근생)'!G21)</f>
        <v>9</v>
      </c>
      <c r="H21" s="49">
        <f>SUM('산출표(101동):산출표(근생)'!H21)</f>
        <v>0</v>
      </c>
      <c r="I21" s="49">
        <f>SUM('산출표(101동):산출표(근생)'!I21)</f>
        <v>0</v>
      </c>
      <c r="J21" s="49">
        <f>SUM('산출표(101동):산출표(근생)'!J21)</f>
        <v>0</v>
      </c>
      <c r="K21" s="49">
        <f>SUM('산출표(101동):산출표(근생)'!K21)</f>
        <v>0</v>
      </c>
      <c r="L21" s="49">
        <f>SUM('산출표(101동):산출표(근생)'!L21)</f>
        <v>0</v>
      </c>
      <c r="M21" s="49">
        <f>SUM('산출표(101동):산출표(근생)'!M21)</f>
        <v>0</v>
      </c>
      <c r="N21" s="49">
        <f>SUM('산출표(101동):산출표(근생)'!N21)</f>
        <v>0</v>
      </c>
      <c r="O21" s="49">
        <f>SUM('산출표(101동):산출표(근생)'!O21)</f>
        <v>0</v>
      </c>
      <c r="P21" s="49">
        <f>SUM('산출표(101동):산출표(근생)'!P21)</f>
        <v>0</v>
      </c>
      <c r="Q21" s="49">
        <f>SUM('산출표(101동):산출표(근생)'!Q21)</f>
        <v>0</v>
      </c>
      <c r="R21" s="49">
        <f>SUM('산출표(101동):산출표(근생)'!R21)</f>
        <v>0</v>
      </c>
      <c r="S21" s="49">
        <f>SUM('산출표(101동):산출표(근생)'!S21)</f>
        <v>0</v>
      </c>
      <c r="T21" s="49">
        <f>SUM('산출표(101동):산출표(근생)'!T21)</f>
        <v>0</v>
      </c>
      <c r="U21" s="49">
        <f>SUM('산출표(101동):산출표(근생)'!U21)</f>
        <v>0</v>
      </c>
      <c r="V21" s="19"/>
    </row>
    <row r="22" spans="1:22" s="20" customFormat="1" ht="17.7" customHeight="1">
      <c r="A22" s="21">
        <v>8</v>
      </c>
      <c r="B22" s="21">
        <v>13</v>
      </c>
      <c r="C22" s="21">
        <f>IF(B15="","",B15)</f>
        <v>6</v>
      </c>
      <c r="D22" s="111">
        <f>IF(C22="",(IF(AND(C20&lt;&gt;"",D20&lt;&gt;"")=TRUE,"지붕층",IF(AND(C20="",D20="지붕층")=TRUE,"옥탑층",""))),C22)</f>
        <v>6</v>
      </c>
      <c r="E22" s="111"/>
      <c r="F22" s="16" t="str">
        <f>IF(D22="","","기준수량")</f>
        <v>기준수량</v>
      </c>
      <c r="G22" s="28">
        <f>SUM('산출표(101동):산출표(근생)'!G22)</f>
        <v>2002.1100000000001</v>
      </c>
      <c r="H22" s="18">
        <f>SUM('산출표(101동):산출표(근생)'!H22)</f>
        <v>0</v>
      </c>
      <c r="I22" s="18">
        <f>SUM('산출표(101동):산출표(근생)'!I22)</f>
        <v>0</v>
      </c>
      <c r="J22" s="18">
        <f>SUM('산출표(101동):산출표(근생)'!J22)</f>
        <v>0</v>
      </c>
      <c r="K22" s="18">
        <f>SUM('산출표(101동):산출표(근생)'!K22)</f>
        <v>0</v>
      </c>
      <c r="L22" s="18">
        <f>SUM('산출표(101동):산출표(근생)'!L22)</f>
        <v>0</v>
      </c>
      <c r="M22" s="18">
        <f>SUM('산출표(101동):산출표(근생)'!M22)</f>
        <v>0</v>
      </c>
      <c r="N22" s="18">
        <f>SUM('산출표(101동):산출표(근생)'!N22)</f>
        <v>0</v>
      </c>
      <c r="O22" s="18">
        <f>SUM('산출표(101동):산출표(근생)'!O22)</f>
        <v>0</v>
      </c>
      <c r="P22" s="18">
        <f>SUM('산출표(101동):산출표(근생)'!P22)</f>
        <v>0</v>
      </c>
      <c r="Q22" s="18">
        <f>SUM('산출표(101동):산출표(근생)'!Q22)</f>
        <v>0</v>
      </c>
      <c r="R22" s="18">
        <f>SUM('산출표(101동):산출표(근생)'!R22)</f>
        <v>0</v>
      </c>
      <c r="S22" s="18">
        <f>SUM('산출표(101동):산출표(근생)'!S22)</f>
        <v>0</v>
      </c>
      <c r="T22" s="18">
        <f>SUM('산출표(101동):산출표(근생)'!T22)</f>
        <v>0</v>
      </c>
      <c r="U22" s="18">
        <f>SUM('산출표(101동):산출표(근생)'!U22)</f>
        <v>0</v>
      </c>
      <c r="V22" s="19"/>
    </row>
    <row r="23" spans="1:22" s="20" customFormat="1" ht="17.7" customHeight="1">
      <c r="A23" s="20">
        <v>9</v>
      </c>
      <c r="B23" s="20">
        <v>14</v>
      </c>
      <c r="C23" s="21">
        <f>C22</f>
        <v>6</v>
      </c>
      <c r="D23" s="111"/>
      <c r="E23" s="111"/>
      <c r="F23" s="22" t="str">
        <f>IF(D22="","","현재수량")</f>
        <v>현재수량</v>
      </c>
      <c r="G23" s="30">
        <f>SUM('산출표(101동):산출표(근생)'!G23)</f>
        <v>9</v>
      </c>
      <c r="H23" s="49">
        <f>SUM('산출표(101동):산출표(근생)'!H23)</f>
        <v>0</v>
      </c>
      <c r="I23" s="49">
        <f>SUM('산출표(101동):산출표(근생)'!I23)</f>
        <v>0</v>
      </c>
      <c r="J23" s="49">
        <f>SUM('산출표(101동):산출표(근생)'!J23)</f>
        <v>0</v>
      </c>
      <c r="K23" s="49">
        <f>SUM('산출표(101동):산출표(근생)'!K23)</f>
        <v>0</v>
      </c>
      <c r="L23" s="49">
        <f>SUM('산출표(101동):산출표(근생)'!L23)</f>
        <v>0</v>
      </c>
      <c r="M23" s="49">
        <f>SUM('산출표(101동):산출표(근생)'!M23)</f>
        <v>0</v>
      </c>
      <c r="N23" s="49">
        <f>SUM('산출표(101동):산출표(근생)'!N23)</f>
        <v>0</v>
      </c>
      <c r="O23" s="49">
        <f>SUM('산출표(101동):산출표(근생)'!O23)</f>
        <v>0</v>
      </c>
      <c r="P23" s="49">
        <f>SUM('산출표(101동):산출표(근생)'!P23)</f>
        <v>0</v>
      </c>
      <c r="Q23" s="49">
        <f>SUM('산출표(101동):산출표(근생)'!Q23)</f>
        <v>0</v>
      </c>
      <c r="R23" s="49">
        <f>SUM('산출표(101동):산출표(근생)'!R23)</f>
        <v>0</v>
      </c>
      <c r="S23" s="49">
        <f>SUM('산출표(101동):산출표(근생)'!S23)</f>
        <v>0</v>
      </c>
      <c r="T23" s="49">
        <f>SUM('산출표(101동):산출표(근생)'!T23)</f>
        <v>0</v>
      </c>
      <c r="U23" s="49">
        <f>SUM('산출표(101동):산출표(근생)'!U23)</f>
        <v>0</v>
      </c>
      <c r="V23" s="19"/>
    </row>
    <row r="24" spans="1:22" s="20" customFormat="1" ht="17.7" customHeight="1">
      <c r="A24" s="21">
        <v>10</v>
      </c>
      <c r="B24" s="21">
        <v>15</v>
      </c>
      <c r="C24" s="21">
        <f>IF(B16="","",B16)</f>
        <v>7</v>
      </c>
      <c r="D24" s="111">
        <f>IF(C24="",(IF(AND(C22&lt;&gt;"",D22&lt;&gt;"")=TRUE,"지붕층",IF(AND(C22="",D22="지붕층")=TRUE,"옥탑층",""))),C24)</f>
        <v>7</v>
      </c>
      <c r="E24" s="111"/>
      <c r="F24" s="16" t="str">
        <f>IF(D24="","","기준수량")</f>
        <v>기준수량</v>
      </c>
      <c r="G24" s="28">
        <f>SUM('산출표(101동):산출표(근생)'!G24)</f>
        <v>1214.28</v>
      </c>
      <c r="H24" s="18">
        <f>SUM('산출표(101동):산출표(근생)'!H24)</f>
        <v>0</v>
      </c>
      <c r="I24" s="18">
        <f>SUM('산출표(101동):산출표(근생)'!I24)</f>
        <v>0</v>
      </c>
      <c r="J24" s="18">
        <f>SUM('산출표(101동):산출표(근생)'!J24)</f>
        <v>0</v>
      </c>
      <c r="K24" s="18">
        <f>SUM('산출표(101동):산출표(근생)'!K24)</f>
        <v>0</v>
      </c>
      <c r="L24" s="18">
        <f>SUM('산출표(101동):산출표(근생)'!L24)</f>
        <v>0</v>
      </c>
      <c r="M24" s="18">
        <f>SUM('산출표(101동):산출표(근생)'!M24)</f>
        <v>0</v>
      </c>
      <c r="N24" s="18">
        <f>SUM('산출표(101동):산출표(근생)'!N24)</f>
        <v>0</v>
      </c>
      <c r="O24" s="18">
        <f>SUM('산출표(101동):산출표(근생)'!O24)</f>
        <v>0</v>
      </c>
      <c r="P24" s="18">
        <f>SUM('산출표(101동):산출표(근생)'!P24)</f>
        <v>0</v>
      </c>
      <c r="Q24" s="18">
        <f>SUM('산출표(101동):산출표(근생)'!Q24)</f>
        <v>0</v>
      </c>
      <c r="R24" s="18">
        <f>SUM('산출표(101동):산출표(근생)'!R24)</f>
        <v>0</v>
      </c>
      <c r="S24" s="18">
        <f>SUM('산출표(101동):산출표(근생)'!S24)</f>
        <v>0</v>
      </c>
      <c r="T24" s="18">
        <f>SUM('산출표(101동):산출표(근생)'!T24)</f>
        <v>0</v>
      </c>
      <c r="U24" s="18">
        <f>SUM('산출표(101동):산출표(근생)'!U24)</f>
        <v>0</v>
      </c>
      <c r="V24" s="19"/>
    </row>
    <row r="25" spans="1:22" s="20" customFormat="1" ht="17.7" customHeight="1">
      <c r="A25" s="20">
        <v>11</v>
      </c>
      <c r="B25" s="20">
        <v>16</v>
      </c>
      <c r="C25" s="21">
        <f>C24</f>
        <v>7</v>
      </c>
      <c r="D25" s="112"/>
      <c r="E25" s="112"/>
      <c r="F25" s="50" t="str">
        <f>IF(D24="","","현재수량")</f>
        <v>현재수량</v>
      </c>
      <c r="G25" s="30">
        <f>SUM('산출표(101동):산출표(근생)'!G25)</f>
        <v>9</v>
      </c>
      <c r="H25" s="49">
        <f>SUM('산출표(101동):산출표(근생)'!H25)</f>
        <v>0</v>
      </c>
      <c r="I25" s="49">
        <f>SUM('산출표(101동):산출표(근생)'!I25)</f>
        <v>0</v>
      </c>
      <c r="J25" s="49">
        <f>SUM('산출표(101동):산출표(근생)'!J25)</f>
        <v>0</v>
      </c>
      <c r="K25" s="49">
        <f>SUM('산출표(101동):산출표(근생)'!K25)</f>
        <v>0</v>
      </c>
      <c r="L25" s="49">
        <f>SUM('산출표(101동):산출표(근생)'!L25)</f>
        <v>0</v>
      </c>
      <c r="M25" s="49">
        <f>SUM('산출표(101동):산출표(근생)'!M25)</f>
        <v>0</v>
      </c>
      <c r="N25" s="49">
        <f>SUM('산출표(101동):산출표(근생)'!N25)</f>
        <v>0</v>
      </c>
      <c r="O25" s="49">
        <f>SUM('산출표(101동):산출표(근생)'!O25)</f>
        <v>0</v>
      </c>
      <c r="P25" s="49">
        <f>SUM('산출표(101동):산출표(근생)'!P25)</f>
        <v>0</v>
      </c>
      <c r="Q25" s="49">
        <f>SUM('산출표(101동):산출표(근생)'!Q25)</f>
        <v>0</v>
      </c>
      <c r="R25" s="49">
        <f>SUM('산출표(101동):산출표(근생)'!R25)</f>
        <v>0</v>
      </c>
      <c r="S25" s="49">
        <f>SUM('산출표(101동):산출표(근생)'!S25)</f>
        <v>0</v>
      </c>
      <c r="T25" s="49">
        <f>SUM('산출표(101동):산출표(근생)'!T25)</f>
        <v>0</v>
      </c>
      <c r="U25" s="49">
        <f>SUM('산출표(101동):산출표(근생)'!U25)</f>
        <v>0</v>
      </c>
      <c r="V25" s="19"/>
    </row>
    <row r="26" spans="1:22" s="20" customFormat="1" ht="17.7" customHeight="1">
      <c r="A26" s="21">
        <v>12</v>
      </c>
      <c r="B26" s="21">
        <v>17</v>
      </c>
      <c r="C26" s="63">
        <f>IF(B17="","",B17)</f>
        <v>8</v>
      </c>
      <c r="D26" s="111">
        <f>IF(C26="",(IF(AND(C24&lt;&gt;"",D24&lt;&gt;"")=TRUE,"지붕층",IF(AND(C24="",D24="지붕층")=TRUE,"옥탑층",""))),C26)</f>
        <v>8</v>
      </c>
      <c r="E26" s="111"/>
      <c r="F26" s="16" t="str">
        <f>IF(D26="","","기준수량")</f>
        <v>기준수량</v>
      </c>
      <c r="G26" s="28">
        <f>SUM('산출표(101동):산출표(근생)'!G26)</f>
        <v>1240.5900000000001</v>
      </c>
      <c r="H26" s="18">
        <f>SUM('산출표(101동):산출표(근생)'!H26)</f>
        <v>0</v>
      </c>
      <c r="I26" s="18">
        <f>SUM('산출표(101동):산출표(근생)'!I26)</f>
        <v>0</v>
      </c>
      <c r="J26" s="18">
        <f>SUM('산출표(101동):산출표(근생)'!J26)</f>
        <v>0</v>
      </c>
      <c r="K26" s="18">
        <f>SUM('산출표(101동):산출표(근생)'!K26)</f>
        <v>0</v>
      </c>
      <c r="L26" s="18">
        <f>SUM('산출표(101동):산출표(근생)'!L26)</f>
        <v>0</v>
      </c>
      <c r="M26" s="18">
        <f>SUM('산출표(101동):산출표(근생)'!M26)</f>
        <v>0</v>
      </c>
      <c r="N26" s="18">
        <f>SUM('산출표(101동):산출표(근생)'!N26)</f>
        <v>0</v>
      </c>
      <c r="O26" s="18">
        <f>SUM('산출표(101동):산출표(근생)'!O26)</f>
        <v>0</v>
      </c>
      <c r="P26" s="18">
        <f>SUM('산출표(101동):산출표(근생)'!P26)</f>
        <v>0</v>
      </c>
      <c r="Q26" s="18">
        <f>SUM('산출표(101동):산출표(근생)'!Q26)</f>
        <v>0</v>
      </c>
      <c r="R26" s="18">
        <f>SUM('산출표(101동):산출표(근생)'!R26)</f>
        <v>0</v>
      </c>
      <c r="S26" s="18">
        <f>SUM('산출표(101동):산출표(근생)'!S26)</f>
        <v>0</v>
      </c>
      <c r="T26" s="18">
        <f>SUM('산출표(101동):산출표(근생)'!T26)</f>
        <v>0</v>
      </c>
      <c r="U26" s="18">
        <f>SUM('산출표(101동):산출표(근생)'!U26)</f>
        <v>0</v>
      </c>
      <c r="V26" s="19"/>
    </row>
    <row r="27" spans="1:22" s="20" customFormat="1" ht="17.7" customHeight="1">
      <c r="A27" s="20">
        <v>13</v>
      </c>
      <c r="B27" s="20">
        <v>18</v>
      </c>
      <c r="C27" s="63">
        <f>C26</f>
        <v>8</v>
      </c>
      <c r="D27" s="112"/>
      <c r="E27" s="112"/>
      <c r="F27" s="22" t="str">
        <f>IF(D26="","","현재수량")</f>
        <v>현재수량</v>
      </c>
      <c r="G27" s="30">
        <f>SUM('산출표(101동):산출표(근생)'!G27)</f>
        <v>9</v>
      </c>
      <c r="H27" s="49">
        <f>SUM('산출표(101동):산출표(근생)'!H27)</f>
        <v>0</v>
      </c>
      <c r="I27" s="49">
        <f>SUM('산출표(101동):산출표(근생)'!I27)</f>
        <v>0</v>
      </c>
      <c r="J27" s="49">
        <f>SUM('산출표(101동):산출표(근생)'!J27)</f>
        <v>0</v>
      </c>
      <c r="K27" s="49">
        <f>SUM('산출표(101동):산출표(근생)'!K27)</f>
        <v>0</v>
      </c>
      <c r="L27" s="49">
        <f>SUM('산출표(101동):산출표(근생)'!L27)</f>
        <v>0</v>
      </c>
      <c r="M27" s="49">
        <f>SUM('산출표(101동):산출표(근생)'!M27)</f>
        <v>0</v>
      </c>
      <c r="N27" s="49">
        <f>SUM('산출표(101동):산출표(근생)'!N27)</f>
        <v>0</v>
      </c>
      <c r="O27" s="49">
        <f>SUM('산출표(101동):산출표(근생)'!O27)</f>
        <v>0</v>
      </c>
      <c r="P27" s="49">
        <f>SUM('산출표(101동):산출표(근생)'!P27)</f>
        <v>0</v>
      </c>
      <c r="Q27" s="49">
        <f>SUM('산출표(101동):산출표(근생)'!Q27)</f>
        <v>0</v>
      </c>
      <c r="R27" s="49">
        <f>SUM('산출표(101동):산출표(근생)'!R27)</f>
        <v>0</v>
      </c>
      <c r="S27" s="49">
        <f>SUM('산출표(101동):산출표(근생)'!S27)</f>
        <v>0</v>
      </c>
      <c r="T27" s="49">
        <f>SUM('산출표(101동):산출표(근생)'!T27)</f>
        <v>0</v>
      </c>
      <c r="U27" s="49">
        <f>SUM('산출표(101동):산출표(근생)'!U27)</f>
        <v>0</v>
      </c>
      <c r="V27" s="19"/>
    </row>
    <row r="28" spans="1:22" s="20" customFormat="1" ht="17.7" customHeight="1">
      <c r="A28" s="21">
        <v>14</v>
      </c>
      <c r="B28" s="21">
        <v>19</v>
      </c>
      <c r="C28" s="63">
        <f>IF(B18="","",B18)</f>
        <v>9</v>
      </c>
      <c r="D28" s="111">
        <f>IF(C28="",(IF(AND(C26&lt;&gt;"",D26&lt;&gt;"")=TRUE,"지붕층",IF(AND(C26="",D26="지붕층")=TRUE,"옥탑층",""))),C28)</f>
        <v>9</v>
      </c>
      <c r="E28" s="111"/>
      <c r="F28" s="16" t="str">
        <f>IF(D28="","","기준수량")</f>
        <v>기준수량</v>
      </c>
      <c r="G28" s="28">
        <f>SUM('산출표(101동):산출표(근생)'!G28)</f>
        <v>1453</v>
      </c>
      <c r="H28" s="18">
        <f>SUM('산출표(101동):산출표(근생)'!H28)</f>
        <v>0</v>
      </c>
      <c r="I28" s="18">
        <f>SUM('산출표(101동):산출표(근생)'!I28)</f>
        <v>0</v>
      </c>
      <c r="J28" s="18">
        <f>SUM('산출표(101동):산출표(근생)'!J28)</f>
        <v>0</v>
      </c>
      <c r="K28" s="18">
        <f>SUM('산출표(101동):산출표(근생)'!K28)</f>
        <v>0</v>
      </c>
      <c r="L28" s="18">
        <f>SUM('산출표(101동):산출표(근생)'!L28)</f>
        <v>0</v>
      </c>
      <c r="M28" s="18">
        <f>SUM('산출표(101동):산출표(근생)'!M28)</f>
        <v>0</v>
      </c>
      <c r="N28" s="18">
        <f>SUM('산출표(101동):산출표(근생)'!N28)</f>
        <v>0</v>
      </c>
      <c r="O28" s="18">
        <f>SUM('산출표(101동):산출표(근생)'!O28)</f>
        <v>0</v>
      </c>
      <c r="P28" s="18">
        <f>SUM('산출표(101동):산출표(근생)'!P28)</f>
        <v>0</v>
      </c>
      <c r="Q28" s="18">
        <f>SUM('산출표(101동):산출표(근생)'!Q28)</f>
        <v>0</v>
      </c>
      <c r="R28" s="18">
        <f>SUM('산출표(101동):산출표(근생)'!R28)</f>
        <v>0</v>
      </c>
      <c r="S28" s="18">
        <f>SUM('산출표(101동):산출표(근생)'!S28)</f>
        <v>0</v>
      </c>
      <c r="T28" s="18">
        <f>SUM('산출표(101동):산출표(근생)'!T28)</f>
        <v>0</v>
      </c>
      <c r="U28" s="18">
        <f>SUM('산출표(101동):산출표(근생)'!U28)</f>
        <v>0</v>
      </c>
      <c r="V28" s="19"/>
    </row>
    <row r="29" spans="1:22" s="20" customFormat="1" ht="17.7" customHeight="1">
      <c r="A29" s="20">
        <v>15</v>
      </c>
      <c r="B29" s="20">
        <v>20</v>
      </c>
      <c r="C29" s="63">
        <f>C28</f>
        <v>9</v>
      </c>
      <c r="D29" s="112"/>
      <c r="E29" s="112"/>
      <c r="F29" s="22" t="str">
        <f>IF(D28="","","현재수량")</f>
        <v>현재수량</v>
      </c>
      <c r="G29" s="30">
        <f>SUM('산출표(101동):산출표(근생)'!G29)</f>
        <v>9</v>
      </c>
      <c r="H29" s="49">
        <f>SUM('산출표(101동):산출표(근생)'!H29)</f>
        <v>0</v>
      </c>
      <c r="I29" s="49">
        <f>SUM('산출표(101동):산출표(근생)'!I29)</f>
        <v>0</v>
      </c>
      <c r="J29" s="49">
        <f>SUM('산출표(101동):산출표(근생)'!J29)</f>
        <v>0</v>
      </c>
      <c r="K29" s="49">
        <f>SUM('산출표(101동):산출표(근생)'!K29)</f>
        <v>0</v>
      </c>
      <c r="L29" s="49">
        <f>SUM('산출표(101동):산출표(근생)'!L29)</f>
        <v>0</v>
      </c>
      <c r="M29" s="49">
        <f>SUM('산출표(101동):산출표(근생)'!M29)</f>
        <v>0</v>
      </c>
      <c r="N29" s="49">
        <f>SUM('산출표(101동):산출표(근생)'!N29)</f>
        <v>0</v>
      </c>
      <c r="O29" s="49">
        <f>SUM('산출표(101동):산출표(근생)'!O29)</f>
        <v>0</v>
      </c>
      <c r="P29" s="49">
        <f>SUM('산출표(101동):산출표(근생)'!P29)</f>
        <v>0</v>
      </c>
      <c r="Q29" s="49">
        <f>SUM('산출표(101동):산출표(근생)'!Q29)</f>
        <v>0</v>
      </c>
      <c r="R29" s="49">
        <f>SUM('산출표(101동):산출표(근생)'!R29)</f>
        <v>0</v>
      </c>
      <c r="S29" s="49">
        <f>SUM('산출표(101동):산출표(근생)'!S29)</f>
        <v>0</v>
      </c>
      <c r="T29" s="49">
        <f>SUM('산출표(101동):산출표(근생)'!T29)</f>
        <v>0</v>
      </c>
      <c r="U29" s="49">
        <f>SUM('산출표(101동):산출표(근생)'!U29)</f>
        <v>0</v>
      </c>
      <c r="V29" s="19"/>
    </row>
    <row r="30" spans="1:22" s="20" customFormat="1" ht="17.7" customHeight="1">
      <c r="A30" s="21">
        <v>16</v>
      </c>
      <c r="B30" s="20">
        <v>21</v>
      </c>
      <c r="C30" s="63">
        <f>IF(B19="","",B19)</f>
        <v>10</v>
      </c>
      <c r="D30" s="111">
        <f>IF(C30="",(IF(AND(C28&lt;&gt;"",D28&lt;&gt;"")=TRUE,"지붕층",IF(AND(C28="",D28="지붕층")=TRUE,"옥탑층",""))),C30)</f>
        <v>10</v>
      </c>
      <c r="E30" s="111"/>
      <c r="F30" s="16" t="str">
        <f>IF(D30="","","기준수량")</f>
        <v>기준수량</v>
      </c>
      <c r="G30" s="28">
        <f>SUM('산출표(101동):산출표(근생)'!G30)</f>
        <v>1339.99</v>
      </c>
      <c r="H30" s="18">
        <f>SUM('산출표(101동):산출표(근생)'!H30)</f>
        <v>0</v>
      </c>
      <c r="I30" s="18">
        <f>SUM('산출표(101동):산출표(근생)'!I30)</f>
        <v>0</v>
      </c>
      <c r="J30" s="18">
        <f>SUM('산출표(101동):산출표(근생)'!J30)</f>
        <v>0</v>
      </c>
      <c r="K30" s="18">
        <f>SUM('산출표(101동):산출표(근생)'!K30)</f>
        <v>0</v>
      </c>
      <c r="L30" s="18">
        <f>SUM('산출표(101동):산출표(근생)'!L30)</f>
        <v>0</v>
      </c>
      <c r="M30" s="18">
        <f>SUM('산출표(101동):산출표(근생)'!M30)</f>
        <v>0</v>
      </c>
      <c r="N30" s="18">
        <f>SUM('산출표(101동):산출표(근생)'!N30)</f>
        <v>0</v>
      </c>
      <c r="O30" s="18">
        <f>SUM('산출표(101동):산출표(근생)'!O30)</f>
        <v>0</v>
      </c>
      <c r="P30" s="18">
        <f>SUM('산출표(101동):산출표(근생)'!P30)</f>
        <v>0</v>
      </c>
      <c r="Q30" s="18">
        <f>SUM('산출표(101동):산출표(근생)'!Q30)</f>
        <v>0</v>
      </c>
      <c r="R30" s="18">
        <f>SUM('산출표(101동):산출표(근생)'!R30)</f>
        <v>0</v>
      </c>
      <c r="S30" s="18">
        <f>SUM('산출표(101동):산출표(근생)'!S30)</f>
        <v>0</v>
      </c>
      <c r="T30" s="18">
        <f>SUM('산출표(101동):산출표(근생)'!T30)</f>
        <v>0</v>
      </c>
      <c r="U30" s="18">
        <f>SUM('산출표(101동):산출표(근생)'!U30)</f>
        <v>0</v>
      </c>
      <c r="V30" s="19"/>
    </row>
    <row r="31" spans="1:22" s="20" customFormat="1" ht="17.7" customHeight="1">
      <c r="A31" s="20">
        <v>17</v>
      </c>
      <c r="B31" s="20">
        <v>22</v>
      </c>
      <c r="C31" s="63">
        <f>C30</f>
        <v>10</v>
      </c>
      <c r="D31" s="112"/>
      <c r="E31" s="112"/>
      <c r="F31" s="22" t="str">
        <f>IF(D30="","","현재수량")</f>
        <v>현재수량</v>
      </c>
      <c r="G31" s="30">
        <f>SUM('산출표(101동):산출표(근생)'!G31)</f>
        <v>9</v>
      </c>
      <c r="H31" s="49">
        <f>SUM('산출표(101동):산출표(근생)'!H31)</f>
        <v>0</v>
      </c>
      <c r="I31" s="49">
        <f>SUM('산출표(101동):산출표(근생)'!I31)</f>
        <v>0</v>
      </c>
      <c r="J31" s="49">
        <f>SUM('산출표(101동):산출표(근생)'!J31)</f>
        <v>0</v>
      </c>
      <c r="K31" s="49">
        <f>SUM('산출표(101동):산출표(근생)'!K31)</f>
        <v>0</v>
      </c>
      <c r="L31" s="49">
        <f>SUM('산출표(101동):산출표(근생)'!L31)</f>
        <v>0</v>
      </c>
      <c r="M31" s="49">
        <f>SUM('산출표(101동):산출표(근생)'!M31)</f>
        <v>0</v>
      </c>
      <c r="N31" s="49">
        <f>SUM('산출표(101동):산출표(근생)'!N31)</f>
        <v>0</v>
      </c>
      <c r="O31" s="49">
        <f>SUM('산출표(101동):산출표(근생)'!O31)</f>
        <v>0</v>
      </c>
      <c r="P31" s="49">
        <f>SUM('산출표(101동):산출표(근생)'!P31)</f>
        <v>0</v>
      </c>
      <c r="Q31" s="49">
        <f>SUM('산출표(101동):산출표(근생)'!Q31)</f>
        <v>0</v>
      </c>
      <c r="R31" s="49">
        <f>SUM('산출표(101동):산출표(근생)'!R31)</f>
        <v>0</v>
      </c>
      <c r="S31" s="49">
        <f>SUM('산출표(101동):산출표(근생)'!S31)</f>
        <v>0</v>
      </c>
      <c r="T31" s="49">
        <f>SUM('산출표(101동):산출표(근생)'!T31)</f>
        <v>0</v>
      </c>
      <c r="U31" s="49">
        <f>SUM('산출표(101동):산출표(근생)'!U31)</f>
        <v>0</v>
      </c>
      <c r="V31" s="19"/>
    </row>
    <row r="32" spans="1:22" s="20" customFormat="1" ht="17.7" customHeight="1">
      <c r="A32" s="21">
        <v>18</v>
      </c>
      <c r="B32" s="20">
        <v>23</v>
      </c>
      <c r="C32" s="63">
        <f>IF(B20="","",B20)</f>
        <v>11</v>
      </c>
      <c r="D32" s="111">
        <f>IF(C32="",(IF(AND(C30&lt;&gt;"",D30&lt;&gt;"")=TRUE,"지붕층",IF(AND(C30="",D30="지붕층")=TRUE,"옥탑층",""))),C32)</f>
        <v>11</v>
      </c>
      <c r="E32" s="111"/>
      <c r="F32" s="16" t="str">
        <f>IF(D32="","","기준수량")</f>
        <v>기준수량</v>
      </c>
      <c r="G32" s="28">
        <f>SUM('산출표(101동):산출표(근생)'!G32)</f>
        <v>1069.94</v>
      </c>
      <c r="H32" s="18">
        <f>SUM('산출표(101동):산출표(근생)'!H32)</f>
        <v>0</v>
      </c>
      <c r="I32" s="18">
        <f>SUM('산출표(101동):산출표(근생)'!I32)</f>
        <v>0</v>
      </c>
      <c r="J32" s="18">
        <f>SUM('산출표(101동):산출표(근생)'!J32)</f>
        <v>0</v>
      </c>
      <c r="K32" s="18">
        <f>SUM('산출표(101동):산출표(근생)'!K32)</f>
        <v>0</v>
      </c>
      <c r="L32" s="18">
        <f>SUM('산출표(101동):산출표(근생)'!L32)</f>
        <v>0</v>
      </c>
      <c r="M32" s="18">
        <f>SUM('산출표(101동):산출표(근생)'!M32)</f>
        <v>0</v>
      </c>
      <c r="N32" s="18">
        <f>SUM('산출표(101동):산출표(근생)'!N32)</f>
        <v>0</v>
      </c>
      <c r="O32" s="18">
        <f>SUM('산출표(101동):산출표(근생)'!O32)</f>
        <v>0</v>
      </c>
      <c r="P32" s="18">
        <f>SUM('산출표(101동):산출표(근생)'!P32)</f>
        <v>0</v>
      </c>
      <c r="Q32" s="18">
        <f>SUM('산출표(101동):산출표(근생)'!Q32)</f>
        <v>0</v>
      </c>
      <c r="R32" s="18">
        <f>SUM('산출표(101동):산출표(근생)'!R32)</f>
        <v>0</v>
      </c>
      <c r="S32" s="18">
        <f>SUM('산출표(101동):산출표(근생)'!S32)</f>
        <v>0</v>
      </c>
      <c r="T32" s="18">
        <f>SUM('산출표(101동):산출표(근생)'!T32)</f>
        <v>0</v>
      </c>
      <c r="U32" s="18">
        <f>SUM('산출표(101동):산출표(근생)'!U32)</f>
        <v>0</v>
      </c>
      <c r="V32" s="19"/>
    </row>
    <row r="33" spans="1:22" s="20" customFormat="1" ht="17.7" customHeight="1">
      <c r="A33" s="20">
        <v>19</v>
      </c>
      <c r="B33" s="20">
        <v>24</v>
      </c>
      <c r="C33" s="63">
        <f>C32</f>
        <v>11</v>
      </c>
      <c r="D33" s="112"/>
      <c r="E33" s="112"/>
      <c r="F33" s="22" t="str">
        <f>IF(D32="","","현재수량")</f>
        <v>현재수량</v>
      </c>
      <c r="G33" s="30">
        <f>SUM('산출표(101동):산출표(근생)'!G33)</f>
        <v>0</v>
      </c>
      <c r="H33" s="49">
        <f>SUM('산출표(101동):산출표(근생)'!H33)</f>
        <v>0</v>
      </c>
      <c r="I33" s="49">
        <f>SUM('산출표(101동):산출표(근생)'!I33)</f>
        <v>0</v>
      </c>
      <c r="J33" s="49">
        <f>SUM('산출표(101동):산출표(근생)'!J33)</f>
        <v>0</v>
      </c>
      <c r="K33" s="49">
        <f>SUM('산출표(101동):산출표(근생)'!K33)</f>
        <v>0</v>
      </c>
      <c r="L33" s="49">
        <f>SUM('산출표(101동):산출표(근생)'!L33)</f>
        <v>0</v>
      </c>
      <c r="M33" s="49">
        <f>SUM('산출표(101동):산출표(근생)'!M33)</f>
        <v>0</v>
      </c>
      <c r="N33" s="49">
        <f>SUM('산출표(101동):산출표(근생)'!N33)</f>
        <v>0</v>
      </c>
      <c r="O33" s="49">
        <f>SUM('산출표(101동):산출표(근생)'!O33)</f>
        <v>0</v>
      </c>
      <c r="P33" s="49">
        <f>SUM('산출표(101동):산출표(근생)'!P33)</f>
        <v>0</v>
      </c>
      <c r="Q33" s="49">
        <f>SUM('산출표(101동):산출표(근생)'!Q33)</f>
        <v>0</v>
      </c>
      <c r="R33" s="49">
        <f>SUM('산출표(101동):산출표(근생)'!R33)</f>
        <v>0</v>
      </c>
      <c r="S33" s="49">
        <f>SUM('산출표(101동):산출표(근생)'!S33)</f>
        <v>0</v>
      </c>
      <c r="T33" s="49">
        <f>SUM('산출표(101동):산출표(근생)'!T33)</f>
        <v>0</v>
      </c>
      <c r="U33" s="49">
        <f>SUM('산출표(101동):산출표(근생)'!U33)</f>
        <v>0</v>
      </c>
      <c r="V33" s="19"/>
    </row>
    <row r="34" spans="1:22" s="26" customFormat="1" ht="17.7" customHeight="1">
      <c r="A34" s="21">
        <v>20</v>
      </c>
      <c r="B34" s="20">
        <v>25</v>
      </c>
      <c r="C34" s="21">
        <f>IF(B21="","",B21)</f>
        <v>12</v>
      </c>
      <c r="D34" s="110">
        <f>IF(C34="",(IF(AND(C32&lt;&gt;"",D32&lt;&gt;"")=TRUE,"지붕층",IF(AND(C32="",D32="지붕층")=TRUE,"옥탑층",""))),C34)</f>
        <v>12</v>
      </c>
      <c r="E34" s="110"/>
      <c r="F34" s="36" t="str">
        <f>IF(D34="","","기준수량")</f>
        <v>기준수량</v>
      </c>
      <c r="G34" s="28">
        <f>SUM('산출표(101동):산출표(근생)'!G34)</f>
        <v>1069.94</v>
      </c>
      <c r="H34" s="18">
        <f>SUM('산출표(101동):산출표(근생)'!H34)</f>
        <v>0</v>
      </c>
      <c r="I34" s="18">
        <f>SUM('산출표(101동):산출표(근생)'!I34)</f>
        <v>0</v>
      </c>
      <c r="J34" s="18">
        <f>SUM('산출표(101동):산출표(근생)'!J34)</f>
        <v>0</v>
      </c>
      <c r="K34" s="18">
        <f>SUM('산출표(101동):산출표(근생)'!K34)</f>
        <v>0</v>
      </c>
      <c r="L34" s="18">
        <f>SUM('산출표(101동):산출표(근생)'!L34)</f>
        <v>0</v>
      </c>
      <c r="M34" s="18">
        <f>SUM('산출표(101동):산출표(근생)'!M34)</f>
        <v>0</v>
      </c>
      <c r="N34" s="18">
        <f>SUM('산출표(101동):산출표(근생)'!N34)</f>
        <v>0</v>
      </c>
      <c r="O34" s="18">
        <f>SUM('산출표(101동):산출표(근생)'!O34)</f>
        <v>0</v>
      </c>
      <c r="P34" s="18">
        <f>SUM('산출표(101동):산출표(근생)'!P34)</f>
        <v>0</v>
      </c>
      <c r="Q34" s="18">
        <f>SUM('산출표(101동):산출표(근생)'!Q34)</f>
        <v>0</v>
      </c>
      <c r="R34" s="18">
        <f>SUM('산출표(101동):산출표(근생)'!R34)</f>
        <v>0</v>
      </c>
      <c r="S34" s="18">
        <f>SUM('산출표(101동):산출표(근생)'!S34)</f>
        <v>0</v>
      </c>
      <c r="T34" s="18">
        <f>SUM('산출표(101동):산출표(근생)'!T34)</f>
        <v>0</v>
      </c>
      <c r="U34" s="18">
        <f>SUM('산출표(101동):산출표(근생)'!U34)</f>
        <v>0</v>
      </c>
      <c r="V34" s="35"/>
    </row>
    <row r="35" spans="1:22" s="20" customFormat="1" ht="17.7" customHeight="1">
      <c r="A35" s="20">
        <v>21</v>
      </c>
      <c r="B35" s="20">
        <v>26</v>
      </c>
      <c r="C35" s="21">
        <f>C34</f>
        <v>12</v>
      </c>
      <c r="D35" s="110"/>
      <c r="E35" s="110"/>
      <c r="F35" s="36" t="str">
        <f>IF(D34="","","현재수량")</f>
        <v>현재수량</v>
      </c>
      <c r="G35" s="30">
        <f>SUM('산출표(101동):산출표(근생)'!G35)</f>
        <v>0</v>
      </c>
      <c r="H35" s="49">
        <f>SUM('산출표(101동):산출표(근생)'!H35)</f>
        <v>0</v>
      </c>
      <c r="I35" s="49">
        <f>SUM('산출표(101동):산출표(근생)'!I35)</f>
        <v>0</v>
      </c>
      <c r="J35" s="49">
        <f>SUM('산출표(101동):산출표(근생)'!J35)</f>
        <v>0</v>
      </c>
      <c r="K35" s="49">
        <f>SUM('산출표(101동):산출표(근생)'!K35)</f>
        <v>0</v>
      </c>
      <c r="L35" s="49">
        <f>SUM('산출표(101동):산출표(근생)'!L35)</f>
        <v>0</v>
      </c>
      <c r="M35" s="49">
        <f>SUM('산출표(101동):산출표(근생)'!M35)</f>
        <v>0</v>
      </c>
      <c r="N35" s="49">
        <f>SUM('산출표(101동):산출표(근생)'!N35)</f>
        <v>0</v>
      </c>
      <c r="O35" s="49">
        <f>SUM('산출표(101동):산출표(근생)'!O35)</f>
        <v>0</v>
      </c>
      <c r="P35" s="49">
        <f>SUM('산출표(101동):산출표(근생)'!P35)</f>
        <v>0</v>
      </c>
      <c r="Q35" s="49">
        <f>SUM('산출표(101동):산출표(근생)'!Q35)</f>
        <v>0</v>
      </c>
      <c r="R35" s="49">
        <f>SUM('산출표(101동):산출표(근생)'!R35)</f>
        <v>0</v>
      </c>
      <c r="S35" s="49">
        <f>SUM('산출표(101동):산출표(근생)'!S35)</f>
        <v>0</v>
      </c>
      <c r="T35" s="49">
        <f>SUM('산출표(101동):산출표(근생)'!T35)</f>
        <v>0</v>
      </c>
      <c r="U35" s="49">
        <f>SUM('산출표(101동):산출표(근생)'!U35)</f>
        <v>0</v>
      </c>
      <c r="V35" s="19"/>
    </row>
    <row r="36" spans="1:22" s="20" customFormat="1" ht="17.7" customHeight="1">
      <c r="A36" s="20">
        <v>22</v>
      </c>
      <c r="B36" s="20">
        <v>27</v>
      </c>
      <c r="C36" s="21">
        <f>IF(B22="","",B22)</f>
        <v>13</v>
      </c>
      <c r="D36" s="110">
        <f>IF(C36="",(IF(AND(C34&lt;&gt;"",D34&lt;&gt;"")=TRUE,"지붕층",IF(AND(C34="",D34="지붕층")=TRUE,"옥탑층",""))),C36)</f>
        <v>13</v>
      </c>
      <c r="E36" s="110"/>
      <c r="F36" s="36" t="str">
        <f>IF(D36="","","기준수량")</f>
        <v>기준수량</v>
      </c>
      <c r="G36" s="28">
        <f>SUM('산출표(101동):산출표(근생)'!G36)</f>
        <v>1069.94</v>
      </c>
      <c r="H36" s="18">
        <f>SUM('산출표(101동):산출표(근생)'!H36)</f>
        <v>0</v>
      </c>
      <c r="I36" s="18">
        <f>SUM('산출표(101동):산출표(근생)'!I36)</f>
        <v>0</v>
      </c>
      <c r="J36" s="18">
        <f>SUM('산출표(101동):산출표(근생)'!J36)</f>
        <v>0</v>
      </c>
      <c r="K36" s="18">
        <f>SUM('산출표(101동):산출표(근생)'!K36)</f>
        <v>0</v>
      </c>
      <c r="L36" s="18">
        <f>SUM('산출표(101동):산출표(근생)'!L36)</f>
        <v>0</v>
      </c>
      <c r="M36" s="18">
        <f>SUM('산출표(101동):산출표(근생)'!M36)</f>
        <v>0</v>
      </c>
      <c r="N36" s="18">
        <f>SUM('산출표(101동):산출표(근생)'!N36)</f>
        <v>0</v>
      </c>
      <c r="O36" s="18">
        <f>SUM('산출표(101동):산출표(근생)'!O36)</f>
        <v>0</v>
      </c>
      <c r="P36" s="18">
        <f>SUM('산출표(101동):산출표(근생)'!P36)</f>
        <v>0</v>
      </c>
      <c r="Q36" s="18">
        <f>SUM('산출표(101동):산출표(근생)'!Q36)</f>
        <v>0</v>
      </c>
      <c r="R36" s="18">
        <f>SUM('산출표(101동):산출표(근생)'!R36)</f>
        <v>0</v>
      </c>
      <c r="S36" s="18">
        <f>SUM('산출표(101동):산출표(근생)'!S36)</f>
        <v>0</v>
      </c>
      <c r="T36" s="18">
        <f>SUM('산출표(101동):산출표(근생)'!T36)</f>
        <v>0</v>
      </c>
      <c r="U36" s="18">
        <f>SUM('산출표(101동):산출표(근생)'!U36)</f>
        <v>0</v>
      </c>
      <c r="V36" s="19"/>
    </row>
    <row r="37" spans="1:22" s="20" customFormat="1" ht="17.7" customHeight="1">
      <c r="A37" s="20">
        <v>23</v>
      </c>
      <c r="B37" s="20">
        <v>28</v>
      </c>
      <c r="C37" s="21">
        <f>C36</f>
        <v>13</v>
      </c>
      <c r="D37" s="110"/>
      <c r="E37" s="110"/>
      <c r="F37" s="36" t="str">
        <f>IF(D36="","","현재수량")</f>
        <v>현재수량</v>
      </c>
      <c r="G37" s="30">
        <f>SUM('산출표(101동):산출표(근생)'!G37)</f>
        <v>0</v>
      </c>
      <c r="H37" s="49">
        <f>SUM('산출표(101동):산출표(근생)'!H37)</f>
        <v>0</v>
      </c>
      <c r="I37" s="49">
        <f>SUM('산출표(101동):산출표(근생)'!I37)</f>
        <v>0</v>
      </c>
      <c r="J37" s="49">
        <f>SUM('산출표(101동):산출표(근생)'!J37)</f>
        <v>0</v>
      </c>
      <c r="K37" s="49">
        <f>SUM('산출표(101동):산출표(근생)'!K37)</f>
        <v>0</v>
      </c>
      <c r="L37" s="49">
        <f>SUM('산출표(101동):산출표(근생)'!L37)</f>
        <v>0</v>
      </c>
      <c r="M37" s="49">
        <f>SUM('산출표(101동):산출표(근생)'!M37)</f>
        <v>0</v>
      </c>
      <c r="N37" s="49">
        <f>SUM('산출표(101동):산출표(근생)'!N37)</f>
        <v>0</v>
      </c>
      <c r="O37" s="49">
        <f>SUM('산출표(101동):산출표(근생)'!O37)</f>
        <v>0</v>
      </c>
      <c r="P37" s="49">
        <f>SUM('산출표(101동):산출표(근생)'!P37)</f>
        <v>0</v>
      </c>
      <c r="Q37" s="49">
        <f>SUM('산출표(101동):산출표(근생)'!Q37)</f>
        <v>0</v>
      </c>
      <c r="R37" s="49">
        <f>SUM('산출표(101동):산출표(근생)'!R37)</f>
        <v>0</v>
      </c>
      <c r="S37" s="49">
        <f>SUM('산출표(101동):산출표(근생)'!S37)</f>
        <v>0</v>
      </c>
      <c r="T37" s="49">
        <f>SUM('산출표(101동):산출표(근생)'!T37)</f>
        <v>0</v>
      </c>
      <c r="U37" s="49">
        <f>SUM('산출표(101동):산출표(근생)'!U37)</f>
        <v>0</v>
      </c>
      <c r="V37" s="19"/>
    </row>
    <row r="38" spans="1:22" s="20" customFormat="1" ht="17.7" customHeight="1">
      <c r="A38" s="20">
        <v>24</v>
      </c>
      <c r="B38" s="20">
        <v>29</v>
      </c>
      <c r="C38" s="21">
        <f>IF(B23="","",B23)</f>
        <v>14</v>
      </c>
      <c r="D38" s="110">
        <f>IF(C38="",(IF(AND(C36&lt;&gt;"",D36&lt;&gt;"")=TRUE,"지붕층",IF(AND(C36="",D36="지붕층")=TRUE,"옥탑층",""))),C38)</f>
        <v>14</v>
      </c>
      <c r="E38" s="110"/>
      <c r="F38" s="36" t="str">
        <f>IF(D38="","","기준수량")</f>
        <v>기준수량</v>
      </c>
      <c r="G38" s="28">
        <f>SUM('산출표(101동):산출표(근생)'!G38)</f>
        <v>1069.94</v>
      </c>
      <c r="H38" s="18">
        <f>SUM('산출표(101동):산출표(근생)'!H38)</f>
        <v>0</v>
      </c>
      <c r="I38" s="18">
        <f>SUM('산출표(101동):산출표(근생)'!I38)</f>
        <v>0</v>
      </c>
      <c r="J38" s="18">
        <f>SUM('산출표(101동):산출표(근생)'!J38)</f>
        <v>0</v>
      </c>
      <c r="K38" s="18">
        <f>SUM('산출표(101동):산출표(근생)'!K38)</f>
        <v>0</v>
      </c>
      <c r="L38" s="18">
        <f>SUM('산출표(101동):산출표(근생)'!L38)</f>
        <v>0</v>
      </c>
      <c r="M38" s="18">
        <f>SUM('산출표(101동):산출표(근생)'!M38)</f>
        <v>0</v>
      </c>
      <c r="N38" s="18">
        <f>SUM('산출표(101동):산출표(근생)'!N38)</f>
        <v>0</v>
      </c>
      <c r="O38" s="18">
        <f>SUM('산출표(101동):산출표(근생)'!O38)</f>
        <v>0</v>
      </c>
      <c r="P38" s="18">
        <f>SUM('산출표(101동):산출표(근생)'!P38)</f>
        <v>0</v>
      </c>
      <c r="Q38" s="18">
        <f>SUM('산출표(101동):산출표(근생)'!Q38)</f>
        <v>0</v>
      </c>
      <c r="R38" s="18">
        <f>SUM('산출표(101동):산출표(근생)'!R38)</f>
        <v>0</v>
      </c>
      <c r="S38" s="18">
        <f>SUM('산출표(101동):산출표(근생)'!S38)</f>
        <v>0</v>
      </c>
      <c r="T38" s="18">
        <f>SUM('산출표(101동):산출표(근생)'!T38)</f>
        <v>0</v>
      </c>
      <c r="U38" s="18">
        <f>SUM('산출표(101동):산출표(근생)'!U38)</f>
        <v>0</v>
      </c>
      <c r="V38" s="19"/>
    </row>
    <row r="39" spans="1:22" s="20" customFormat="1" ht="17.7" customHeight="1">
      <c r="A39" s="20">
        <v>25</v>
      </c>
      <c r="B39" s="20" t="str">
        <v/>
      </c>
      <c r="C39" s="21">
        <f>C38</f>
        <v>14</v>
      </c>
      <c r="D39" s="110"/>
      <c r="E39" s="110"/>
      <c r="F39" s="36" t="str">
        <f>IF(D38="","","현재수량")</f>
        <v>현재수량</v>
      </c>
      <c r="G39" s="30">
        <f>SUM('산출표(101동):산출표(근생)'!G39)</f>
        <v>0</v>
      </c>
      <c r="H39" s="49">
        <f>SUM('산출표(101동):산출표(근생)'!H39)</f>
        <v>0</v>
      </c>
      <c r="I39" s="49">
        <f>SUM('산출표(101동):산출표(근생)'!I39)</f>
        <v>0</v>
      </c>
      <c r="J39" s="49">
        <f>SUM('산출표(101동):산출표(근생)'!J39)</f>
        <v>0</v>
      </c>
      <c r="K39" s="49">
        <f>SUM('산출표(101동):산출표(근생)'!K39)</f>
        <v>0</v>
      </c>
      <c r="L39" s="49">
        <f>SUM('산출표(101동):산출표(근생)'!L39)</f>
        <v>0</v>
      </c>
      <c r="M39" s="49">
        <f>SUM('산출표(101동):산출표(근생)'!M39)</f>
        <v>0</v>
      </c>
      <c r="N39" s="49">
        <f>SUM('산출표(101동):산출표(근생)'!N39)</f>
        <v>0</v>
      </c>
      <c r="O39" s="49">
        <f>SUM('산출표(101동):산출표(근생)'!O39)</f>
        <v>0</v>
      </c>
      <c r="P39" s="49">
        <f>SUM('산출표(101동):산출표(근생)'!P39)</f>
        <v>0</v>
      </c>
      <c r="Q39" s="49">
        <f>SUM('산출표(101동):산출표(근생)'!Q39)</f>
        <v>0</v>
      </c>
      <c r="R39" s="49">
        <f>SUM('산출표(101동):산출표(근생)'!R39)</f>
        <v>0</v>
      </c>
      <c r="S39" s="49">
        <f>SUM('산출표(101동):산출표(근생)'!S39)</f>
        <v>0</v>
      </c>
      <c r="T39" s="49">
        <f>SUM('산출표(101동):산출표(근생)'!T39)</f>
        <v>0</v>
      </c>
      <c r="U39" s="49">
        <f>SUM('산출표(101동):산출표(근생)'!U39)</f>
        <v>0</v>
      </c>
      <c r="V39" s="19"/>
    </row>
    <row r="40" spans="1:22" s="20" customFormat="1" ht="17.7" customHeight="1">
      <c r="A40" s="20">
        <v>26</v>
      </c>
      <c r="B40" s="20" t="str">
        <v/>
      </c>
      <c r="C40" s="21">
        <f>IF(B24="","",B24)</f>
        <v>15</v>
      </c>
      <c r="D40" s="110">
        <f>IF(C40="",(IF(AND(C38&lt;&gt;"",D38&lt;&gt;"")=TRUE,"지붕층",IF(AND(C38="",D38="지붕층")=TRUE,"옥탑층",""))),C40)</f>
        <v>15</v>
      </c>
      <c r="E40" s="110"/>
      <c r="F40" s="36" t="str">
        <f>IF(D40="","","기준수량")</f>
        <v>기준수량</v>
      </c>
      <c r="G40" s="28">
        <f>SUM('산출표(101동):산출표(근생)'!G40)</f>
        <v>1069.94</v>
      </c>
      <c r="H40" s="18">
        <f>SUM('산출표(101동):산출표(근생)'!H40)</f>
        <v>0</v>
      </c>
      <c r="I40" s="18">
        <f>SUM('산출표(101동):산출표(근생)'!I40)</f>
        <v>0</v>
      </c>
      <c r="J40" s="18">
        <f>SUM('산출표(101동):산출표(근생)'!J40)</f>
        <v>0</v>
      </c>
      <c r="K40" s="18">
        <f>SUM('산출표(101동):산출표(근생)'!K40)</f>
        <v>0</v>
      </c>
      <c r="L40" s="18">
        <f>SUM('산출표(101동):산출표(근생)'!L40)</f>
        <v>0</v>
      </c>
      <c r="M40" s="18">
        <f>SUM('산출표(101동):산출표(근생)'!M40)</f>
        <v>0</v>
      </c>
      <c r="N40" s="18">
        <f>SUM('산출표(101동):산출표(근생)'!N40)</f>
        <v>0</v>
      </c>
      <c r="O40" s="18">
        <f>SUM('산출표(101동):산출표(근생)'!O40)</f>
        <v>0</v>
      </c>
      <c r="P40" s="18">
        <f>SUM('산출표(101동):산출표(근생)'!P40)</f>
        <v>0</v>
      </c>
      <c r="Q40" s="18">
        <f>SUM('산출표(101동):산출표(근생)'!Q40)</f>
        <v>0</v>
      </c>
      <c r="R40" s="18">
        <f>SUM('산출표(101동):산출표(근생)'!R40)</f>
        <v>0</v>
      </c>
      <c r="S40" s="18">
        <f>SUM('산출표(101동):산출표(근생)'!S40)</f>
        <v>0</v>
      </c>
      <c r="T40" s="18">
        <f>SUM('산출표(101동):산출표(근생)'!T40)</f>
        <v>0</v>
      </c>
      <c r="U40" s="18">
        <f>SUM('산출표(101동):산출표(근생)'!U40)</f>
        <v>0</v>
      </c>
      <c r="V40" s="19"/>
    </row>
    <row r="41" spans="1:22" s="20" customFormat="1" ht="17.7" customHeight="1">
      <c r="A41" s="20">
        <v>27</v>
      </c>
      <c r="B41" s="20" t="str">
        <v/>
      </c>
      <c r="C41" s="21">
        <f>C40</f>
        <v>15</v>
      </c>
      <c r="D41" s="110"/>
      <c r="E41" s="110"/>
      <c r="F41" s="36" t="str">
        <f>IF(D40="","","현재수량")</f>
        <v>현재수량</v>
      </c>
      <c r="G41" s="30">
        <f>SUM('산출표(101동):산출표(근생)'!G41)</f>
        <v>0</v>
      </c>
      <c r="H41" s="49">
        <f>SUM('산출표(101동):산출표(근생)'!H41)</f>
        <v>0</v>
      </c>
      <c r="I41" s="49">
        <f>SUM('산출표(101동):산출표(근생)'!I41)</f>
        <v>0</v>
      </c>
      <c r="J41" s="49">
        <f>SUM('산출표(101동):산출표(근생)'!J41)</f>
        <v>0</v>
      </c>
      <c r="K41" s="49">
        <f>SUM('산출표(101동):산출표(근생)'!K41)</f>
        <v>0</v>
      </c>
      <c r="L41" s="49">
        <f>SUM('산출표(101동):산출표(근생)'!L41)</f>
        <v>0</v>
      </c>
      <c r="M41" s="49">
        <f>SUM('산출표(101동):산출표(근생)'!M41)</f>
        <v>0</v>
      </c>
      <c r="N41" s="49">
        <f>SUM('산출표(101동):산출표(근생)'!N41)</f>
        <v>0</v>
      </c>
      <c r="O41" s="49">
        <f>SUM('산출표(101동):산출표(근생)'!O41)</f>
        <v>0</v>
      </c>
      <c r="P41" s="49">
        <f>SUM('산출표(101동):산출표(근생)'!P41)</f>
        <v>0</v>
      </c>
      <c r="Q41" s="49">
        <f>SUM('산출표(101동):산출표(근생)'!Q41)</f>
        <v>0</v>
      </c>
      <c r="R41" s="49">
        <f>SUM('산출표(101동):산출표(근생)'!R41)</f>
        <v>0</v>
      </c>
      <c r="S41" s="49">
        <f>SUM('산출표(101동):산출표(근생)'!S41)</f>
        <v>0</v>
      </c>
      <c r="T41" s="49">
        <f>SUM('산출표(101동):산출표(근생)'!T41)</f>
        <v>0</v>
      </c>
      <c r="U41" s="49">
        <f>SUM('산출표(101동):산출표(근생)'!U41)</f>
        <v>0</v>
      </c>
      <c r="V41" s="19"/>
    </row>
    <row r="42" spans="1:22" s="20" customFormat="1" ht="17.7" customHeight="1">
      <c r="A42" s="20">
        <v>28</v>
      </c>
      <c r="B42" s="20" t="str">
        <v/>
      </c>
      <c r="C42" s="21">
        <f>IF(B25="","",B25)</f>
        <v>16</v>
      </c>
      <c r="D42" s="110">
        <f>IF(C42="",(IF(AND(C40&lt;&gt;"",D40&lt;&gt;"")=TRUE,"지붕층",IF(AND(C40="",D40="지붕층")=TRUE,"옥탑층",""))),C42)</f>
        <v>16</v>
      </c>
      <c r="E42" s="110"/>
      <c r="F42" s="36" t="str">
        <f>IF(D42="","","기준수량")</f>
        <v>기준수량</v>
      </c>
      <c r="G42" s="28">
        <f>SUM('산출표(101동):산출표(근생)'!G42)</f>
        <v>1069.94</v>
      </c>
      <c r="H42" s="18">
        <f>SUM('산출표(101동):산출표(근생)'!H42)</f>
        <v>0</v>
      </c>
      <c r="I42" s="18">
        <f>SUM('산출표(101동):산출표(근생)'!I42)</f>
        <v>0</v>
      </c>
      <c r="J42" s="18">
        <f>SUM('산출표(101동):산출표(근생)'!J42)</f>
        <v>0</v>
      </c>
      <c r="K42" s="18">
        <f>SUM('산출표(101동):산출표(근생)'!K42)</f>
        <v>0</v>
      </c>
      <c r="L42" s="18">
        <f>SUM('산출표(101동):산출표(근생)'!L42)</f>
        <v>0</v>
      </c>
      <c r="M42" s="18">
        <f>SUM('산출표(101동):산출표(근생)'!M42)</f>
        <v>0</v>
      </c>
      <c r="N42" s="18">
        <f>SUM('산출표(101동):산출표(근생)'!N42)</f>
        <v>0</v>
      </c>
      <c r="O42" s="18">
        <f>SUM('산출표(101동):산출표(근생)'!O42)</f>
        <v>0</v>
      </c>
      <c r="P42" s="18">
        <f>SUM('산출표(101동):산출표(근생)'!P42)</f>
        <v>0</v>
      </c>
      <c r="Q42" s="18">
        <f>SUM('산출표(101동):산출표(근생)'!Q42)</f>
        <v>0</v>
      </c>
      <c r="R42" s="18">
        <f>SUM('산출표(101동):산출표(근생)'!R42)</f>
        <v>0</v>
      </c>
      <c r="S42" s="18">
        <f>SUM('산출표(101동):산출표(근생)'!S42)</f>
        <v>0</v>
      </c>
      <c r="T42" s="18">
        <f>SUM('산출표(101동):산출표(근생)'!T42)</f>
        <v>0</v>
      </c>
      <c r="U42" s="18">
        <f>SUM('산출표(101동):산출표(근생)'!U42)</f>
        <v>0</v>
      </c>
      <c r="V42" s="19"/>
    </row>
    <row r="43" spans="1:22" s="20" customFormat="1" ht="17.7" customHeight="1">
      <c r="A43" s="20">
        <v>29</v>
      </c>
      <c r="B43" s="20" t="str">
        <v/>
      </c>
      <c r="C43" s="21">
        <f>C42</f>
        <v>16</v>
      </c>
      <c r="D43" s="110"/>
      <c r="E43" s="110"/>
      <c r="F43" s="36" t="str">
        <f>IF(D42="","","현재수량")</f>
        <v>현재수량</v>
      </c>
      <c r="G43" s="30">
        <f>SUM('산출표(101동):산출표(근생)'!G43)</f>
        <v>0</v>
      </c>
      <c r="H43" s="49">
        <f>SUM('산출표(101동):산출표(근생)'!H43)</f>
        <v>0</v>
      </c>
      <c r="I43" s="49">
        <f>SUM('산출표(101동):산출표(근생)'!I43)</f>
        <v>0</v>
      </c>
      <c r="J43" s="49">
        <f>SUM('산출표(101동):산출표(근생)'!J43)</f>
        <v>0</v>
      </c>
      <c r="K43" s="49">
        <f>SUM('산출표(101동):산출표(근생)'!K43)</f>
        <v>0</v>
      </c>
      <c r="L43" s="49">
        <f>SUM('산출표(101동):산출표(근생)'!L43)</f>
        <v>0</v>
      </c>
      <c r="M43" s="49">
        <f>SUM('산출표(101동):산출표(근생)'!M43)</f>
        <v>0</v>
      </c>
      <c r="N43" s="49">
        <f>SUM('산출표(101동):산출표(근생)'!N43)</f>
        <v>0</v>
      </c>
      <c r="O43" s="49">
        <f>SUM('산출표(101동):산출표(근생)'!O43)</f>
        <v>0</v>
      </c>
      <c r="P43" s="49">
        <f>SUM('산출표(101동):산출표(근생)'!P43)</f>
        <v>0</v>
      </c>
      <c r="Q43" s="49">
        <f>SUM('산출표(101동):산출표(근생)'!Q43)</f>
        <v>0</v>
      </c>
      <c r="R43" s="49">
        <f>SUM('산출표(101동):산출표(근생)'!R43)</f>
        <v>0</v>
      </c>
      <c r="S43" s="49">
        <f>SUM('산출표(101동):산출표(근생)'!S43)</f>
        <v>0</v>
      </c>
      <c r="T43" s="49">
        <f>SUM('산출표(101동):산출표(근생)'!T43)</f>
        <v>0</v>
      </c>
      <c r="U43" s="49">
        <f>SUM('산출표(101동):산출표(근생)'!U43)</f>
        <v>0</v>
      </c>
      <c r="V43" s="19"/>
    </row>
    <row r="44" spans="1:22" s="20" customFormat="1" ht="17.7" customHeight="1">
      <c r="B44" s="20" t="str">
        <v/>
      </c>
      <c r="C44" s="21">
        <f>IF(B26="","",B26)</f>
        <v>17</v>
      </c>
      <c r="D44" s="110">
        <f>IF(C44="",(IF(AND(C42&lt;&gt;"",D42&lt;&gt;"")=TRUE,"지붕층",IF(AND(C42="",D42="지붕층")=TRUE,"옥탑층",""))),C44)</f>
        <v>17</v>
      </c>
      <c r="E44" s="110"/>
      <c r="F44" s="36" t="str">
        <f>IF(D44="","","기준수량")</f>
        <v>기준수량</v>
      </c>
      <c r="G44" s="28">
        <f>SUM('산출표(101동):산출표(근생)'!G44)</f>
        <v>1032.2</v>
      </c>
      <c r="H44" s="18">
        <f>SUM('산출표(101동):산출표(근생)'!H44)</f>
        <v>0</v>
      </c>
      <c r="I44" s="18">
        <f>SUM('산출표(101동):산출표(근생)'!I44)</f>
        <v>0</v>
      </c>
      <c r="J44" s="18">
        <f>SUM('산출표(101동):산출표(근생)'!J44)</f>
        <v>0</v>
      </c>
      <c r="K44" s="18">
        <f>SUM('산출표(101동):산출표(근생)'!K44)</f>
        <v>0</v>
      </c>
      <c r="L44" s="18">
        <f>SUM('산출표(101동):산출표(근생)'!L44)</f>
        <v>0</v>
      </c>
      <c r="M44" s="18">
        <f>SUM('산출표(101동):산출표(근생)'!M44)</f>
        <v>0</v>
      </c>
      <c r="N44" s="18">
        <f>SUM('산출표(101동):산출표(근생)'!N44)</f>
        <v>0</v>
      </c>
      <c r="O44" s="18">
        <f>SUM('산출표(101동):산출표(근생)'!O44)</f>
        <v>0</v>
      </c>
      <c r="P44" s="18">
        <f>SUM('산출표(101동):산출표(근생)'!P44)</f>
        <v>0</v>
      </c>
      <c r="Q44" s="18">
        <f>SUM('산출표(101동):산출표(근생)'!Q44)</f>
        <v>0</v>
      </c>
      <c r="R44" s="18">
        <f>SUM('산출표(101동):산출표(근생)'!R44)</f>
        <v>0</v>
      </c>
      <c r="S44" s="18">
        <f>SUM('산출표(101동):산출표(근생)'!S44)</f>
        <v>0</v>
      </c>
      <c r="T44" s="18">
        <f>SUM('산출표(101동):산출표(근생)'!T44)</f>
        <v>0</v>
      </c>
      <c r="U44" s="18">
        <f>SUM('산출표(101동):산출표(근생)'!U44)</f>
        <v>0</v>
      </c>
      <c r="V44" s="19"/>
    </row>
    <row r="45" spans="1:22" s="20" customFormat="1" ht="17.7" customHeight="1">
      <c r="B45" s="20" t="str">
        <v/>
      </c>
      <c r="C45" s="21">
        <f>C44</f>
        <v>17</v>
      </c>
      <c r="D45" s="110"/>
      <c r="E45" s="110"/>
      <c r="F45" s="36" t="str">
        <f>IF(D44="","","현재수량")</f>
        <v>현재수량</v>
      </c>
      <c r="G45" s="30">
        <f>SUM('산출표(101동):산출표(근생)'!G45)</f>
        <v>1</v>
      </c>
      <c r="H45" s="49">
        <f>SUM('산출표(101동):산출표(근생)'!H45)</f>
        <v>0</v>
      </c>
      <c r="I45" s="49">
        <f>SUM('산출표(101동):산출표(근생)'!I45)</f>
        <v>0</v>
      </c>
      <c r="J45" s="49">
        <f>SUM('산출표(101동):산출표(근생)'!J45)</f>
        <v>0</v>
      </c>
      <c r="K45" s="49">
        <f>SUM('산출표(101동):산출표(근생)'!K45)</f>
        <v>0</v>
      </c>
      <c r="L45" s="49">
        <f>SUM('산출표(101동):산출표(근생)'!L45)</f>
        <v>0</v>
      </c>
      <c r="M45" s="49">
        <f>SUM('산출표(101동):산출표(근생)'!M45)</f>
        <v>0</v>
      </c>
      <c r="N45" s="49">
        <f>SUM('산출표(101동):산출표(근생)'!N45)</f>
        <v>0</v>
      </c>
      <c r="O45" s="49">
        <f>SUM('산출표(101동):산출표(근생)'!O45)</f>
        <v>0</v>
      </c>
      <c r="P45" s="49">
        <f>SUM('산출표(101동):산출표(근생)'!P45)</f>
        <v>0</v>
      </c>
      <c r="Q45" s="49">
        <f>SUM('산출표(101동):산출표(근생)'!Q45)</f>
        <v>0</v>
      </c>
      <c r="R45" s="49">
        <f>SUM('산출표(101동):산출표(근생)'!R45)</f>
        <v>0</v>
      </c>
      <c r="S45" s="49">
        <f>SUM('산출표(101동):산출표(근생)'!S45)</f>
        <v>0</v>
      </c>
      <c r="T45" s="49">
        <f>SUM('산출표(101동):산출표(근생)'!T45)</f>
        <v>0</v>
      </c>
      <c r="U45" s="49">
        <f>SUM('산출표(101동):산출표(근생)'!U45)</f>
        <v>0</v>
      </c>
      <c r="V45" s="19"/>
    </row>
    <row r="46" spans="1:22" s="20" customFormat="1" ht="17.7" customHeight="1">
      <c r="B46" s="20" t="str">
        <v/>
      </c>
      <c r="C46" s="21">
        <f>IF(B27="","",B27)</f>
        <v>18</v>
      </c>
      <c r="D46" s="110">
        <f>IF(C46="",(IF(AND(C44&lt;&gt;"",D44&lt;&gt;"")=TRUE,"지붕층",IF(AND(C44="",D44="지붕층")=TRUE,"옥탑층",""))),C46)</f>
        <v>18</v>
      </c>
      <c r="E46" s="110"/>
      <c r="F46" s="36" t="str">
        <f>IF(D46="","","기준수량")</f>
        <v>기준수량</v>
      </c>
      <c r="G46" s="28">
        <f>SUM('산출표(101동):산출표(근생)'!G46)</f>
        <v>846.93000000000006</v>
      </c>
      <c r="H46" s="18">
        <f>SUM('산출표(101동):산출표(근생)'!H46)</f>
        <v>0</v>
      </c>
      <c r="I46" s="18">
        <f>SUM('산출표(101동):산출표(근생)'!I46)</f>
        <v>0</v>
      </c>
      <c r="J46" s="18">
        <f>SUM('산출표(101동):산출표(근생)'!J46)</f>
        <v>0</v>
      </c>
      <c r="K46" s="18">
        <f>SUM('산출표(101동):산출표(근생)'!K46)</f>
        <v>0</v>
      </c>
      <c r="L46" s="18">
        <f>SUM('산출표(101동):산출표(근생)'!L46)</f>
        <v>0</v>
      </c>
      <c r="M46" s="18">
        <f>SUM('산출표(101동):산출표(근생)'!M46)</f>
        <v>0</v>
      </c>
      <c r="N46" s="18">
        <f>SUM('산출표(101동):산출표(근생)'!N46)</f>
        <v>0</v>
      </c>
      <c r="O46" s="18">
        <f>SUM('산출표(101동):산출표(근생)'!O46)</f>
        <v>0</v>
      </c>
      <c r="P46" s="18">
        <f>SUM('산출표(101동):산출표(근생)'!P46)</f>
        <v>0</v>
      </c>
      <c r="Q46" s="18">
        <f>SUM('산출표(101동):산출표(근생)'!Q46)</f>
        <v>0</v>
      </c>
      <c r="R46" s="18">
        <f>SUM('산출표(101동):산출표(근생)'!R46)</f>
        <v>0</v>
      </c>
      <c r="S46" s="18">
        <f>SUM('산출표(101동):산출표(근생)'!S46)</f>
        <v>0</v>
      </c>
      <c r="T46" s="18">
        <f>SUM('산출표(101동):산출표(근생)'!T46)</f>
        <v>0</v>
      </c>
      <c r="U46" s="18">
        <f>SUM('산출표(101동):산출표(근생)'!U46)</f>
        <v>0</v>
      </c>
      <c r="V46" s="19"/>
    </row>
    <row r="47" spans="1:22" s="20" customFormat="1" ht="17.7" customHeight="1">
      <c r="B47" s="20" t="str">
        <v/>
      </c>
      <c r="C47" s="21">
        <f>C46</f>
        <v>18</v>
      </c>
      <c r="D47" s="110"/>
      <c r="E47" s="110"/>
      <c r="F47" s="36" t="str">
        <f>IF(D46="","","현재수량")</f>
        <v>현재수량</v>
      </c>
      <c r="G47" s="30">
        <f>SUM('산출표(101동):산출표(근생)'!G47)</f>
        <v>15</v>
      </c>
      <c r="H47" s="49">
        <f>SUM('산출표(101동):산출표(근생)'!H47)</f>
        <v>0</v>
      </c>
      <c r="I47" s="49">
        <f>SUM('산출표(101동):산출표(근생)'!I47)</f>
        <v>0</v>
      </c>
      <c r="J47" s="49">
        <f>SUM('산출표(101동):산출표(근생)'!J47)</f>
        <v>0</v>
      </c>
      <c r="K47" s="49">
        <f>SUM('산출표(101동):산출표(근생)'!K47)</f>
        <v>0</v>
      </c>
      <c r="L47" s="49">
        <f>SUM('산출표(101동):산출표(근생)'!L47)</f>
        <v>0</v>
      </c>
      <c r="M47" s="49">
        <f>SUM('산출표(101동):산출표(근생)'!M47)</f>
        <v>0</v>
      </c>
      <c r="N47" s="49">
        <f>SUM('산출표(101동):산출표(근생)'!N47)</f>
        <v>0</v>
      </c>
      <c r="O47" s="49">
        <f>SUM('산출표(101동):산출표(근생)'!O47)</f>
        <v>0</v>
      </c>
      <c r="P47" s="49">
        <f>SUM('산출표(101동):산출표(근생)'!P47)</f>
        <v>0</v>
      </c>
      <c r="Q47" s="49">
        <f>SUM('산출표(101동):산출표(근생)'!Q47)</f>
        <v>0</v>
      </c>
      <c r="R47" s="49">
        <f>SUM('산출표(101동):산출표(근생)'!R47)</f>
        <v>0</v>
      </c>
      <c r="S47" s="49">
        <f>SUM('산출표(101동):산출표(근생)'!S47)</f>
        <v>0</v>
      </c>
      <c r="T47" s="49">
        <f>SUM('산출표(101동):산출표(근생)'!T47)</f>
        <v>0</v>
      </c>
      <c r="U47" s="49">
        <f>SUM('산출표(101동):산출표(근생)'!U47)</f>
        <v>0</v>
      </c>
      <c r="V47" s="19"/>
    </row>
    <row r="48" spans="1:22" s="20" customFormat="1" ht="17.7" customHeight="1">
      <c r="B48" s="20" t="str">
        <v/>
      </c>
      <c r="C48" s="21">
        <f>IF(B28="","",B28)</f>
        <v>19</v>
      </c>
      <c r="D48" s="110">
        <f>IF(C48="",(IF(AND(C46&lt;&gt;"",D46&lt;&gt;"")=TRUE,"지붕층",IF(AND(C46="",D46="지붕층")=TRUE,"옥탑층",""))),C48)</f>
        <v>19</v>
      </c>
      <c r="E48" s="110"/>
      <c r="F48" s="36" t="str">
        <f>IF(D48="","","기준수량")</f>
        <v>기준수량</v>
      </c>
      <c r="G48" s="28">
        <f>SUM('산출표(101동):산출표(근생)'!G48)</f>
        <v>846.93000000000006</v>
      </c>
      <c r="H48" s="18">
        <f>SUM('산출표(101동):산출표(근생)'!H48)</f>
        <v>0</v>
      </c>
      <c r="I48" s="18">
        <f>SUM('산출표(101동):산출표(근생)'!I48)</f>
        <v>0</v>
      </c>
      <c r="J48" s="18">
        <f>SUM('산출표(101동):산출표(근생)'!J48)</f>
        <v>0</v>
      </c>
      <c r="K48" s="18">
        <f>SUM('산출표(101동):산출표(근생)'!K48)</f>
        <v>0</v>
      </c>
      <c r="L48" s="18">
        <f>SUM('산출표(101동):산출표(근생)'!L48)</f>
        <v>0</v>
      </c>
      <c r="M48" s="18">
        <f>SUM('산출표(101동):산출표(근생)'!M48)</f>
        <v>0</v>
      </c>
      <c r="N48" s="18">
        <f>SUM('산출표(101동):산출표(근생)'!N48)</f>
        <v>0</v>
      </c>
      <c r="O48" s="18">
        <f>SUM('산출표(101동):산출표(근생)'!O48)</f>
        <v>0</v>
      </c>
      <c r="P48" s="18">
        <f>SUM('산출표(101동):산출표(근생)'!P48)</f>
        <v>0</v>
      </c>
      <c r="Q48" s="18">
        <f>SUM('산출표(101동):산출표(근생)'!Q48)</f>
        <v>0</v>
      </c>
      <c r="R48" s="18">
        <f>SUM('산출표(101동):산출표(근생)'!R48)</f>
        <v>0</v>
      </c>
      <c r="S48" s="18">
        <f>SUM('산출표(101동):산출표(근생)'!S48)</f>
        <v>0</v>
      </c>
      <c r="T48" s="18">
        <f>SUM('산출표(101동):산출표(근생)'!T48)</f>
        <v>0</v>
      </c>
      <c r="U48" s="18">
        <f>SUM('산출표(101동):산출표(근생)'!U48)</f>
        <v>0</v>
      </c>
      <c r="V48" s="19"/>
    </row>
    <row r="49" spans="1:24" s="20" customFormat="1" ht="17.7" customHeight="1">
      <c r="B49" s="20" t="str">
        <v/>
      </c>
      <c r="C49" s="21">
        <f>C48</f>
        <v>19</v>
      </c>
      <c r="D49" s="110"/>
      <c r="E49" s="110"/>
      <c r="F49" s="36" t="str">
        <f>IF(D48="","","현재수량")</f>
        <v>현재수량</v>
      </c>
      <c r="G49" s="30">
        <f>SUM('산출표(101동):산출표(근생)'!G49)</f>
        <v>1</v>
      </c>
      <c r="H49" s="49">
        <f>SUM('산출표(101동):산출표(근생)'!H49)</f>
        <v>0</v>
      </c>
      <c r="I49" s="49">
        <f>SUM('산출표(101동):산출표(근생)'!I49)</f>
        <v>0</v>
      </c>
      <c r="J49" s="49">
        <f>SUM('산출표(101동):산출표(근생)'!J49)</f>
        <v>0</v>
      </c>
      <c r="K49" s="49">
        <f>SUM('산출표(101동):산출표(근생)'!K49)</f>
        <v>0</v>
      </c>
      <c r="L49" s="49">
        <f>SUM('산출표(101동):산출표(근생)'!L49)</f>
        <v>0</v>
      </c>
      <c r="M49" s="49">
        <f>SUM('산출표(101동):산출표(근생)'!M49)</f>
        <v>0</v>
      </c>
      <c r="N49" s="49">
        <f>SUM('산출표(101동):산출표(근생)'!N49)</f>
        <v>0</v>
      </c>
      <c r="O49" s="49">
        <f>SUM('산출표(101동):산출표(근생)'!O49)</f>
        <v>0</v>
      </c>
      <c r="P49" s="49">
        <f>SUM('산출표(101동):산출표(근생)'!P49)</f>
        <v>0</v>
      </c>
      <c r="Q49" s="49">
        <f>SUM('산출표(101동):산출표(근생)'!Q49)</f>
        <v>0</v>
      </c>
      <c r="R49" s="49">
        <f>SUM('산출표(101동):산출표(근생)'!R49)</f>
        <v>0</v>
      </c>
      <c r="S49" s="49">
        <f>SUM('산출표(101동):산출표(근생)'!S49)</f>
        <v>0</v>
      </c>
      <c r="T49" s="49">
        <f>SUM('산출표(101동):산출표(근생)'!T49)</f>
        <v>0</v>
      </c>
      <c r="U49" s="49">
        <f>SUM('산출표(101동):산출표(근생)'!U49)</f>
        <v>0</v>
      </c>
      <c r="V49" s="19"/>
    </row>
    <row r="50" spans="1:24" s="20" customFormat="1" ht="17.7" customHeight="1">
      <c r="B50" s="20" t="str">
        <v/>
      </c>
      <c r="C50" s="21">
        <f>IF(B29="","",B29)</f>
        <v>20</v>
      </c>
      <c r="D50" s="110">
        <f>IF(C50="",(IF(AND(C48&lt;&gt;"",D48&lt;&gt;"")=TRUE,"지붕층",IF(AND(C48="",D48="지붕층")=TRUE,"옥탑층",""))),C50)</f>
        <v>20</v>
      </c>
      <c r="E50" s="110"/>
      <c r="F50" s="36" t="str">
        <f>IF(D50="","","기준수량")</f>
        <v>기준수량</v>
      </c>
      <c r="G50" s="28">
        <f>SUM('산출표(101동):산출표(근생)'!G50)</f>
        <v>846.93000000000006</v>
      </c>
      <c r="H50" s="18">
        <f>SUM('산출표(101동):산출표(근생)'!H50)</f>
        <v>0</v>
      </c>
      <c r="I50" s="18">
        <f>SUM('산출표(101동):산출표(근생)'!I50)</f>
        <v>0</v>
      </c>
      <c r="J50" s="18">
        <f>SUM('산출표(101동):산출표(근생)'!J50)</f>
        <v>0</v>
      </c>
      <c r="K50" s="18">
        <f>SUM('산출표(101동):산출표(근생)'!K50)</f>
        <v>0</v>
      </c>
      <c r="L50" s="18">
        <f>SUM('산출표(101동):산출표(근생)'!L50)</f>
        <v>0</v>
      </c>
      <c r="M50" s="18">
        <f>SUM('산출표(101동):산출표(근생)'!M50)</f>
        <v>0</v>
      </c>
      <c r="N50" s="18">
        <f>SUM('산출표(101동):산출표(근생)'!N50)</f>
        <v>0</v>
      </c>
      <c r="O50" s="18">
        <f>SUM('산출표(101동):산출표(근생)'!O50)</f>
        <v>0</v>
      </c>
      <c r="P50" s="18">
        <f>SUM('산출표(101동):산출표(근생)'!P50)</f>
        <v>0</v>
      </c>
      <c r="Q50" s="18">
        <f>SUM('산출표(101동):산출표(근생)'!Q50)</f>
        <v>0</v>
      </c>
      <c r="R50" s="18">
        <f>SUM('산출표(101동):산출표(근생)'!R50)</f>
        <v>0</v>
      </c>
      <c r="S50" s="18">
        <f>SUM('산출표(101동):산출표(근생)'!S50)</f>
        <v>0</v>
      </c>
      <c r="T50" s="18">
        <f>SUM('산출표(101동):산출표(근생)'!T50)</f>
        <v>0</v>
      </c>
      <c r="U50" s="18">
        <f>SUM('산출표(101동):산출표(근생)'!U50)</f>
        <v>0</v>
      </c>
      <c r="V50" s="19"/>
    </row>
    <row r="51" spans="1:24" s="20" customFormat="1" ht="17.7" customHeight="1">
      <c r="B51" s="20" t="str">
        <v/>
      </c>
      <c r="C51" s="21">
        <f>C50</f>
        <v>20</v>
      </c>
      <c r="D51" s="110"/>
      <c r="E51" s="110"/>
      <c r="F51" s="36" t="str">
        <f>IF(D50="","","현재수량")</f>
        <v>현재수량</v>
      </c>
      <c r="G51" s="30">
        <f>SUM('산출표(101동):산출표(근생)'!G51)</f>
        <v>1</v>
      </c>
      <c r="H51" s="49">
        <f>SUM('산출표(101동):산출표(근생)'!H51)</f>
        <v>0</v>
      </c>
      <c r="I51" s="49">
        <f>SUM('산출표(101동):산출표(근생)'!I51)</f>
        <v>0</v>
      </c>
      <c r="J51" s="49">
        <f>SUM('산출표(101동):산출표(근생)'!J51)</f>
        <v>0</v>
      </c>
      <c r="K51" s="49">
        <f>SUM('산출표(101동):산출표(근생)'!K51)</f>
        <v>0</v>
      </c>
      <c r="L51" s="49">
        <f>SUM('산출표(101동):산출표(근생)'!L51)</f>
        <v>0</v>
      </c>
      <c r="M51" s="49">
        <f>SUM('산출표(101동):산출표(근생)'!M51)</f>
        <v>0</v>
      </c>
      <c r="N51" s="49">
        <f>SUM('산출표(101동):산출표(근생)'!N51)</f>
        <v>0</v>
      </c>
      <c r="O51" s="49">
        <f>SUM('산출표(101동):산출표(근생)'!O51)</f>
        <v>0</v>
      </c>
      <c r="P51" s="49">
        <f>SUM('산출표(101동):산출표(근생)'!P51)</f>
        <v>0</v>
      </c>
      <c r="Q51" s="49">
        <f>SUM('산출표(101동):산출표(근생)'!Q51)</f>
        <v>0</v>
      </c>
      <c r="R51" s="49">
        <f>SUM('산출표(101동):산출표(근생)'!R51)</f>
        <v>0</v>
      </c>
      <c r="S51" s="49">
        <f>SUM('산출표(101동):산출표(근생)'!S51)</f>
        <v>0</v>
      </c>
      <c r="T51" s="49">
        <f>SUM('산출표(101동):산출표(근생)'!T51)</f>
        <v>0</v>
      </c>
      <c r="U51" s="49">
        <f>SUM('산출표(101동):산출표(근생)'!U51)</f>
        <v>0</v>
      </c>
      <c r="V51" s="19"/>
    </row>
    <row r="52" spans="1:24" s="20" customFormat="1" ht="17.7" customHeight="1">
      <c r="B52" s="20" t="str">
        <v/>
      </c>
      <c r="C52" s="21">
        <f>IF(B30="","",B30)</f>
        <v>21</v>
      </c>
      <c r="D52" s="110">
        <f>IF(C52="",(IF(AND(C50&lt;&gt;"",D50&lt;&gt;"")=TRUE,"지붕층",IF(AND(C50="",D50="지붕층")=TRUE,"옥탑층",""))),C52)</f>
        <v>21</v>
      </c>
      <c r="E52" s="110"/>
      <c r="F52" s="36" t="str">
        <f>IF(D52="","","기준수량")</f>
        <v>기준수량</v>
      </c>
      <c r="G52" s="28">
        <f>SUM('산출표(101동):산출표(근생)'!G52)</f>
        <v>846.93000000000006</v>
      </c>
      <c r="H52" s="18">
        <f>SUM('산출표(101동):산출표(근생)'!H52)</f>
        <v>0</v>
      </c>
      <c r="I52" s="18">
        <f>SUM('산출표(101동):산출표(근생)'!I52)</f>
        <v>0</v>
      </c>
      <c r="J52" s="18">
        <f>SUM('산출표(101동):산출표(근생)'!J52)</f>
        <v>0</v>
      </c>
      <c r="K52" s="18">
        <f>SUM('산출표(101동):산출표(근생)'!K52)</f>
        <v>0</v>
      </c>
      <c r="L52" s="18">
        <f>SUM('산출표(101동):산출표(근생)'!L52)</f>
        <v>0</v>
      </c>
      <c r="M52" s="18">
        <f>SUM('산출표(101동):산출표(근생)'!M52)</f>
        <v>0</v>
      </c>
      <c r="N52" s="18">
        <f>SUM('산출표(101동):산출표(근생)'!N52)</f>
        <v>0</v>
      </c>
      <c r="O52" s="18">
        <f>SUM('산출표(101동):산출표(근생)'!O52)</f>
        <v>0</v>
      </c>
      <c r="P52" s="18">
        <f>SUM('산출표(101동):산출표(근생)'!P52)</f>
        <v>0</v>
      </c>
      <c r="Q52" s="18">
        <f>SUM('산출표(101동):산출표(근생)'!Q52)</f>
        <v>0</v>
      </c>
      <c r="R52" s="18">
        <f>SUM('산출표(101동):산출표(근생)'!R52)</f>
        <v>0</v>
      </c>
      <c r="S52" s="18">
        <f>SUM('산출표(101동):산출표(근생)'!S52)</f>
        <v>0</v>
      </c>
      <c r="T52" s="18">
        <f>SUM('산출표(101동):산출표(근생)'!T52)</f>
        <v>0</v>
      </c>
      <c r="U52" s="18">
        <f>SUM('산출표(101동):산출표(근생)'!U52)</f>
        <v>0</v>
      </c>
      <c r="V52" s="19"/>
    </row>
    <row r="53" spans="1:24" s="20" customFormat="1" ht="17.7" customHeight="1">
      <c r="B53" s="20" t="str">
        <v/>
      </c>
      <c r="C53" s="21">
        <f>C52</f>
        <v>21</v>
      </c>
      <c r="D53" s="110"/>
      <c r="E53" s="110"/>
      <c r="F53" s="36" t="str">
        <f>IF(D52="","","현재수량")</f>
        <v>현재수량</v>
      </c>
      <c r="G53" s="30">
        <f>SUM('산출표(101동):산출표(근생)'!G53)</f>
        <v>1</v>
      </c>
      <c r="H53" s="49">
        <f>SUM('산출표(101동):산출표(근생)'!H53)</f>
        <v>0</v>
      </c>
      <c r="I53" s="49">
        <f>SUM('산출표(101동):산출표(근생)'!I53)</f>
        <v>0</v>
      </c>
      <c r="J53" s="49">
        <f>SUM('산출표(101동):산출표(근생)'!J53)</f>
        <v>0</v>
      </c>
      <c r="K53" s="49">
        <f>SUM('산출표(101동):산출표(근생)'!K53)</f>
        <v>0</v>
      </c>
      <c r="L53" s="49">
        <f>SUM('산출표(101동):산출표(근생)'!L53)</f>
        <v>0</v>
      </c>
      <c r="M53" s="49">
        <f>SUM('산출표(101동):산출표(근생)'!M53)</f>
        <v>0</v>
      </c>
      <c r="N53" s="49">
        <f>SUM('산출표(101동):산출표(근생)'!N53)</f>
        <v>0</v>
      </c>
      <c r="O53" s="49">
        <f>SUM('산출표(101동):산출표(근생)'!O53)</f>
        <v>0</v>
      </c>
      <c r="P53" s="49">
        <f>SUM('산출표(101동):산출표(근생)'!P53)</f>
        <v>0</v>
      </c>
      <c r="Q53" s="49">
        <f>SUM('산출표(101동):산출표(근생)'!Q53)</f>
        <v>0</v>
      </c>
      <c r="R53" s="49">
        <f>SUM('산출표(101동):산출표(근생)'!R53)</f>
        <v>0</v>
      </c>
      <c r="S53" s="49">
        <f>SUM('산출표(101동):산출표(근생)'!S53)</f>
        <v>0</v>
      </c>
      <c r="T53" s="49">
        <f>SUM('산출표(101동):산출표(근생)'!T53)</f>
        <v>0</v>
      </c>
      <c r="U53" s="49">
        <f>SUM('산출표(101동):산출표(근생)'!U53)</f>
        <v>0</v>
      </c>
      <c r="V53" s="19"/>
    </row>
    <row r="54" spans="1:24" s="20" customFormat="1" ht="17.7" customHeight="1">
      <c r="B54" s="20" t="str">
        <v/>
      </c>
      <c r="C54" s="21">
        <f>IF(B31="","",B31)</f>
        <v>22</v>
      </c>
      <c r="D54" s="110">
        <f>IF(C54="",(IF(AND(C52&lt;&gt;"",D52&lt;&gt;"")=TRUE,"지붕층",IF(AND(C52="",D52="지붕층")=TRUE,"옥탑층",""))),C54)</f>
        <v>22</v>
      </c>
      <c r="E54" s="110"/>
      <c r="F54" s="36" t="str">
        <f>IF(D54="","","기준수량")</f>
        <v>기준수량</v>
      </c>
      <c r="G54" s="28">
        <f>SUM('산출표(101동):산출표(근생)'!G54)</f>
        <v>846.93000000000006</v>
      </c>
      <c r="H54" s="18">
        <f>SUM('산출표(101동):산출표(근생)'!H54)</f>
        <v>0</v>
      </c>
      <c r="I54" s="18">
        <f>SUM('산출표(101동):산출표(근생)'!I54)</f>
        <v>0</v>
      </c>
      <c r="J54" s="18">
        <f>SUM('산출표(101동):산출표(근생)'!J54)</f>
        <v>0</v>
      </c>
      <c r="K54" s="18">
        <f>SUM('산출표(101동):산출표(근생)'!K54)</f>
        <v>0</v>
      </c>
      <c r="L54" s="18">
        <f>SUM('산출표(101동):산출표(근생)'!L54)</f>
        <v>0</v>
      </c>
      <c r="M54" s="18">
        <f>SUM('산출표(101동):산출표(근생)'!M54)</f>
        <v>0</v>
      </c>
      <c r="N54" s="18">
        <f>SUM('산출표(101동):산출표(근생)'!N54)</f>
        <v>0</v>
      </c>
      <c r="O54" s="18">
        <f>SUM('산출표(101동):산출표(근생)'!O54)</f>
        <v>0</v>
      </c>
      <c r="P54" s="18">
        <f>SUM('산출표(101동):산출표(근생)'!P54)</f>
        <v>0</v>
      </c>
      <c r="Q54" s="18">
        <f>SUM('산출표(101동):산출표(근생)'!Q54)</f>
        <v>0</v>
      </c>
      <c r="R54" s="18">
        <f>SUM('산출표(101동):산출표(근생)'!R54)</f>
        <v>0</v>
      </c>
      <c r="S54" s="18">
        <f>SUM('산출표(101동):산출표(근생)'!S54)</f>
        <v>0</v>
      </c>
      <c r="T54" s="18">
        <f>SUM('산출표(101동):산출표(근생)'!T54)</f>
        <v>0</v>
      </c>
      <c r="U54" s="18">
        <f>SUM('산출표(101동):산출표(근생)'!U54)</f>
        <v>0</v>
      </c>
      <c r="V54" s="19"/>
    </row>
    <row r="55" spans="1:24" s="20" customFormat="1" ht="17.7" customHeight="1">
      <c r="B55" s="20" t="str">
        <v/>
      </c>
      <c r="C55" s="21">
        <f>C54</f>
        <v>22</v>
      </c>
      <c r="D55" s="110"/>
      <c r="E55" s="110"/>
      <c r="F55" s="36" t="str">
        <f>IF(D54="","","현재수량")</f>
        <v>현재수량</v>
      </c>
      <c r="G55" s="30">
        <f>SUM('산출표(101동):산출표(근생)'!G55)</f>
        <v>3</v>
      </c>
      <c r="H55" s="49">
        <f>SUM('산출표(101동):산출표(근생)'!H55)</f>
        <v>0</v>
      </c>
      <c r="I55" s="49">
        <f>SUM('산출표(101동):산출표(근생)'!I55)</f>
        <v>0</v>
      </c>
      <c r="J55" s="49">
        <f>SUM('산출표(101동):산출표(근생)'!J55)</f>
        <v>0</v>
      </c>
      <c r="K55" s="49">
        <f>SUM('산출표(101동):산출표(근생)'!K55)</f>
        <v>0</v>
      </c>
      <c r="L55" s="49">
        <f>SUM('산출표(101동):산출표(근생)'!L55)</f>
        <v>0</v>
      </c>
      <c r="M55" s="49">
        <f>SUM('산출표(101동):산출표(근생)'!M55)</f>
        <v>0</v>
      </c>
      <c r="N55" s="49">
        <f>SUM('산출표(101동):산출표(근생)'!N55)</f>
        <v>0</v>
      </c>
      <c r="O55" s="49">
        <f>SUM('산출표(101동):산출표(근생)'!O55)</f>
        <v>0</v>
      </c>
      <c r="P55" s="49">
        <f>SUM('산출표(101동):산출표(근생)'!P55)</f>
        <v>0</v>
      </c>
      <c r="Q55" s="49">
        <f>SUM('산출표(101동):산출표(근생)'!Q55)</f>
        <v>0</v>
      </c>
      <c r="R55" s="49">
        <f>SUM('산출표(101동):산출표(근생)'!R55)</f>
        <v>0</v>
      </c>
      <c r="S55" s="49">
        <f>SUM('산출표(101동):산출표(근생)'!S55)</f>
        <v>0</v>
      </c>
      <c r="T55" s="49">
        <f>SUM('산출표(101동):산출표(근생)'!T55)</f>
        <v>0</v>
      </c>
      <c r="U55" s="49">
        <f>SUM('산출표(101동):산출표(근생)'!U55)</f>
        <v>0</v>
      </c>
      <c r="V55" s="19"/>
    </row>
    <row r="56" spans="1:24" s="20" customFormat="1" ht="17.7" customHeight="1">
      <c r="B56" s="20" t="str">
        <v/>
      </c>
      <c r="C56" s="21">
        <f>IF(B32="","",B32)</f>
        <v>23</v>
      </c>
      <c r="D56" s="110">
        <f>IF(C56="",(IF(AND(C54&lt;&gt;"",D54&lt;&gt;"")=TRUE,"지붕층",IF(AND(C54="",D54="지붕층")=TRUE,"옥탑층",""))),C56)</f>
        <v>23</v>
      </c>
      <c r="E56" s="110"/>
      <c r="F56" s="36" t="str">
        <f>IF(D56="","","기준수량")</f>
        <v>기준수량</v>
      </c>
      <c r="G56" s="28">
        <f>SUM('산출표(101동):산출표(근생)'!G56)</f>
        <v>777.52</v>
      </c>
      <c r="H56" s="18">
        <f>SUM('산출표(101동):산출표(근생)'!H56)</f>
        <v>0</v>
      </c>
      <c r="I56" s="18">
        <f>SUM('산출표(101동):산출표(근생)'!I56)</f>
        <v>0</v>
      </c>
      <c r="J56" s="18">
        <f>SUM('산출표(101동):산출표(근생)'!J56)</f>
        <v>0</v>
      </c>
      <c r="K56" s="18">
        <f>SUM('산출표(101동):산출표(근생)'!K56)</f>
        <v>0</v>
      </c>
      <c r="L56" s="18">
        <f>SUM('산출표(101동):산출표(근생)'!L56)</f>
        <v>0</v>
      </c>
      <c r="M56" s="18">
        <f>SUM('산출표(101동):산출표(근생)'!M56)</f>
        <v>0</v>
      </c>
      <c r="N56" s="18">
        <f>SUM('산출표(101동):산출표(근생)'!N56)</f>
        <v>0</v>
      </c>
      <c r="O56" s="18">
        <f>SUM('산출표(101동):산출표(근생)'!O56)</f>
        <v>0</v>
      </c>
      <c r="P56" s="18">
        <f>SUM('산출표(101동):산출표(근생)'!P56)</f>
        <v>0</v>
      </c>
      <c r="Q56" s="18">
        <f>SUM('산출표(101동):산출표(근생)'!Q56)</f>
        <v>0</v>
      </c>
      <c r="R56" s="18">
        <f>SUM('산출표(101동):산출표(근생)'!R56)</f>
        <v>0</v>
      </c>
      <c r="S56" s="18">
        <f>SUM('산출표(101동):산출표(근생)'!S56)</f>
        <v>0</v>
      </c>
      <c r="T56" s="18">
        <f>SUM('산출표(101동):산출표(근생)'!T56)</f>
        <v>0</v>
      </c>
      <c r="U56" s="18">
        <f>SUM('산출표(101동):산출표(근생)'!U56)</f>
        <v>0</v>
      </c>
      <c r="V56" s="19"/>
    </row>
    <row r="57" spans="1:24" s="20" customFormat="1" ht="17.7" customHeight="1">
      <c r="B57" s="20" t="str">
        <v/>
      </c>
      <c r="C57" s="21">
        <f>C56</f>
        <v>23</v>
      </c>
      <c r="D57" s="110"/>
      <c r="E57" s="110"/>
      <c r="F57" s="36" t="str">
        <f>IF(D56="","","현재수량")</f>
        <v>현재수량</v>
      </c>
      <c r="G57" s="30">
        <f>SUM('산출표(101동):산출표(근생)'!G57)</f>
        <v>3</v>
      </c>
      <c r="H57" s="49">
        <f>SUM('산출표(101동):산출표(근생)'!H57)</f>
        <v>0</v>
      </c>
      <c r="I57" s="49">
        <f>SUM('산출표(101동):산출표(근생)'!I57)</f>
        <v>0</v>
      </c>
      <c r="J57" s="49">
        <f>SUM('산출표(101동):산출표(근생)'!J57)</f>
        <v>0</v>
      </c>
      <c r="K57" s="49">
        <f>SUM('산출표(101동):산출표(근생)'!K57)</f>
        <v>0</v>
      </c>
      <c r="L57" s="49">
        <f>SUM('산출표(101동):산출표(근생)'!L57)</f>
        <v>0</v>
      </c>
      <c r="M57" s="49">
        <f>SUM('산출표(101동):산출표(근생)'!M57)</f>
        <v>0</v>
      </c>
      <c r="N57" s="49">
        <f>SUM('산출표(101동):산출표(근생)'!N57)</f>
        <v>0</v>
      </c>
      <c r="O57" s="49">
        <f>SUM('산출표(101동):산출표(근생)'!O57)</f>
        <v>0</v>
      </c>
      <c r="P57" s="49">
        <f>SUM('산출표(101동):산출표(근생)'!P57)</f>
        <v>0</v>
      </c>
      <c r="Q57" s="49">
        <f>SUM('산출표(101동):산출표(근생)'!Q57)</f>
        <v>0</v>
      </c>
      <c r="R57" s="49">
        <f>SUM('산출표(101동):산출표(근생)'!R57)</f>
        <v>0</v>
      </c>
      <c r="S57" s="49">
        <f>SUM('산출표(101동):산출표(근생)'!S57)</f>
        <v>0</v>
      </c>
      <c r="T57" s="49">
        <f>SUM('산출표(101동):산출표(근생)'!T57)</f>
        <v>0</v>
      </c>
      <c r="U57" s="49">
        <f>SUM('산출표(101동):산출표(근생)'!U57)</f>
        <v>0</v>
      </c>
      <c r="V57" s="19"/>
    </row>
    <row r="58" spans="1:24" s="20" customFormat="1" ht="17.7" customHeight="1">
      <c r="B58" s="20" t="str">
        <v/>
      </c>
      <c r="C58" s="21">
        <f>IF(B33="","",B33)</f>
        <v>24</v>
      </c>
      <c r="D58" s="110">
        <f>IF(C58="",(IF(AND(C56&lt;&gt;"",D56&lt;&gt;"")=TRUE,"지붕층",IF(AND(C56="",D56="지붕층")=TRUE,"옥탑층",""))),C58)</f>
        <v>24</v>
      </c>
      <c r="E58" s="110"/>
      <c r="F58" s="36" t="str">
        <f>IF(D58="","","기준수량")</f>
        <v>기준수량</v>
      </c>
      <c r="G58" s="28">
        <f>SUM('산출표(101동):산출표(근생)'!G58)</f>
        <v>416.58</v>
      </c>
      <c r="H58" s="18">
        <f>SUM('산출표(101동):산출표(근생)'!H58)</f>
        <v>0</v>
      </c>
      <c r="I58" s="18">
        <f>SUM('산출표(101동):산출표(근생)'!I58)</f>
        <v>0</v>
      </c>
      <c r="J58" s="18">
        <f>SUM('산출표(101동):산출표(근생)'!J58)</f>
        <v>0</v>
      </c>
      <c r="K58" s="18">
        <f>SUM('산출표(101동):산출표(근생)'!K58)</f>
        <v>0</v>
      </c>
      <c r="L58" s="18">
        <f>SUM('산출표(101동):산출표(근생)'!L58)</f>
        <v>0</v>
      </c>
      <c r="M58" s="18">
        <f>SUM('산출표(101동):산출표(근생)'!M58)</f>
        <v>0</v>
      </c>
      <c r="N58" s="18">
        <f>SUM('산출표(101동):산출표(근생)'!N58)</f>
        <v>0</v>
      </c>
      <c r="O58" s="18">
        <f>SUM('산출표(101동):산출표(근생)'!O58)</f>
        <v>0</v>
      </c>
      <c r="P58" s="18">
        <f>SUM('산출표(101동):산출표(근생)'!P58)</f>
        <v>0</v>
      </c>
      <c r="Q58" s="18">
        <f>SUM('산출표(101동):산출표(근생)'!Q58)</f>
        <v>0</v>
      </c>
      <c r="R58" s="18">
        <f>SUM('산출표(101동):산출표(근생)'!R58)</f>
        <v>0</v>
      </c>
      <c r="S58" s="18">
        <f>SUM('산출표(101동):산출표(근생)'!S58)</f>
        <v>0</v>
      </c>
      <c r="T58" s="18">
        <f>SUM('산출표(101동):산출표(근생)'!T58)</f>
        <v>0</v>
      </c>
      <c r="U58" s="18">
        <f>SUM('산출표(101동):산출표(근생)'!U58)</f>
        <v>0</v>
      </c>
      <c r="V58" s="19"/>
    </row>
    <row r="59" spans="1:24" s="20" customFormat="1" ht="17.7" customHeight="1">
      <c r="B59" s="20" t="str">
        <v/>
      </c>
      <c r="C59" s="21">
        <f>C58</f>
        <v>24</v>
      </c>
      <c r="D59" s="110"/>
      <c r="E59" s="110"/>
      <c r="F59" s="36" t="str">
        <f>IF(D58="","","현재수량")</f>
        <v>현재수량</v>
      </c>
      <c r="G59" s="30">
        <f>SUM('산출표(101동):산출표(근생)'!G59)</f>
        <v>2</v>
      </c>
      <c r="H59" s="49">
        <f>SUM('산출표(101동):산출표(근생)'!H59)</f>
        <v>0</v>
      </c>
      <c r="I59" s="49">
        <f>SUM('산출표(101동):산출표(근생)'!I59)</f>
        <v>0</v>
      </c>
      <c r="J59" s="49">
        <f>SUM('산출표(101동):산출표(근생)'!J59)</f>
        <v>0</v>
      </c>
      <c r="K59" s="49">
        <f>SUM('산출표(101동):산출표(근생)'!K59)</f>
        <v>0</v>
      </c>
      <c r="L59" s="49">
        <f>SUM('산출표(101동):산출표(근생)'!L59)</f>
        <v>0</v>
      </c>
      <c r="M59" s="49">
        <f>SUM('산출표(101동):산출표(근생)'!M59)</f>
        <v>0</v>
      </c>
      <c r="N59" s="49">
        <f>SUM('산출표(101동):산출표(근생)'!N59)</f>
        <v>0</v>
      </c>
      <c r="O59" s="49">
        <f>SUM('산출표(101동):산출표(근생)'!O59)</f>
        <v>0</v>
      </c>
      <c r="P59" s="49">
        <f>SUM('산출표(101동):산출표(근생)'!P59)</f>
        <v>0</v>
      </c>
      <c r="Q59" s="49">
        <f>SUM('산출표(101동):산출표(근생)'!Q59)</f>
        <v>0</v>
      </c>
      <c r="R59" s="49">
        <f>SUM('산출표(101동):산출표(근생)'!R59)</f>
        <v>0</v>
      </c>
      <c r="S59" s="49">
        <f>SUM('산출표(101동):산출표(근생)'!S59)</f>
        <v>0</v>
      </c>
      <c r="T59" s="49">
        <f>SUM('산출표(101동):산출표(근생)'!T59)</f>
        <v>0</v>
      </c>
      <c r="U59" s="49">
        <f>SUM('산출표(101동):산출표(근생)'!U59)</f>
        <v>0</v>
      </c>
      <c r="V59" s="19"/>
    </row>
    <row r="60" spans="1:24" s="20" customFormat="1" ht="17.7" customHeight="1">
      <c r="B60" s="20" t="str">
        <v/>
      </c>
      <c r="C60" s="21">
        <f>IF(B34="","",B34)</f>
        <v>25</v>
      </c>
      <c r="D60" s="110">
        <f>IF(C60="",(IF(AND(C58&lt;&gt;"",D58&lt;&gt;"")=TRUE,"지붕층",IF(AND(C58="",D58="지붕층")=TRUE,"옥탑층",""))),C60)</f>
        <v>25</v>
      </c>
      <c r="E60" s="110"/>
      <c r="F60" s="36" t="str">
        <f>IF(D60="","","기준수량")</f>
        <v>기준수량</v>
      </c>
      <c r="G60" s="28">
        <f>SUM('산출표(101동):산출표(근생)'!G60)</f>
        <v>416.58</v>
      </c>
      <c r="H60" s="18">
        <f>SUM('산출표(101동):산출표(근생)'!H60)</f>
        <v>0</v>
      </c>
      <c r="I60" s="18">
        <f>SUM('산출표(101동):산출표(근생)'!I60)</f>
        <v>0</v>
      </c>
      <c r="J60" s="18">
        <f>SUM('산출표(101동):산출표(근생)'!J60)</f>
        <v>0</v>
      </c>
      <c r="K60" s="18">
        <f>SUM('산출표(101동):산출표(근생)'!K60)</f>
        <v>0</v>
      </c>
      <c r="L60" s="18">
        <f>SUM('산출표(101동):산출표(근생)'!L60)</f>
        <v>0</v>
      </c>
      <c r="M60" s="18">
        <f>SUM('산출표(101동):산출표(근생)'!M60)</f>
        <v>0</v>
      </c>
      <c r="N60" s="18">
        <f>SUM('산출표(101동):산출표(근생)'!N60)</f>
        <v>0</v>
      </c>
      <c r="O60" s="18">
        <f>SUM('산출표(101동):산출표(근생)'!O60)</f>
        <v>0</v>
      </c>
      <c r="P60" s="18">
        <f>SUM('산출표(101동):산출표(근생)'!P60)</f>
        <v>0</v>
      </c>
      <c r="Q60" s="18">
        <f>SUM('산출표(101동):산출표(근생)'!Q60)</f>
        <v>0</v>
      </c>
      <c r="R60" s="18">
        <f>SUM('산출표(101동):산출표(근생)'!R60)</f>
        <v>0</v>
      </c>
      <c r="S60" s="18">
        <f>SUM('산출표(101동):산출표(근생)'!S60)</f>
        <v>0</v>
      </c>
      <c r="T60" s="18">
        <f>SUM('산출표(101동):산출표(근생)'!T60)</f>
        <v>0</v>
      </c>
      <c r="U60" s="18">
        <f>SUM('산출표(101동):산출표(근생)'!U60)</f>
        <v>0</v>
      </c>
      <c r="V60" s="19"/>
    </row>
    <row r="61" spans="1:24" s="20" customFormat="1" ht="17.7" customHeight="1">
      <c r="B61" s="20" t="str">
        <v/>
      </c>
      <c r="C61" s="21">
        <f>C60</f>
        <v>25</v>
      </c>
      <c r="D61" s="110"/>
      <c r="E61" s="110"/>
      <c r="F61" s="36" t="str">
        <f>IF(D60="","","현재수량")</f>
        <v>현재수량</v>
      </c>
      <c r="G61" s="30">
        <f>SUM('산출표(101동):산출표(근생)'!G61)</f>
        <v>2</v>
      </c>
      <c r="H61" s="49">
        <f>SUM('산출표(101동):산출표(근생)'!H61)</f>
        <v>0</v>
      </c>
      <c r="I61" s="49">
        <f>SUM('산출표(101동):산출표(근생)'!I61)</f>
        <v>0</v>
      </c>
      <c r="J61" s="49">
        <f>SUM('산출표(101동):산출표(근생)'!J61)</f>
        <v>0</v>
      </c>
      <c r="K61" s="49">
        <f>SUM('산출표(101동):산출표(근생)'!K61)</f>
        <v>0</v>
      </c>
      <c r="L61" s="49">
        <f>SUM('산출표(101동):산출표(근생)'!L61)</f>
        <v>0</v>
      </c>
      <c r="M61" s="49">
        <f>SUM('산출표(101동):산출표(근생)'!M61)</f>
        <v>0</v>
      </c>
      <c r="N61" s="49">
        <f>SUM('산출표(101동):산출표(근생)'!N61)</f>
        <v>0</v>
      </c>
      <c r="O61" s="49">
        <f>SUM('산출표(101동):산출표(근생)'!O61)</f>
        <v>0</v>
      </c>
      <c r="P61" s="49">
        <f>SUM('산출표(101동):산출표(근생)'!P61)</f>
        <v>0</v>
      </c>
      <c r="Q61" s="49">
        <f>SUM('산출표(101동):산출표(근생)'!Q61)</f>
        <v>0</v>
      </c>
      <c r="R61" s="49">
        <f>SUM('산출표(101동):산출표(근생)'!R61)</f>
        <v>0</v>
      </c>
      <c r="S61" s="49">
        <f>SUM('산출표(101동):산출표(근생)'!S61)</f>
        <v>0</v>
      </c>
      <c r="T61" s="49">
        <f>SUM('산출표(101동):산출표(근생)'!T61)</f>
        <v>0</v>
      </c>
      <c r="U61" s="49">
        <f>SUM('산출표(101동):산출표(근생)'!U61)</f>
        <v>0</v>
      </c>
      <c r="V61" s="19"/>
    </row>
    <row r="62" spans="1:24" s="21" customFormat="1" ht="17.7" customHeight="1">
      <c r="A62" s="20"/>
      <c r="B62" s="20" t="str">
        <v/>
      </c>
      <c r="C62" s="21">
        <f>IF(B35="","",B35)</f>
        <v>26</v>
      </c>
      <c r="D62" s="110">
        <f>IF(C62="",(IF(AND(C60&lt;&gt;"",D60&lt;&gt;"")=TRUE,"지붕층",IF(AND(C60="",D60="지붕층")=TRUE,"옥탑층",""))),C62)</f>
        <v>26</v>
      </c>
      <c r="E62" s="110"/>
      <c r="F62" s="36" t="str">
        <f>IF(D62="","","기준수량")</f>
        <v>기준수량</v>
      </c>
      <c r="G62" s="28">
        <f>SUM('산출표(101동):산출표(근생)'!G62)</f>
        <v>416.58</v>
      </c>
      <c r="H62" s="18">
        <f>SUM('산출표(101동):산출표(근생)'!H62)</f>
        <v>0</v>
      </c>
      <c r="I62" s="18">
        <f>SUM('산출표(101동):산출표(근생)'!I62)</f>
        <v>0</v>
      </c>
      <c r="J62" s="18">
        <f>SUM('산출표(101동):산출표(근생)'!J62)</f>
        <v>0</v>
      </c>
      <c r="K62" s="18">
        <f>SUM('산출표(101동):산출표(근생)'!K62)</f>
        <v>0</v>
      </c>
      <c r="L62" s="18">
        <f>SUM('산출표(101동):산출표(근생)'!L62)</f>
        <v>0</v>
      </c>
      <c r="M62" s="18">
        <f>SUM('산출표(101동):산출표(근생)'!M62)</f>
        <v>0</v>
      </c>
      <c r="N62" s="18">
        <f>SUM('산출표(101동):산출표(근생)'!N62)</f>
        <v>0</v>
      </c>
      <c r="O62" s="18">
        <f>SUM('산출표(101동):산출표(근생)'!O62)</f>
        <v>0</v>
      </c>
      <c r="P62" s="18">
        <f>SUM('산출표(101동):산출표(근생)'!P62)</f>
        <v>0</v>
      </c>
      <c r="Q62" s="18">
        <f>SUM('산출표(101동):산출표(근생)'!Q62)</f>
        <v>0</v>
      </c>
      <c r="R62" s="18">
        <f>SUM('산출표(101동):산출표(근생)'!R62)</f>
        <v>0</v>
      </c>
      <c r="S62" s="18">
        <f>SUM('산출표(101동):산출표(근생)'!S62)</f>
        <v>0</v>
      </c>
      <c r="T62" s="18">
        <f>SUM('산출표(101동):산출표(근생)'!T62)</f>
        <v>0</v>
      </c>
      <c r="U62" s="18">
        <f>SUM('산출표(101동):산출표(근생)'!U62)</f>
        <v>0</v>
      </c>
      <c r="V62" s="19"/>
      <c r="W62" s="20"/>
      <c r="X62" s="20"/>
    </row>
    <row r="63" spans="1:24" s="21" customFormat="1" ht="17.7" customHeight="1">
      <c r="A63" s="20"/>
      <c r="B63" s="20" t="str">
        <v/>
      </c>
      <c r="C63" s="21">
        <f>C62</f>
        <v>26</v>
      </c>
      <c r="D63" s="110"/>
      <c r="E63" s="110"/>
      <c r="F63" s="36" t="str">
        <f>IF(D62="","","현재수량")</f>
        <v>현재수량</v>
      </c>
      <c r="G63" s="30">
        <f>SUM('산출표(101동):산출표(근생)'!G63)</f>
        <v>2</v>
      </c>
      <c r="H63" s="49">
        <f>SUM('산출표(101동):산출표(근생)'!H63)</f>
        <v>0</v>
      </c>
      <c r="I63" s="49">
        <f>SUM('산출표(101동):산출표(근생)'!I63)</f>
        <v>0</v>
      </c>
      <c r="J63" s="49">
        <f>SUM('산출표(101동):산출표(근생)'!J63)</f>
        <v>0</v>
      </c>
      <c r="K63" s="49">
        <f>SUM('산출표(101동):산출표(근생)'!K63)</f>
        <v>0</v>
      </c>
      <c r="L63" s="49">
        <f>SUM('산출표(101동):산출표(근생)'!L63)</f>
        <v>0</v>
      </c>
      <c r="M63" s="49">
        <f>SUM('산출표(101동):산출표(근생)'!M63)</f>
        <v>0</v>
      </c>
      <c r="N63" s="49">
        <f>SUM('산출표(101동):산출표(근생)'!N63)</f>
        <v>0</v>
      </c>
      <c r="O63" s="49">
        <f>SUM('산출표(101동):산출표(근생)'!O63)</f>
        <v>0</v>
      </c>
      <c r="P63" s="49">
        <f>SUM('산출표(101동):산출표(근생)'!P63)</f>
        <v>0</v>
      </c>
      <c r="Q63" s="49">
        <f>SUM('산출표(101동):산출표(근생)'!Q63)</f>
        <v>0</v>
      </c>
      <c r="R63" s="49">
        <f>SUM('산출표(101동):산출표(근생)'!R63)</f>
        <v>0</v>
      </c>
      <c r="S63" s="49">
        <f>SUM('산출표(101동):산출표(근생)'!S63)</f>
        <v>0</v>
      </c>
      <c r="T63" s="49">
        <f>SUM('산출표(101동):산출표(근생)'!T63)</f>
        <v>0</v>
      </c>
      <c r="U63" s="49">
        <f>SUM('산출표(101동):산출표(근생)'!U63)</f>
        <v>0</v>
      </c>
      <c r="V63" s="19"/>
      <c r="W63" s="20"/>
      <c r="X63" s="20"/>
    </row>
    <row r="64" spans="1:24" s="21" customFormat="1" ht="17.7" customHeight="1">
      <c r="A64" s="20"/>
      <c r="B64" s="20" t="str">
        <v/>
      </c>
      <c r="C64" s="21">
        <f>IF(B36="","",B36)</f>
        <v>27</v>
      </c>
      <c r="D64" s="110">
        <f>IF(C64="",(IF(AND(C62&lt;&gt;"",D62&lt;&gt;"")=TRUE,"지붕층",IF(AND(C62="",D62="지붕층")=TRUE,"옥탑층",""))),C64)</f>
        <v>27</v>
      </c>
      <c r="E64" s="110"/>
      <c r="F64" s="36" t="str">
        <f>IF(D64="","","기준수량")</f>
        <v>기준수량</v>
      </c>
      <c r="G64" s="28">
        <f>SUM('산출표(101동):산출표(근생)'!G64)</f>
        <v>416.58</v>
      </c>
      <c r="H64" s="18">
        <f>SUM('산출표(101동):산출표(근생)'!H64)</f>
        <v>0</v>
      </c>
      <c r="I64" s="18">
        <f>SUM('산출표(101동):산출표(근생)'!I64)</f>
        <v>0</v>
      </c>
      <c r="J64" s="18">
        <f>SUM('산출표(101동):산출표(근생)'!J64)</f>
        <v>0</v>
      </c>
      <c r="K64" s="18">
        <f>SUM('산출표(101동):산출표(근생)'!K64)</f>
        <v>0</v>
      </c>
      <c r="L64" s="18">
        <f>SUM('산출표(101동):산출표(근생)'!L64)</f>
        <v>0</v>
      </c>
      <c r="M64" s="18">
        <f>SUM('산출표(101동):산출표(근생)'!M64)</f>
        <v>0</v>
      </c>
      <c r="N64" s="18">
        <f>SUM('산출표(101동):산출표(근생)'!N64)</f>
        <v>0</v>
      </c>
      <c r="O64" s="18">
        <f>SUM('산출표(101동):산출표(근생)'!O64)</f>
        <v>0</v>
      </c>
      <c r="P64" s="18">
        <f>SUM('산출표(101동):산출표(근생)'!P64)</f>
        <v>0</v>
      </c>
      <c r="Q64" s="18">
        <f>SUM('산출표(101동):산출표(근생)'!Q64)</f>
        <v>0</v>
      </c>
      <c r="R64" s="18">
        <f>SUM('산출표(101동):산출표(근생)'!R64)</f>
        <v>0</v>
      </c>
      <c r="S64" s="18">
        <f>SUM('산출표(101동):산출표(근생)'!S64)</f>
        <v>0</v>
      </c>
      <c r="T64" s="18">
        <f>SUM('산출표(101동):산출표(근생)'!T64)</f>
        <v>0</v>
      </c>
      <c r="U64" s="18">
        <f>SUM('산출표(101동):산출표(근생)'!U64)</f>
        <v>0</v>
      </c>
      <c r="V64" s="19"/>
      <c r="W64" s="20"/>
      <c r="X64" s="20"/>
    </row>
    <row r="65" spans="1:24" s="21" customFormat="1" ht="17.7" customHeight="1">
      <c r="A65" s="20"/>
      <c r="B65" s="20" t="str">
        <v/>
      </c>
      <c r="C65" s="21">
        <f>C64</f>
        <v>27</v>
      </c>
      <c r="D65" s="110"/>
      <c r="E65" s="110"/>
      <c r="F65" s="36" t="str">
        <f>IF(D64="","","현재수량")</f>
        <v>현재수량</v>
      </c>
      <c r="G65" s="30">
        <f>SUM('산출표(101동):산출표(근생)'!G65)</f>
        <v>2</v>
      </c>
      <c r="H65" s="49">
        <f>SUM('산출표(101동):산출표(근생)'!H65)</f>
        <v>0</v>
      </c>
      <c r="I65" s="49">
        <f>SUM('산출표(101동):산출표(근생)'!I65)</f>
        <v>0</v>
      </c>
      <c r="J65" s="49">
        <f>SUM('산출표(101동):산출표(근생)'!J65)</f>
        <v>0</v>
      </c>
      <c r="K65" s="49">
        <f>SUM('산출표(101동):산출표(근생)'!K65)</f>
        <v>0</v>
      </c>
      <c r="L65" s="49">
        <f>SUM('산출표(101동):산출표(근생)'!L65)</f>
        <v>0</v>
      </c>
      <c r="M65" s="49">
        <f>SUM('산출표(101동):산출표(근생)'!M65)</f>
        <v>0</v>
      </c>
      <c r="N65" s="49">
        <f>SUM('산출표(101동):산출표(근생)'!N65)</f>
        <v>0</v>
      </c>
      <c r="O65" s="49">
        <f>SUM('산출표(101동):산출표(근생)'!O65)</f>
        <v>0</v>
      </c>
      <c r="P65" s="49">
        <f>SUM('산출표(101동):산출표(근생)'!P65)</f>
        <v>0</v>
      </c>
      <c r="Q65" s="49">
        <f>SUM('산출표(101동):산출표(근생)'!Q65)</f>
        <v>0</v>
      </c>
      <c r="R65" s="49">
        <f>SUM('산출표(101동):산출표(근생)'!R65)</f>
        <v>0</v>
      </c>
      <c r="S65" s="49">
        <f>SUM('산출표(101동):산출표(근생)'!S65)</f>
        <v>0</v>
      </c>
      <c r="T65" s="49">
        <f>SUM('산출표(101동):산출표(근생)'!T65)</f>
        <v>0</v>
      </c>
      <c r="U65" s="49">
        <f>SUM('산출표(101동):산출표(근생)'!U65)</f>
        <v>0</v>
      </c>
      <c r="V65" s="19"/>
      <c r="W65" s="20"/>
      <c r="X65" s="20"/>
    </row>
    <row r="66" spans="1:24" s="21" customFormat="1" ht="17.7" customHeight="1">
      <c r="A66" s="20"/>
      <c r="B66" s="20" t="str">
        <v/>
      </c>
      <c r="C66" s="21">
        <f>IF(B37="","",B37)</f>
        <v>28</v>
      </c>
      <c r="D66" s="110">
        <f>IF(C66="",(IF(AND(C64&lt;&gt;"",D64&lt;&gt;"")=TRUE,"지붕층",IF(AND(C64="",D64="지붕층")=TRUE,"옥탑층",""))),C66)</f>
        <v>28</v>
      </c>
      <c r="E66" s="110"/>
      <c r="F66" s="36" t="str">
        <f>IF(D66="","","기준수량")</f>
        <v>기준수량</v>
      </c>
      <c r="G66" s="28">
        <f>SUM('산출표(101동):산출표(근생)'!G66)</f>
        <v>352.73</v>
      </c>
      <c r="H66" s="18">
        <f>SUM('산출표(101동):산출표(근생)'!H66)</f>
        <v>0</v>
      </c>
      <c r="I66" s="18">
        <f>SUM('산출표(101동):산출표(근생)'!I66)</f>
        <v>0</v>
      </c>
      <c r="J66" s="18">
        <f>SUM('산출표(101동):산출표(근생)'!J66)</f>
        <v>0</v>
      </c>
      <c r="K66" s="18">
        <f>SUM('산출표(101동):산출표(근생)'!K66)</f>
        <v>0</v>
      </c>
      <c r="L66" s="18">
        <f>SUM('산출표(101동):산출표(근생)'!L66)</f>
        <v>0</v>
      </c>
      <c r="M66" s="18">
        <f>SUM('산출표(101동):산출표(근생)'!M66)</f>
        <v>0</v>
      </c>
      <c r="N66" s="18">
        <f>SUM('산출표(101동):산출표(근생)'!N66)</f>
        <v>0</v>
      </c>
      <c r="O66" s="18">
        <f>SUM('산출표(101동):산출표(근생)'!O66)</f>
        <v>0</v>
      </c>
      <c r="P66" s="18">
        <f>SUM('산출표(101동):산출표(근생)'!P66)</f>
        <v>0</v>
      </c>
      <c r="Q66" s="18">
        <f>SUM('산출표(101동):산출표(근생)'!Q66)</f>
        <v>0</v>
      </c>
      <c r="R66" s="18">
        <f>SUM('산출표(101동):산출표(근생)'!R66)</f>
        <v>0</v>
      </c>
      <c r="S66" s="18">
        <f>SUM('산출표(101동):산출표(근생)'!S66)</f>
        <v>0</v>
      </c>
      <c r="T66" s="18">
        <f>SUM('산출표(101동):산출표(근생)'!T66)</f>
        <v>0</v>
      </c>
      <c r="U66" s="18">
        <f>SUM('산출표(101동):산출표(근생)'!U66)</f>
        <v>0</v>
      </c>
      <c r="V66" s="19"/>
      <c r="W66" s="20"/>
      <c r="X66" s="20"/>
    </row>
    <row r="67" spans="1:24" s="21" customFormat="1" ht="17.7" customHeight="1">
      <c r="A67" s="20"/>
      <c r="B67" s="20" t="str">
        <v/>
      </c>
      <c r="C67" s="21">
        <f>C66</f>
        <v>28</v>
      </c>
      <c r="D67" s="110"/>
      <c r="E67" s="110"/>
      <c r="F67" s="36" t="str">
        <f>IF(D66="","","현재수량")</f>
        <v>현재수량</v>
      </c>
      <c r="G67" s="30">
        <f>SUM('산출표(101동):산출표(근생)'!G67)</f>
        <v>2</v>
      </c>
      <c r="H67" s="49">
        <f>SUM('산출표(101동):산출표(근생)'!H67)</f>
        <v>0</v>
      </c>
      <c r="I67" s="49">
        <f>SUM('산출표(101동):산출표(근생)'!I67)</f>
        <v>0</v>
      </c>
      <c r="J67" s="49">
        <f>SUM('산출표(101동):산출표(근생)'!J67)</f>
        <v>0</v>
      </c>
      <c r="K67" s="49">
        <f>SUM('산출표(101동):산출표(근생)'!K67)</f>
        <v>0</v>
      </c>
      <c r="L67" s="49">
        <f>SUM('산출표(101동):산출표(근생)'!L67)</f>
        <v>0</v>
      </c>
      <c r="M67" s="49">
        <f>SUM('산출표(101동):산출표(근생)'!M67)</f>
        <v>0</v>
      </c>
      <c r="N67" s="49">
        <f>SUM('산출표(101동):산출표(근생)'!N67)</f>
        <v>0</v>
      </c>
      <c r="O67" s="49">
        <f>SUM('산출표(101동):산출표(근생)'!O67)</f>
        <v>0</v>
      </c>
      <c r="P67" s="49">
        <f>SUM('산출표(101동):산출표(근생)'!P67)</f>
        <v>0</v>
      </c>
      <c r="Q67" s="49">
        <f>SUM('산출표(101동):산출표(근생)'!Q67)</f>
        <v>0</v>
      </c>
      <c r="R67" s="49">
        <f>SUM('산출표(101동):산출표(근생)'!R67)</f>
        <v>0</v>
      </c>
      <c r="S67" s="49">
        <f>SUM('산출표(101동):산출표(근생)'!S67)</f>
        <v>0</v>
      </c>
      <c r="T67" s="49">
        <f>SUM('산출표(101동):산출표(근생)'!T67)</f>
        <v>0</v>
      </c>
      <c r="U67" s="49">
        <f>SUM('산출표(101동):산출표(근생)'!U67)</f>
        <v>0</v>
      </c>
      <c r="V67" s="19"/>
      <c r="W67" s="20"/>
      <c r="X67" s="20"/>
    </row>
    <row r="68" spans="1:24" s="21" customFormat="1" ht="17.7" customHeight="1">
      <c r="A68" s="20"/>
      <c r="B68" s="21" t="str">
        <v/>
      </c>
      <c r="C68" s="21">
        <f>IF(B38="","",B38)</f>
        <v>29</v>
      </c>
      <c r="D68" s="110">
        <f>IF(C68="",(IF(AND(C66&lt;&gt;"",D66&lt;&gt;"")=TRUE,"지붕층",IF(AND(C66="",D66="지붕층")=TRUE,"옥탑층",""))),C68)</f>
        <v>29</v>
      </c>
      <c r="E68" s="110"/>
      <c r="F68" s="36" t="str">
        <f>IF(D68="","","기준수량")</f>
        <v>기준수량</v>
      </c>
      <c r="G68" s="28">
        <f>SUM('산출표(101동):산출표(근생)'!G68)</f>
        <v>0</v>
      </c>
      <c r="H68" s="18">
        <f>SUM('산출표(101동):산출표(근생)'!H68)</f>
        <v>0</v>
      </c>
      <c r="I68" s="18">
        <f>SUM('산출표(101동):산출표(근생)'!I68)</f>
        <v>0</v>
      </c>
      <c r="J68" s="18">
        <f>SUM('산출표(101동):산출표(근생)'!J68)</f>
        <v>0</v>
      </c>
      <c r="K68" s="18">
        <f>SUM('산출표(101동):산출표(근생)'!K68)</f>
        <v>0</v>
      </c>
      <c r="L68" s="18">
        <f>SUM('산출표(101동):산출표(근생)'!L68)</f>
        <v>0</v>
      </c>
      <c r="M68" s="18">
        <f>SUM('산출표(101동):산출표(근생)'!M68)</f>
        <v>0</v>
      </c>
      <c r="N68" s="18">
        <f>SUM('산출표(101동):산출표(근생)'!N68)</f>
        <v>0</v>
      </c>
      <c r="O68" s="18">
        <f>SUM('산출표(101동):산출표(근생)'!O68)</f>
        <v>0</v>
      </c>
      <c r="P68" s="18">
        <f>SUM('산출표(101동):산출표(근생)'!P68)</f>
        <v>0</v>
      </c>
      <c r="Q68" s="18">
        <f>SUM('산출표(101동):산출표(근생)'!Q68)</f>
        <v>0</v>
      </c>
      <c r="R68" s="18">
        <f>SUM('산출표(101동):산출표(근생)'!R68)</f>
        <v>0</v>
      </c>
      <c r="S68" s="18">
        <f>SUM('산출표(101동):산출표(근생)'!S68)</f>
        <v>0</v>
      </c>
      <c r="T68" s="18">
        <f>SUM('산출표(101동):산출표(근생)'!T68)</f>
        <v>0</v>
      </c>
      <c r="U68" s="18">
        <f>SUM('산출표(101동):산출표(근생)'!U68)</f>
        <v>0</v>
      </c>
      <c r="V68" s="19"/>
      <c r="W68" s="20"/>
      <c r="X68" s="20"/>
    </row>
    <row r="69" spans="1:24" s="21" customFormat="1" ht="17.7" customHeight="1">
      <c r="A69" s="20"/>
      <c r="B69" s="21" t="str">
        <v/>
      </c>
      <c r="C69" s="21">
        <f>C68</f>
        <v>29</v>
      </c>
      <c r="D69" s="110"/>
      <c r="E69" s="110"/>
      <c r="F69" s="36" t="str">
        <f>IF(D68="","","현재수량")</f>
        <v>현재수량</v>
      </c>
      <c r="G69" s="30">
        <f>SUM('산출표(101동):산출표(근생)'!G69)</f>
        <v>0</v>
      </c>
      <c r="H69" s="49">
        <f>SUM('산출표(101동):산출표(근생)'!H69)</f>
        <v>0</v>
      </c>
      <c r="I69" s="49">
        <f>SUM('산출표(101동):산출표(근생)'!I69)</f>
        <v>0</v>
      </c>
      <c r="J69" s="49">
        <f>SUM('산출표(101동):산출표(근생)'!J69)</f>
        <v>0</v>
      </c>
      <c r="K69" s="49">
        <f>SUM('산출표(101동):산출표(근생)'!K69)</f>
        <v>0</v>
      </c>
      <c r="L69" s="49">
        <f>SUM('산출표(101동):산출표(근생)'!L69)</f>
        <v>0</v>
      </c>
      <c r="M69" s="49">
        <f>SUM('산출표(101동):산출표(근생)'!M69)</f>
        <v>0</v>
      </c>
      <c r="N69" s="49">
        <f>SUM('산출표(101동):산출표(근생)'!N69)</f>
        <v>0</v>
      </c>
      <c r="O69" s="49">
        <f>SUM('산출표(101동):산출표(근생)'!O69)</f>
        <v>0</v>
      </c>
      <c r="P69" s="49">
        <f>SUM('산출표(101동):산출표(근생)'!P69)</f>
        <v>0</v>
      </c>
      <c r="Q69" s="49">
        <f>SUM('산출표(101동):산출표(근생)'!Q69)</f>
        <v>0</v>
      </c>
      <c r="R69" s="49">
        <f>SUM('산출표(101동):산출표(근생)'!R69)</f>
        <v>0</v>
      </c>
      <c r="S69" s="49">
        <f>SUM('산출표(101동):산출표(근생)'!S69)</f>
        <v>0</v>
      </c>
      <c r="T69" s="49">
        <f>SUM('산출표(101동):산출표(근생)'!T69)</f>
        <v>0</v>
      </c>
      <c r="U69" s="49">
        <f>SUM('산출표(101동):산출표(근생)'!U69)</f>
        <v>0</v>
      </c>
      <c r="V69" s="19"/>
      <c r="W69" s="20"/>
      <c r="X69" s="20"/>
    </row>
    <row r="70" spans="1:24" s="21" customFormat="1" ht="17.7" customHeight="1">
      <c r="A70" s="20"/>
      <c r="B70" s="21" t="str">
        <v/>
      </c>
      <c r="C70" s="21" t="str">
        <f>IF(B39="","",B39)</f>
        <v/>
      </c>
      <c r="D70" s="110" t="str">
        <f>IF(C70="",(IF(AND(C68&lt;&gt;"",D68&lt;&gt;"")=TRUE,"지붕층",IF(AND(C68="",D68="지붕층")=TRUE,"옥탑층",""))),C70)</f>
        <v>지붕층</v>
      </c>
      <c r="E70" s="110"/>
      <c r="F70" s="36" t="str">
        <f>IF(D70="","","기준수량")</f>
        <v>기준수량</v>
      </c>
      <c r="G70" s="28">
        <f>SUM('산출표(101동):산출표(근생)'!G70)</f>
        <v>0</v>
      </c>
      <c r="H70" s="18">
        <f>SUM('산출표(101동):산출표(근생)'!H70)</f>
        <v>0</v>
      </c>
      <c r="I70" s="18">
        <f>SUM('산출표(101동):산출표(근생)'!I70)</f>
        <v>0</v>
      </c>
      <c r="J70" s="18">
        <f>SUM('산출표(101동):산출표(근생)'!J70)</f>
        <v>0</v>
      </c>
      <c r="K70" s="18">
        <f>SUM('산출표(101동):산출표(근생)'!K70)</f>
        <v>0</v>
      </c>
      <c r="L70" s="18">
        <f>SUM('산출표(101동):산출표(근생)'!L70)</f>
        <v>0</v>
      </c>
      <c r="M70" s="18">
        <f>SUM('산출표(101동):산출표(근생)'!M70)</f>
        <v>0</v>
      </c>
      <c r="N70" s="18">
        <f>SUM('산출표(101동):산출표(근생)'!N70)</f>
        <v>0</v>
      </c>
      <c r="O70" s="18">
        <f>SUM('산출표(101동):산출표(근생)'!O70)</f>
        <v>0</v>
      </c>
      <c r="P70" s="18">
        <f>SUM('산출표(101동):산출표(근생)'!P70)</f>
        <v>0</v>
      </c>
      <c r="Q70" s="18">
        <f>SUM('산출표(101동):산출표(근생)'!Q70)</f>
        <v>0</v>
      </c>
      <c r="R70" s="18">
        <f>SUM('산출표(101동):산출표(근생)'!R70)</f>
        <v>0</v>
      </c>
      <c r="S70" s="18">
        <f>SUM('산출표(101동):산출표(근생)'!S70)</f>
        <v>0</v>
      </c>
      <c r="T70" s="18">
        <f>SUM('산출표(101동):산출표(근생)'!T70)</f>
        <v>0</v>
      </c>
      <c r="U70" s="18">
        <f>SUM('산출표(101동):산출표(근생)'!U70)</f>
        <v>0</v>
      </c>
      <c r="V70" s="19"/>
      <c r="W70" s="20"/>
      <c r="X70" s="20"/>
    </row>
    <row r="71" spans="1:24" s="21" customFormat="1" ht="17.7" customHeight="1">
      <c r="A71" s="20"/>
      <c r="B71" s="21" t="str">
        <v/>
      </c>
      <c r="C71" s="21" t="str">
        <f>C70</f>
        <v/>
      </c>
      <c r="D71" s="110"/>
      <c r="E71" s="110"/>
      <c r="F71" s="36" t="str">
        <f>IF(D70="","","현재수량")</f>
        <v>현재수량</v>
      </c>
      <c r="G71" s="30">
        <f>SUM('산출표(101동):산출표(근생)'!G71)</f>
        <v>0</v>
      </c>
      <c r="H71" s="49">
        <f>SUM('산출표(101동):산출표(근생)'!H71)</f>
        <v>0</v>
      </c>
      <c r="I71" s="49">
        <f>SUM('산출표(101동):산출표(근생)'!I71)</f>
        <v>0</v>
      </c>
      <c r="J71" s="49">
        <f>SUM('산출표(101동):산출표(근생)'!J71)</f>
        <v>0</v>
      </c>
      <c r="K71" s="49">
        <f>SUM('산출표(101동):산출표(근생)'!K71)</f>
        <v>0</v>
      </c>
      <c r="L71" s="49">
        <f>SUM('산출표(101동):산출표(근생)'!L71)</f>
        <v>0</v>
      </c>
      <c r="M71" s="49">
        <f>SUM('산출표(101동):산출표(근생)'!M71)</f>
        <v>0</v>
      </c>
      <c r="N71" s="49">
        <f>SUM('산출표(101동):산출표(근생)'!N71)</f>
        <v>0</v>
      </c>
      <c r="O71" s="49">
        <f>SUM('산출표(101동):산출표(근생)'!O71)</f>
        <v>0</v>
      </c>
      <c r="P71" s="49">
        <f>SUM('산출표(101동):산출표(근생)'!P71)</f>
        <v>0</v>
      </c>
      <c r="Q71" s="49">
        <f>SUM('산출표(101동):산출표(근생)'!Q71)</f>
        <v>0</v>
      </c>
      <c r="R71" s="49">
        <f>SUM('산출표(101동):산출표(근생)'!R71)</f>
        <v>0</v>
      </c>
      <c r="S71" s="49">
        <f>SUM('산출표(101동):산출표(근생)'!S71)</f>
        <v>0</v>
      </c>
      <c r="T71" s="49">
        <f>SUM('산출표(101동):산출표(근생)'!T71)</f>
        <v>0</v>
      </c>
      <c r="U71" s="49">
        <f>SUM('산출표(101동):산출표(근생)'!U71)</f>
        <v>0</v>
      </c>
      <c r="V71" s="19"/>
      <c r="W71" s="20"/>
      <c r="X71" s="20"/>
    </row>
    <row r="72" spans="1:24" s="21" customFormat="1" ht="17.7" customHeight="1">
      <c r="A72" s="20"/>
      <c r="B72" s="21" t="str">
        <v/>
      </c>
      <c r="C72" s="21" t="str">
        <f>IF(B40="","",B40)</f>
        <v/>
      </c>
      <c r="D72" s="110" t="str">
        <f>IF(C72="",(IF(AND(C70&lt;&gt;"",D70&lt;&gt;"")=TRUE,"지붕층",IF(AND(C70="",D70="지붕층")=TRUE,"옥탑층",""))),C72)</f>
        <v>옥탑층</v>
      </c>
      <c r="E72" s="110"/>
      <c r="F72" s="36" t="str">
        <f>IF(D72="","","기준수량")</f>
        <v>기준수량</v>
      </c>
      <c r="G72" s="28">
        <f>SUM('산출표(101동):산출표(근생)'!G72)</f>
        <v>0</v>
      </c>
      <c r="H72" s="18">
        <f>SUM('산출표(101동):산출표(근생)'!H72)</f>
        <v>0</v>
      </c>
      <c r="I72" s="18">
        <f>SUM('산출표(101동):산출표(근생)'!I72)</f>
        <v>0</v>
      </c>
      <c r="J72" s="18">
        <f>SUM('산출표(101동):산출표(근생)'!J72)</f>
        <v>0</v>
      </c>
      <c r="K72" s="18">
        <f>SUM('산출표(101동):산출표(근생)'!K72)</f>
        <v>0</v>
      </c>
      <c r="L72" s="18">
        <f>SUM('산출표(101동):산출표(근생)'!L72)</f>
        <v>0</v>
      </c>
      <c r="M72" s="18">
        <f>SUM('산출표(101동):산출표(근생)'!M72)</f>
        <v>0</v>
      </c>
      <c r="N72" s="18">
        <f>SUM('산출표(101동):산출표(근생)'!N72)</f>
        <v>0</v>
      </c>
      <c r="O72" s="18">
        <f>SUM('산출표(101동):산출표(근생)'!O72)</f>
        <v>0</v>
      </c>
      <c r="P72" s="18">
        <f>SUM('산출표(101동):산출표(근생)'!P72)</f>
        <v>0</v>
      </c>
      <c r="Q72" s="18">
        <f>SUM('산출표(101동):산출표(근생)'!Q72)</f>
        <v>0</v>
      </c>
      <c r="R72" s="18">
        <f>SUM('산출표(101동):산출표(근생)'!R72)</f>
        <v>0</v>
      </c>
      <c r="S72" s="18">
        <f>SUM('산출표(101동):산출표(근생)'!S72)</f>
        <v>0</v>
      </c>
      <c r="T72" s="18">
        <f>SUM('산출표(101동):산출표(근생)'!T72)</f>
        <v>0</v>
      </c>
      <c r="U72" s="18">
        <f>SUM('산출표(101동):산출표(근생)'!U72)</f>
        <v>0</v>
      </c>
      <c r="V72" s="19"/>
      <c r="W72" s="20"/>
      <c r="X72" s="20"/>
    </row>
    <row r="73" spans="1:24" s="21" customFormat="1" ht="17.7" customHeight="1">
      <c r="A73" s="20"/>
      <c r="B73" s="21" t="str">
        <v/>
      </c>
      <c r="C73" s="21" t="str">
        <f>C72</f>
        <v/>
      </c>
      <c r="D73" s="110"/>
      <c r="E73" s="110"/>
      <c r="F73" s="36" t="str">
        <f>IF(D72="","","현재수량")</f>
        <v>현재수량</v>
      </c>
      <c r="G73" s="30">
        <f>SUM('산출표(101동):산출표(근생)'!G73)</f>
        <v>0</v>
      </c>
      <c r="H73" s="49">
        <f>SUM('산출표(101동):산출표(근생)'!H73)</f>
        <v>0</v>
      </c>
      <c r="I73" s="49">
        <f>SUM('산출표(101동):산출표(근생)'!I73)</f>
        <v>0</v>
      </c>
      <c r="J73" s="49">
        <f>SUM('산출표(101동):산출표(근생)'!J73)</f>
        <v>0</v>
      </c>
      <c r="K73" s="49">
        <f>SUM('산출표(101동):산출표(근생)'!K73)</f>
        <v>0</v>
      </c>
      <c r="L73" s="49">
        <f>SUM('산출표(101동):산출표(근생)'!L73)</f>
        <v>0</v>
      </c>
      <c r="M73" s="49">
        <f>SUM('산출표(101동):산출표(근생)'!M73)</f>
        <v>0</v>
      </c>
      <c r="N73" s="49">
        <f>SUM('산출표(101동):산출표(근생)'!N73)</f>
        <v>0</v>
      </c>
      <c r="O73" s="49">
        <f>SUM('산출표(101동):산출표(근생)'!O73)</f>
        <v>0</v>
      </c>
      <c r="P73" s="49">
        <f>SUM('산출표(101동):산출표(근생)'!P73)</f>
        <v>0</v>
      </c>
      <c r="Q73" s="49">
        <f>SUM('산출표(101동):산출표(근생)'!Q73)</f>
        <v>0</v>
      </c>
      <c r="R73" s="49">
        <f>SUM('산출표(101동):산출표(근생)'!R73)</f>
        <v>0</v>
      </c>
      <c r="S73" s="49">
        <f>SUM('산출표(101동):산출표(근생)'!S73)</f>
        <v>0</v>
      </c>
      <c r="T73" s="49">
        <f>SUM('산출표(101동):산출표(근생)'!T73)</f>
        <v>0</v>
      </c>
      <c r="U73" s="49">
        <f>SUM('산출표(101동):산출표(근생)'!U73)</f>
        <v>0</v>
      </c>
      <c r="V73" s="19"/>
      <c r="W73" s="20"/>
      <c r="X73" s="20"/>
    </row>
    <row r="74" spans="1:24" s="21" customFormat="1" ht="17.7" customHeight="1">
      <c r="B74" s="21" t="str">
        <v/>
      </c>
      <c r="C74" s="21" t="str">
        <f>IF(B41="","",B41)</f>
        <v/>
      </c>
      <c r="D74" s="110"/>
      <c r="E74" s="110"/>
      <c r="F74" s="28"/>
      <c r="G74" s="28">
        <f>SUM('산출표(101동):산출표(근생)'!G74)</f>
        <v>0</v>
      </c>
      <c r="H74" s="18">
        <f>SUM('산출표(101동):산출표(근생)'!H74)</f>
        <v>0</v>
      </c>
      <c r="I74" s="18">
        <f>SUM('산출표(101동):산출표(근생)'!I74)</f>
        <v>0</v>
      </c>
      <c r="J74" s="18">
        <f>SUM('산출표(101동):산출표(근생)'!J74)</f>
        <v>0</v>
      </c>
      <c r="K74" s="18">
        <f>SUM('산출표(101동):산출표(근생)'!K74)</f>
        <v>0</v>
      </c>
      <c r="L74" s="18">
        <f>SUM('산출표(101동):산출표(근생)'!L74)</f>
        <v>0</v>
      </c>
      <c r="M74" s="18">
        <f>SUM('산출표(101동):산출표(근생)'!M74)</f>
        <v>0</v>
      </c>
      <c r="N74" s="18">
        <f>SUM('산출표(101동):산출표(근생)'!N74)</f>
        <v>0</v>
      </c>
      <c r="O74" s="18">
        <f>SUM('산출표(101동):산출표(근생)'!O74)</f>
        <v>0</v>
      </c>
      <c r="P74" s="18">
        <f>SUM('산출표(101동):산출표(근생)'!P74)</f>
        <v>0</v>
      </c>
      <c r="Q74" s="18">
        <f>SUM('산출표(101동):산출표(근생)'!Q74)</f>
        <v>0</v>
      </c>
      <c r="R74" s="18">
        <f>SUM('산출표(101동):산출표(근생)'!R74)</f>
        <v>0</v>
      </c>
      <c r="S74" s="18">
        <f>SUM('산출표(101동):산출표(근생)'!S74)</f>
        <v>0</v>
      </c>
      <c r="T74" s="18">
        <f>SUM('산출표(101동):산출표(근생)'!T74)</f>
        <v>0</v>
      </c>
      <c r="U74" s="18">
        <f>SUM('산출표(101동):산출표(근생)'!U74)</f>
        <v>0</v>
      </c>
      <c r="V74" s="19"/>
      <c r="W74" s="20"/>
      <c r="X74" s="20"/>
    </row>
    <row r="75" spans="1:24" s="21" customFormat="1" ht="17.7" customHeight="1">
      <c r="B75" s="21" t="str">
        <v/>
      </c>
      <c r="C75" s="21" t="str">
        <f>C74</f>
        <v/>
      </c>
      <c r="D75" s="110"/>
      <c r="E75" s="110"/>
      <c r="F75" s="30"/>
      <c r="G75" s="30">
        <f>SUM('산출표(101동):산출표(근생)'!G75)</f>
        <v>0</v>
      </c>
      <c r="H75" s="49">
        <f>SUM('산출표(101동):산출표(근생)'!H75)</f>
        <v>0</v>
      </c>
      <c r="I75" s="49">
        <f>SUM('산출표(101동):산출표(근생)'!I75)</f>
        <v>0</v>
      </c>
      <c r="J75" s="49">
        <f>SUM('산출표(101동):산출표(근생)'!J75)</f>
        <v>0</v>
      </c>
      <c r="K75" s="49">
        <f>SUM('산출표(101동):산출표(근생)'!K75)</f>
        <v>0</v>
      </c>
      <c r="L75" s="49">
        <f>SUM('산출표(101동):산출표(근생)'!L75)</f>
        <v>0</v>
      </c>
      <c r="M75" s="49">
        <f>SUM('산출표(101동):산출표(근생)'!M75)</f>
        <v>0</v>
      </c>
      <c r="N75" s="49">
        <f>SUM('산출표(101동):산출표(근생)'!N75)</f>
        <v>0</v>
      </c>
      <c r="O75" s="49">
        <f>SUM('산출표(101동):산출표(근생)'!O75)</f>
        <v>0</v>
      </c>
      <c r="P75" s="49">
        <f>SUM('산출표(101동):산출표(근생)'!P75)</f>
        <v>0</v>
      </c>
      <c r="Q75" s="49">
        <f>SUM('산출표(101동):산출표(근생)'!Q75)</f>
        <v>0</v>
      </c>
      <c r="R75" s="49">
        <f>SUM('산출표(101동):산출표(근생)'!R75)</f>
        <v>0</v>
      </c>
      <c r="S75" s="49">
        <f>SUM('산출표(101동):산출표(근생)'!S75)</f>
        <v>0</v>
      </c>
      <c r="T75" s="49">
        <f>SUM('산출표(101동):산출표(근생)'!T75)</f>
        <v>0</v>
      </c>
      <c r="U75" s="49">
        <f>SUM('산출표(101동):산출표(근생)'!U75)</f>
        <v>0</v>
      </c>
      <c r="V75" s="19"/>
      <c r="W75" s="20"/>
      <c r="X75" s="20"/>
    </row>
    <row r="76" spans="1:24" s="21" customFormat="1" ht="17.7" customHeight="1">
      <c r="B76" s="21" t="str">
        <v/>
      </c>
      <c r="C76" s="21" t="str">
        <f>IF(B42="","",B42)</f>
        <v/>
      </c>
      <c r="D76" s="110"/>
      <c r="E76" s="110"/>
      <c r="F76" s="28"/>
      <c r="G76" s="28">
        <f>SUM('산출표(101동):산출표(근생)'!G76)</f>
        <v>0</v>
      </c>
      <c r="H76" s="18">
        <f>SUM('산출표(101동):산출표(근생)'!H76)</f>
        <v>0</v>
      </c>
      <c r="I76" s="18">
        <f>SUM('산출표(101동):산출표(근생)'!I76)</f>
        <v>0</v>
      </c>
      <c r="J76" s="18">
        <f>SUM('산출표(101동):산출표(근생)'!J76)</f>
        <v>0</v>
      </c>
      <c r="K76" s="18">
        <f>SUM('산출표(101동):산출표(근생)'!K76)</f>
        <v>0</v>
      </c>
      <c r="L76" s="18">
        <f>SUM('산출표(101동):산출표(근생)'!L76)</f>
        <v>0</v>
      </c>
      <c r="M76" s="18">
        <f>SUM('산출표(101동):산출표(근생)'!M76)</f>
        <v>0</v>
      </c>
      <c r="N76" s="18">
        <f>SUM('산출표(101동):산출표(근생)'!N76)</f>
        <v>0</v>
      </c>
      <c r="O76" s="18">
        <f>SUM('산출표(101동):산출표(근생)'!O76)</f>
        <v>0</v>
      </c>
      <c r="P76" s="18">
        <f>SUM('산출표(101동):산출표(근생)'!P76)</f>
        <v>0</v>
      </c>
      <c r="Q76" s="18">
        <f>SUM('산출표(101동):산출표(근생)'!Q76)</f>
        <v>0</v>
      </c>
      <c r="R76" s="18">
        <f>SUM('산출표(101동):산출표(근생)'!R76)</f>
        <v>0</v>
      </c>
      <c r="S76" s="18">
        <f>SUM('산출표(101동):산출표(근생)'!S76)</f>
        <v>0</v>
      </c>
      <c r="T76" s="18">
        <f>SUM('산출표(101동):산출표(근생)'!T76)</f>
        <v>0</v>
      </c>
      <c r="U76" s="18">
        <f>SUM('산출표(101동):산출표(근생)'!U76)</f>
        <v>0</v>
      </c>
      <c r="V76" s="19"/>
      <c r="W76" s="20"/>
      <c r="X76" s="20"/>
    </row>
    <row r="77" spans="1:24" s="21" customFormat="1" ht="17.7" customHeight="1">
      <c r="B77" s="21" t="str">
        <v/>
      </c>
      <c r="C77" s="21" t="str">
        <f>C76</f>
        <v/>
      </c>
      <c r="D77" s="110"/>
      <c r="E77" s="110"/>
      <c r="F77" s="30"/>
      <c r="G77" s="30">
        <f>SUM('산출표(101동):산출표(근생)'!G77)</f>
        <v>0</v>
      </c>
      <c r="H77" s="49">
        <f>SUM('산출표(101동):산출표(근생)'!H77)</f>
        <v>0</v>
      </c>
      <c r="I77" s="49">
        <f>SUM('산출표(101동):산출표(근생)'!I77)</f>
        <v>0</v>
      </c>
      <c r="J77" s="49">
        <f>SUM('산출표(101동):산출표(근생)'!J77)</f>
        <v>0</v>
      </c>
      <c r="K77" s="49">
        <f>SUM('산출표(101동):산출표(근생)'!K77)</f>
        <v>0</v>
      </c>
      <c r="L77" s="49">
        <f>SUM('산출표(101동):산출표(근생)'!L77)</f>
        <v>0</v>
      </c>
      <c r="M77" s="49">
        <f>SUM('산출표(101동):산출표(근생)'!M77)</f>
        <v>0</v>
      </c>
      <c r="N77" s="49">
        <f>SUM('산출표(101동):산출표(근생)'!N77)</f>
        <v>0</v>
      </c>
      <c r="O77" s="49">
        <f>SUM('산출표(101동):산출표(근생)'!O77)</f>
        <v>0</v>
      </c>
      <c r="P77" s="49">
        <f>SUM('산출표(101동):산출표(근생)'!P77)</f>
        <v>0</v>
      </c>
      <c r="Q77" s="49">
        <f>SUM('산출표(101동):산출표(근생)'!Q77)</f>
        <v>0</v>
      </c>
      <c r="R77" s="49">
        <f>SUM('산출표(101동):산출표(근생)'!R77)</f>
        <v>0</v>
      </c>
      <c r="S77" s="49">
        <f>SUM('산출표(101동):산출표(근생)'!S77)</f>
        <v>0</v>
      </c>
      <c r="T77" s="49">
        <f>SUM('산출표(101동):산출표(근생)'!T77)</f>
        <v>0</v>
      </c>
      <c r="U77" s="49">
        <f>SUM('산출표(101동):산출표(근생)'!U77)</f>
        <v>0</v>
      </c>
      <c r="V77" s="19"/>
      <c r="W77" s="20"/>
      <c r="X77" s="20"/>
    </row>
    <row r="78" spans="1:24" s="21" customFormat="1" ht="17.7" customHeight="1">
      <c r="B78" s="21" t="str">
        <v/>
      </c>
      <c r="C78" s="21" t="str">
        <f>IF(B43="","",B43)</f>
        <v/>
      </c>
      <c r="D78" s="110"/>
      <c r="E78" s="110"/>
      <c r="F78" s="28"/>
      <c r="G78" s="28">
        <f>SUM('산출표(101동):산출표(근생)'!G78)</f>
        <v>0</v>
      </c>
      <c r="H78" s="18">
        <f>SUM('산출표(101동):산출표(근생)'!H78)</f>
        <v>0</v>
      </c>
      <c r="I78" s="18">
        <f>SUM('산출표(101동):산출표(근생)'!I78)</f>
        <v>0</v>
      </c>
      <c r="J78" s="18">
        <f>SUM('산출표(101동):산출표(근생)'!J78)</f>
        <v>0</v>
      </c>
      <c r="K78" s="18">
        <f>SUM('산출표(101동):산출표(근생)'!K78)</f>
        <v>0</v>
      </c>
      <c r="L78" s="18">
        <f>SUM('산출표(101동):산출표(근생)'!L78)</f>
        <v>0</v>
      </c>
      <c r="M78" s="18">
        <f>SUM('산출표(101동):산출표(근생)'!M78)</f>
        <v>0</v>
      </c>
      <c r="N78" s="18">
        <f>SUM('산출표(101동):산출표(근생)'!N78)</f>
        <v>0</v>
      </c>
      <c r="O78" s="18">
        <f>SUM('산출표(101동):산출표(근생)'!O78)</f>
        <v>0</v>
      </c>
      <c r="P78" s="18">
        <f>SUM('산출표(101동):산출표(근생)'!P78)</f>
        <v>0</v>
      </c>
      <c r="Q78" s="18">
        <f>SUM('산출표(101동):산출표(근생)'!Q78)</f>
        <v>0</v>
      </c>
      <c r="R78" s="18">
        <f>SUM('산출표(101동):산출표(근생)'!R78)</f>
        <v>0</v>
      </c>
      <c r="S78" s="18">
        <f>SUM('산출표(101동):산출표(근생)'!S78)</f>
        <v>0</v>
      </c>
      <c r="T78" s="18">
        <f>SUM('산출표(101동):산출표(근생)'!T78)</f>
        <v>0</v>
      </c>
      <c r="U78" s="18">
        <f>SUM('산출표(101동):산출표(근생)'!U78)</f>
        <v>0</v>
      </c>
      <c r="V78" s="19"/>
      <c r="W78" s="20"/>
      <c r="X78" s="20"/>
    </row>
    <row r="79" spans="1:24" s="27" customFormat="1" ht="17.7" customHeight="1">
      <c r="A79" s="21"/>
      <c r="B79" s="21" t="str">
        <v/>
      </c>
      <c r="C79" s="21" t="str">
        <f>C78</f>
        <v/>
      </c>
      <c r="D79" s="110"/>
      <c r="E79" s="110"/>
      <c r="F79" s="30"/>
      <c r="G79" s="30">
        <f>SUM('산출표(101동):산출표(근생)'!G79)</f>
        <v>0</v>
      </c>
      <c r="H79" s="49">
        <f>SUM('산출표(101동):산출표(근생)'!H79)</f>
        <v>0</v>
      </c>
      <c r="I79" s="49">
        <f>SUM('산출표(101동):산출표(근생)'!I79)</f>
        <v>0</v>
      </c>
      <c r="J79" s="49">
        <f>SUM('산출표(101동):산출표(근생)'!J79)</f>
        <v>0</v>
      </c>
      <c r="K79" s="49">
        <f>SUM('산출표(101동):산출표(근생)'!K79)</f>
        <v>0</v>
      </c>
      <c r="L79" s="49">
        <f>SUM('산출표(101동):산출표(근생)'!L79)</f>
        <v>0</v>
      </c>
      <c r="M79" s="49">
        <f>SUM('산출표(101동):산출표(근생)'!M79)</f>
        <v>0</v>
      </c>
      <c r="N79" s="49">
        <f>SUM('산출표(101동):산출표(근생)'!N79)</f>
        <v>0</v>
      </c>
      <c r="O79" s="49">
        <f>SUM('산출표(101동):산출표(근생)'!O79)</f>
        <v>0</v>
      </c>
      <c r="P79" s="49">
        <f>SUM('산출표(101동):산출표(근생)'!P79)</f>
        <v>0</v>
      </c>
      <c r="Q79" s="49">
        <f>SUM('산출표(101동):산출표(근생)'!Q79)</f>
        <v>0</v>
      </c>
      <c r="R79" s="49">
        <f>SUM('산출표(101동):산출표(근생)'!R79)</f>
        <v>0</v>
      </c>
      <c r="S79" s="49">
        <f>SUM('산출표(101동):산출표(근생)'!S79)</f>
        <v>0</v>
      </c>
      <c r="T79" s="49">
        <f>SUM('산출표(101동):산출표(근생)'!T79)</f>
        <v>0</v>
      </c>
      <c r="U79" s="49">
        <f>SUM('산출표(101동):산출표(근생)'!U79)</f>
        <v>0</v>
      </c>
      <c r="V79" s="39"/>
      <c r="W79" s="40"/>
      <c r="X79" s="40"/>
    </row>
    <row r="80" spans="1:24" ht="17.7" customHeight="1">
      <c r="A80" s="21"/>
      <c r="B80" s="21" t="str">
        <v/>
      </c>
      <c r="C80" s="21" t="str">
        <f>IF(B44="","",B44)</f>
        <v/>
      </c>
      <c r="D80" s="110"/>
      <c r="E80" s="110"/>
      <c r="F80" s="28"/>
      <c r="G80" s="28">
        <f>SUM('산출표(101동):산출표(근생)'!G80)</f>
        <v>0</v>
      </c>
      <c r="H80" s="18">
        <f>SUM('산출표(101동):산출표(근생)'!H80)</f>
        <v>0</v>
      </c>
      <c r="I80" s="18">
        <f>SUM('산출표(101동):산출표(근생)'!I80)</f>
        <v>0</v>
      </c>
      <c r="J80" s="18">
        <f>SUM('산출표(101동):산출표(근생)'!J80)</f>
        <v>0</v>
      </c>
      <c r="K80" s="18">
        <f>SUM('산출표(101동):산출표(근생)'!K80)</f>
        <v>0</v>
      </c>
      <c r="L80" s="18">
        <f>SUM('산출표(101동):산출표(근생)'!L80)</f>
        <v>0</v>
      </c>
      <c r="M80" s="18">
        <f>SUM('산출표(101동):산출표(근생)'!M80)</f>
        <v>0</v>
      </c>
      <c r="N80" s="18">
        <f>SUM('산출표(101동):산출표(근생)'!N80)</f>
        <v>0</v>
      </c>
      <c r="O80" s="18">
        <f>SUM('산출표(101동):산출표(근생)'!O80)</f>
        <v>0</v>
      </c>
      <c r="P80" s="18">
        <f>SUM('산출표(101동):산출표(근생)'!P80)</f>
        <v>0</v>
      </c>
      <c r="Q80" s="18">
        <f>SUM('산출표(101동):산출표(근생)'!Q80)</f>
        <v>0</v>
      </c>
      <c r="R80" s="18">
        <f>SUM('산출표(101동):산출표(근생)'!R80)</f>
        <v>0</v>
      </c>
      <c r="S80" s="18">
        <f>SUM('산출표(101동):산출표(근생)'!S80)</f>
        <v>0</v>
      </c>
      <c r="T80" s="18">
        <f>SUM('산출표(101동):산출표(근생)'!T80)</f>
        <v>0</v>
      </c>
      <c r="U80" s="18">
        <f>SUM('산출표(101동):산출표(근생)'!U80)</f>
        <v>0</v>
      </c>
      <c r="V80" s="41"/>
      <c r="W80" s="42"/>
      <c r="X80" s="42"/>
    </row>
    <row r="81" spans="1:24" ht="17.7" customHeight="1">
      <c r="A81" s="21"/>
      <c r="B81" s="21" t="str">
        <v/>
      </c>
      <c r="C81" s="21" t="str">
        <f>C80</f>
        <v/>
      </c>
      <c r="D81" s="110"/>
      <c r="E81" s="110"/>
      <c r="F81" s="30"/>
      <c r="G81" s="30">
        <f>SUM('산출표(101동):산출표(근생)'!G81)</f>
        <v>0</v>
      </c>
      <c r="H81" s="49">
        <f>SUM('산출표(101동):산출표(근생)'!H81)</f>
        <v>0</v>
      </c>
      <c r="I81" s="49">
        <f>SUM('산출표(101동):산출표(근생)'!I81)</f>
        <v>0</v>
      </c>
      <c r="J81" s="49">
        <f>SUM('산출표(101동):산출표(근생)'!J81)</f>
        <v>0</v>
      </c>
      <c r="K81" s="49">
        <f>SUM('산출표(101동):산출표(근생)'!K81)</f>
        <v>0</v>
      </c>
      <c r="L81" s="49">
        <f>SUM('산출표(101동):산출표(근생)'!L81)</f>
        <v>0</v>
      </c>
      <c r="M81" s="49">
        <f>SUM('산출표(101동):산출표(근생)'!M81)</f>
        <v>0</v>
      </c>
      <c r="N81" s="49">
        <f>SUM('산출표(101동):산출표(근생)'!N81)</f>
        <v>0</v>
      </c>
      <c r="O81" s="49">
        <f>SUM('산출표(101동):산출표(근생)'!O81)</f>
        <v>0</v>
      </c>
      <c r="P81" s="49">
        <f>SUM('산출표(101동):산출표(근생)'!P81)</f>
        <v>0</v>
      </c>
      <c r="Q81" s="49">
        <f>SUM('산출표(101동):산출표(근생)'!Q81)</f>
        <v>0</v>
      </c>
      <c r="R81" s="49">
        <f>SUM('산출표(101동):산출표(근생)'!R81)</f>
        <v>0</v>
      </c>
      <c r="S81" s="49">
        <f>SUM('산출표(101동):산출표(근생)'!S81)</f>
        <v>0</v>
      </c>
      <c r="T81" s="49">
        <f>SUM('산출표(101동):산출표(근생)'!T81)</f>
        <v>0</v>
      </c>
      <c r="U81" s="49">
        <f>SUM('산출표(101동):산출표(근생)'!U81)</f>
        <v>0</v>
      </c>
      <c r="V81" s="41"/>
      <c r="W81" s="42"/>
      <c r="X81" s="42"/>
    </row>
    <row r="82" spans="1:24" ht="17.7" customHeight="1">
      <c r="A82" s="21"/>
      <c r="B82" s="21" t="str">
        <v/>
      </c>
      <c r="C82" s="21" t="str">
        <f>IF(B45="","",B45)</f>
        <v/>
      </c>
      <c r="D82" s="110"/>
      <c r="E82" s="110"/>
      <c r="F82" s="28"/>
      <c r="G82" s="28">
        <f>SUM('산출표(101동):산출표(근생)'!G82)</f>
        <v>0</v>
      </c>
      <c r="H82" s="18">
        <f>SUM('산출표(101동):산출표(근생)'!H82)</f>
        <v>0</v>
      </c>
      <c r="I82" s="18">
        <f>SUM('산출표(101동):산출표(근생)'!I82)</f>
        <v>0</v>
      </c>
      <c r="J82" s="18">
        <f>SUM('산출표(101동):산출표(근생)'!J82)</f>
        <v>0</v>
      </c>
      <c r="K82" s="18">
        <f>SUM('산출표(101동):산출표(근생)'!K82)</f>
        <v>0</v>
      </c>
      <c r="L82" s="18">
        <f>SUM('산출표(101동):산출표(근생)'!L82)</f>
        <v>0</v>
      </c>
      <c r="M82" s="18">
        <f>SUM('산출표(101동):산출표(근생)'!M82)</f>
        <v>0</v>
      </c>
      <c r="N82" s="18">
        <f>SUM('산출표(101동):산출표(근생)'!N82)</f>
        <v>0</v>
      </c>
      <c r="O82" s="18">
        <f>SUM('산출표(101동):산출표(근생)'!O82)</f>
        <v>0</v>
      </c>
      <c r="P82" s="18">
        <f>SUM('산출표(101동):산출표(근생)'!P82)</f>
        <v>0</v>
      </c>
      <c r="Q82" s="18">
        <f>SUM('산출표(101동):산출표(근생)'!Q82)</f>
        <v>0</v>
      </c>
      <c r="R82" s="18">
        <f>SUM('산출표(101동):산출표(근생)'!R82)</f>
        <v>0</v>
      </c>
      <c r="S82" s="18">
        <f>SUM('산출표(101동):산출표(근생)'!S82)</f>
        <v>0</v>
      </c>
      <c r="T82" s="18">
        <f>SUM('산출표(101동):산출표(근생)'!T82)</f>
        <v>0</v>
      </c>
      <c r="U82" s="18">
        <f>SUM('산출표(101동):산출표(근생)'!U82)</f>
        <v>0</v>
      </c>
      <c r="V82" s="41"/>
      <c r="W82" s="42"/>
      <c r="X82" s="42"/>
    </row>
    <row r="83" spans="1:24" ht="17.7" customHeight="1">
      <c r="A83" s="21"/>
      <c r="B83" s="21" t="str">
        <v/>
      </c>
      <c r="C83" s="21" t="str">
        <f>C82</f>
        <v/>
      </c>
      <c r="D83" s="110"/>
      <c r="E83" s="110"/>
      <c r="F83" s="30"/>
      <c r="G83" s="30">
        <f>SUM('산출표(101동):산출표(근생)'!G83)</f>
        <v>0</v>
      </c>
      <c r="H83" s="49">
        <f>SUM('산출표(101동):산출표(근생)'!H83)</f>
        <v>0</v>
      </c>
      <c r="I83" s="49">
        <f>SUM('산출표(101동):산출표(근생)'!I83)</f>
        <v>0</v>
      </c>
      <c r="J83" s="49">
        <f>SUM('산출표(101동):산출표(근생)'!J83)</f>
        <v>0</v>
      </c>
      <c r="K83" s="49">
        <f>SUM('산출표(101동):산출표(근생)'!K83)</f>
        <v>0</v>
      </c>
      <c r="L83" s="49">
        <f>SUM('산출표(101동):산출표(근생)'!L83)</f>
        <v>0</v>
      </c>
      <c r="M83" s="49">
        <f>SUM('산출표(101동):산출표(근생)'!M83)</f>
        <v>0</v>
      </c>
      <c r="N83" s="49">
        <f>SUM('산출표(101동):산출표(근생)'!N83)</f>
        <v>0</v>
      </c>
      <c r="O83" s="49">
        <f>SUM('산출표(101동):산출표(근생)'!O83)</f>
        <v>0</v>
      </c>
      <c r="P83" s="49">
        <f>SUM('산출표(101동):산출표(근생)'!P83)</f>
        <v>0</v>
      </c>
      <c r="Q83" s="49">
        <f>SUM('산출표(101동):산출표(근생)'!Q83)</f>
        <v>0</v>
      </c>
      <c r="R83" s="49">
        <f>SUM('산출표(101동):산출표(근생)'!R83)</f>
        <v>0</v>
      </c>
      <c r="S83" s="49">
        <f>SUM('산출표(101동):산출표(근생)'!S83)</f>
        <v>0</v>
      </c>
      <c r="T83" s="49">
        <f>SUM('산출표(101동):산출표(근생)'!T83)</f>
        <v>0</v>
      </c>
      <c r="U83" s="49">
        <f>SUM('산출표(101동):산출표(근생)'!U83)</f>
        <v>0</v>
      </c>
      <c r="V83" s="41"/>
      <c r="W83" s="42"/>
      <c r="X83" s="42"/>
    </row>
    <row r="84" spans="1:24" ht="17.7" customHeight="1">
      <c r="A84" s="21"/>
      <c r="B84" s="21" t="str">
        <v/>
      </c>
      <c r="C84" s="21" t="str">
        <f>IF(B46="","",B46)</f>
        <v/>
      </c>
      <c r="D84" s="110"/>
      <c r="E84" s="110"/>
      <c r="F84" s="28"/>
      <c r="G84" s="28">
        <f>SUM('산출표(101동):산출표(근생)'!G84)</f>
        <v>0</v>
      </c>
      <c r="H84" s="18">
        <f>SUM('산출표(101동):산출표(근생)'!H84)</f>
        <v>0</v>
      </c>
      <c r="I84" s="18">
        <f>SUM('산출표(101동):산출표(근생)'!I84)</f>
        <v>0</v>
      </c>
      <c r="J84" s="18">
        <f>SUM('산출표(101동):산출표(근생)'!J84)</f>
        <v>0</v>
      </c>
      <c r="K84" s="18">
        <f>SUM('산출표(101동):산출표(근생)'!K84)</f>
        <v>0</v>
      </c>
      <c r="L84" s="18">
        <f>SUM('산출표(101동):산출표(근생)'!L84)</f>
        <v>0</v>
      </c>
      <c r="M84" s="18">
        <f>SUM('산출표(101동):산출표(근생)'!M84)</f>
        <v>0</v>
      </c>
      <c r="N84" s="18">
        <f>SUM('산출표(101동):산출표(근생)'!N84)</f>
        <v>0</v>
      </c>
      <c r="O84" s="18">
        <f>SUM('산출표(101동):산출표(근생)'!O84)</f>
        <v>0</v>
      </c>
      <c r="P84" s="18">
        <f>SUM('산출표(101동):산출표(근생)'!P84)</f>
        <v>0</v>
      </c>
      <c r="Q84" s="18">
        <f>SUM('산출표(101동):산출표(근생)'!Q84)</f>
        <v>0</v>
      </c>
      <c r="R84" s="18">
        <f>SUM('산출표(101동):산출표(근생)'!R84)</f>
        <v>0</v>
      </c>
      <c r="S84" s="18">
        <f>SUM('산출표(101동):산출표(근생)'!S84)</f>
        <v>0</v>
      </c>
      <c r="T84" s="18">
        <f>SUM('산출표(101동):산출표(근생)'!T84)</f>
        <v>0</v>
      </c>
      <c r="U84" s="18">
        <f>SUM('산출표(101동):산출표(근생)'!U84)</f>
        <v>0</v>
      </c>
      <c r="V84" s="41"/>
      <c r="W84" s="42"/>
      <c r="X84" s="42"/>
    </row>
    <row r="85" spans="1:24" ht="17.7" customHeight="1">
      <c r="A85" s="21"/>
      <c r="B85" s="27" t="str">
        <v/>
      </c>
      <c r="C85" s="21" t="str">
        <f>C84</f>
        <v/>
      </c>
      <c r="D85" s="110"/>
      <c r="E85" s="110"/>
      <c r="F85" s="30"/>
      <c r="G85" s="30">
        <f>SUM('산출표(101동):산출표(근생)'!G85)</f>
        <v>0</v>
      </c>
      <c r="H85" s="49">
        <f>SUM('산출표(101동):산출표(근생)'!H85)</f>
        <v>0</v>
      </c>
      <c r="I85" s="49">
        <f>SUM('산출표(101동):산출표(근생)'!I85)</f>
        <v>0</v>
      </c>
      <c r="J85" s="49">
        <f>SUM('산출표(101동):산출표(근생)'!J85)</f>
        <v>0</v>
      </c>
      <c r="K85" s="49">
        <f>SUM('산출표(101동):산출표(근생)'!K85)</f>
        <v>0</v>
      </c>
      <c r="L85" s="49">
        <f>SUM('산출표(101동):산출표(근생)'!L85)</f>
        <v>0</v>
      </c>
      <c r="M85" s="49">
        <f>SUM('산출표(101동):산출표(근생)'!M85)</f>
        <v>0</v>
      </c>
      <c r="N85" s="49">
        <f>SUM('산출표(101동):산출표(근생)'!N85)</f>
        <v>0</v>
      </c>
      <c r="O85" s="49">
        <f>SUM('산출표(101동):산출표(근생)'!O85)</f>
        <v>0</v>
      </c>
      <c r="P85" s="49">
        <f>SUM('산출표(101동):산출표(근생)'!P85)</f>
        <v>0</v>
      </c>
      <c r="Q85" s="49">
        <f>SUM('산출표(101동):산출표(근생)'!Q85)</f>
        <v>0</v>
      </c>
      <c r="R85" s="49">
        <f>SUM('산출표(101동):산출표(근생)'!R85)</f>
        <v>0</v>
      </c>
      <c r="S85" s="49">
        <f>SUM('산출표(101동):산출표(근생)'!S85)</f>
        <v>0</v>
      </c>
      <c r="T85" s="49">
        <f>SUM('산출표(101동):산출표(근생)'!T85)</f>
        <v>0</v>
      </c>
      <c r="U85" s="49">
        <f>SUM('산출표(101동):산출표(근생)'!U85)</f>
        <v>0</v>
      </c>
      <c r="V85" s="41"/>
      <c r="W85" s="42"/>
      <c r="X85" s="42"/>
    </row>
    <row r="86" spans="1:24" ht="17.7" customHeight="1">
      <c r="A86" s="21"/>
      <c r="B86" s="6" t="str">
        <v/>
      </c>
      <c r="C86" s="21" t="str">
        <f>IF(B47="","",B47)</f>
        <v/>
      </c>
      <c r="D86" s="110"/>
      <c r="E86" s="110"/>
      <c r="F86" s="28"/>
      <c r="G86" s="28">
        <f>SUM('산출표(101동):산출표(근생)'!G86)</f>
        <v>0</v>
      </c>
      <c r="H86" s="18">
        <f>SUM('산출표(101동):산출표(근생)'!H86)</f>
        <v>0</v>
      </c>
      <c r="I86" s="18">
        <f>SUM('산출표(101동):산출표(근생)'!I86)</f>
        <v>0</v>
      </c>
      <c r="J86" s="18">
        <f>SUM('산출표(101동):산출표(근생)'!J86)</f>
        <v>0</v>
      </c>
      <c r="K86" s="18">
        <f>SUM('산출표(101동):산출표(근생)'!K86)</f>
        <v>0</v>
      </c>
      <c r="L86" s="18">
        <f>SUM('산출표(101동):산출표(근생)'!L86)</f>
        <v>0</v>
      </c>
      <c r="M86" s="18">
        <f>SUM('산출표(101동):산출표(근생)'!M86)</f>
        <v>0</v>
      </c>
      <c r="N86" s="18">
        <f>SUM('산출표(101동):산출표(근생)'!N86)</f>
        <v>0</v>
      </c>
      <c r="O86" s="18">
        <f>SUM('산출표(101동):산출표(근생)'!O86)</f>
        <v>0</v>
      </c>
      <c r="P86" s="18">
        <f>SUM('산출표(101동):산출표(근생)'!P86)</f>
        <v>0</v>
      </c>
      <c r="Q86" s="18">
        <f>SUM('산출표(101동):산출표(근생)'!Q86)</f>
        <v>0</v>
      </c>
      <c r="R86" s="18">
        <f>SUM('산출표(101동):산출표(근생)'!R86)</f>
        <v>0</v>
      </c>
      <c r="S86" s="18">
        <f>SUM('산출표(101동):산출표(근생)'!S86)</f>
        <v>0</v>
      </c>
      <c r="T86" s="18">
        <f>SUM('산출표(101동):산출표(근생)'!T86)</f>
        <v>0</v>
      </c>
      <c r="U86" s="18">
        <f>SUM('산출표(101동):산출표(근생)'!U86)</f>
        <v>0</v>
      </c>
      <c r="V86" s="41"/>
      <c r="W86" s="42"/>
      <c r="X86" s="42"/>
    </row>
    <row r="87" spans="1:24" ht="17.7" customHeight="1">
      <c r="A87" s="21"/>
      <c r="B87" s="6" t="str">
        <v/>
      </c>
      <c r="C87" s="64" t="str">
        <f>C86</f>
        <v/>
      </c>
      <c r="D87" s="110"/>
      <c r="E87" s="110"/>
      <c r="F87" s="30"/>
      <c r="G87" s="30">
        <f>SUM('산출표(101동):산출표(근생)'!G87)</f>
        <v>0</v>
      </c>
      <c r="H87" s="49">
        <f>SUM('산출표(101동):산출표(근생)'!H87)</f>
        <v>0</v>
      </c>
      <c r="I87" s="49">
        <f>SUM('산출표(101동):산출표(근생)'!I87)</f>
        <v>0</v>
      </c>
      <c r="J87" s="49">
        <f>SUM('산출표(101동):산출표(근생)'!J87)</f>
        <v>0</v>
      </c>
      <c r="K87" s="49">
        <f>SUM('산출표(101동):산출표(근생)'!K87)</f>
        <v>0</v>
      </c>
      <c r="L87" s="49">
        <f>SUM('산출표(101동):산출표(근생)'!L87)</f>
        <v>0</v>
      </c>
      <c r="M87" s="49">
        <f>SUM('산출표(101동):산출표(근생)'!M87)</f>
        <v>0</v>
      </c>
      <c r="N87" s="49">
        <f>SUM('산출표(101동):산출표(근생)'!N87)</f>
        <v>0</v>
      </c>
      <c r="O87" s="49">
        <f>SUM('산출표(101동):산출표(근생)'!O87)</f>
        <v>0</v>
      </c>
      <c r="P87" s="49">
        <f>SUM('산출표(101동):산출표(근생)'!P87)</f>
        <v>0</v>
      </c>
      <c r="Q87" s="49">
        <f>SUM('산출표(101동):산출표(근생)'!Q87)</f>
        <v>0</v>
      </c>
      <c r="R87" s="49">
        <f>SUM('산출표(101동):산출표(근생)'!R87)</f>
        <v>0</v>
      </c>
      <c r="S87" s="49">
        <f>SUM('산출표(101동):산출표(근생)'!S87)</f>
        <v>0</v>
      </c>
      <c r="T87" s="49">
        <f>SUM('산출표(101동):산출표(근생)'!T87)</f>
        <v>0</v>
      </c>
      <c r="U87" s="49">
        <f>SUM('산출표(101동):산출표(근생)'!U87)</f>
        <v>0</v>
      </c>
      <c r="V87" s="41"/>
      <c r="W87" s="42"/>
      <c r="X87" s="42"/>
    </row>
    <row r="88" spans="1:24" ht="17.7" customHeight="1">
      <c r="A88" s="21"/>
      <c r="B88" s="6" t="str">
        <v/>
      </c>
      <c r="C88" s="21" t="str">
        <f>IF(B48="","",B48)</f>
        <v/>
      </c>
      <c r="D88" s="110"/>
      <c r="E88" s="110"/>
      <c r="F88" s="28"/>
      <c r="G88" s="28">
        <f>SUM('산출표(101동):산출표(근생)'!G88)</f>
        <v>0</v>
      </c>
      <c r="H88" s="18">
        <f>SUM('산출표(101동):산출표(근생)'!H88)</f>
        <v>0</v>
      </c>
      <c r="I88" s="18">
        <f>SUM('산출표(101동):산출표(근생)'!I88)</f>
        <v>0</v>
      </c>
      <c r="J88" s="18">
        <f>SUM('산출표(101동):산출표(근생)'!J88)</f>
        <v>0</v>
      </c>
      <c r="K88" s="18">
        <f>SUM('산출표(101동):산출표(근생)'!K88)</f>
        <v>0</v>
      </c>
      <c r="L88" s="18">
        <f>SUM('산출표(101동):산출표(근생)'!L88)</f>
        <v>0</v>
      </c>
      <c r="M88" s="18">
        <f>SUM('산출표(101동):산출표(근생)'!M88)</f>
        <v>0</v>
      </c>
      <c r="N88" s="18">
        <f>SUM('산출표(101동):산출표(근생)'!N88)</f>
        <v>0</v>
      </c>
      <c r="O88" s="18">
        <f>SUM('산출표(101동):산출표(근생)'!O88)</f>
        <v>0</v>
      </c>
      <c r="P88" s="18">
        <f>SUM('산출표(101동):산출표(근생)'!P88)</f>
        <v>0</v>
      </c>
      <c r="Q88" s="18">
        <f>SUM('산출표(101동):산출표(근생)'!Q88)</f>
        <v>0</v>
      </c>
      <c r="R88" s="18">
        <f>SUM('산출표(101동):산출표(근생)'!R88)</f>
        <v>0</v>
      </c>
      <c r="S88" s="18">
        <f>SUM('산출표(101동):산출표(근생)'!S88)</f>
        <v>0</v>
      </c>
      <c r="T88" s="18">
        <f>SUM('산출표(101동):산출표(근생)'!T88)</f>
        <v>0</v>
      </c>
      <c r="U88" s="18">
        <f>SUM('산출표(101동):산출표(근생)'!U88)</f>
        <v>0</v>
      </c>
      <c r="V88" s="41"/>
      <c r="W88" s="42"/>
      <c r="X88" s="42"/>
    </row>
    <row r="89" spans="1:24" s="21" customFormat="1" ht="17.7" customHeight="1">
      <c r="B89" s="6" t="str">
        <v/>
      </c>
      <c r="C89" s="21" t="str">
        <f>C88</f>
        <v/>
      </c>
      <c r="D89" s="110"/>
      <c r="E89" s="110"/>
      <c r="F89" s="30"/>
      <c r="G89" s="30">
        <f>SUM('산출표(101동):산출표(근생)'!G89)</f>
        <v>0</v>
      </c>
      <c r="H89" s="49">
        <f>SUM('산출표(101동):산출표(근생)'!H89)</f>
        <v>0</v>
      </c>
      <c r="I89" s="49">
        <f>SUM('산출표(101동):산출표(근생)'!I89)</f>
        <v>0</v>
      </c>
      <c r="J89" s="49">
        <f>SUM('산출표(101동):산출표(근생)'!J89)</f>
        <v>0</v>
      </c>
      <c r="K89" s="49">
        <f>SUM('산출표(101동):산출표(근생)'!K89)</f>
        <v>0</v>
      </c>
      <c r="L89" s="49">
        <f>SUM('산출표(101동):산출표(근생)'!L89)</f>
        <v>0</v>
      </c>
      <c r="M89" s="49">
        <f>SUM('산출표(101동):산출표(근생)'!M89)</f>
        <v>0</v>
      </c>
      <c r="N89" s="49">
        <f>SUM('산출표(101동):산출표(근생)'!N89)</f>
        <v>0</v>
      </c>
      <c r="O89" s="49">
        <f>SUM('산출표(101동):산출표(근생)'!O89)</f>
        <v>0</v>
      </c>
      <c r="P89" s="49">
        <f>SUM('산출표(101동):산출표(근생)'!P89)</f>
        <v>0</v>
      </c>
      <c r="Q89" s="49">
        <f>SUM('산출표(101동):산출표(근생)'!Q89)</f>
        <v>0</v>
      </c>
      <c r="R89" s="49">
        <f>SUM('산출표(101동):산출표(근생)'!R89)</f>
        <v>0</v>
      </c>
      <c r="S89" s="49">
        <f>SUM('산출표(101동):산출표(근생)'!S89)</f>
        <v>0</v>
      </c>
      <c r="T89" s="49">
        <f>SUM('산출표(101동):산출표(근생)'!T89)</f>
        <v>0</v>
      </c>
      <c r="U89" s="49">
        <f>SUM('산출표(101동):산출표(근생)'!U89)</f>
        <v>0</v>
      </c>
      <c r="V89" s="19"/>
      <c r="W89" s="20"/>
      <c r="X89" s="20"/>
    </row>
    <row r="90" spans="1:24" s="21" customFormat="1" ht="16.95" customHeight="1">
      <c r="B90" s="6" t="str">
        <v/>
      </c>
      <c r="C90" s="21" t="str">
        <f>IF(B49="","",B49)</f>
        <v/>
      </c>
      <c r="D90" s="110"/>
      <c r="E90" s="110"/>
      <c r="F90" s="36"/>
      <c r="G90" s="37">
        <f>SUM('산출표(101동):산출표(근생)'!G90)</f>
        <v>0</v>
      </c>
      <c r="H90" s="38">
        <f>SUM('산출표(101동):산출표(근생)'!H90)</f>
        <v>0</v>
      </c>
      <c r="I90" s="38">
        <f>SUM('산출표(101동):산출표(근생)'!I90)</f>
        <v>0</v>
      </c>
      <c r="J90" s="38">
        <f>SUM('산출표(101동):산출표(근생)'!J90)</f>
        <v>0</v>
      </c>
      <c r="K90" s="38">
        <f>SUM('산출표(101동):산출표(근생)'!K90)</f>
        <v>0</v>
      </c>
      <c r="L90" s="38">
        <f>SUM('산출표(101동):산출표(근생)'!L90)</f>
        <v>0</v>
      </c>
      <c r="M90" s="38">
        <f>SUM('산출표(101동):산출표(근생)'!M90)</f>
        <v>0</v>
      </c>
      <c r="N90" s="38">
        <f>SUM('산출표(101동):산출표(근생)'!N90)</f>
        <v>0</v>
      </c>
      <c r="O90" s="38">
        <f>SUM('산출표(101동):산출표(근생)'!O90)</f>
        <v>0</v>
      </c>
      <c r="P90" s="38">
        <f>SUM('산출표(101동):산출표(근생)'!P90)</f>
        <v>0</v>
      </c>
      <c r="Q90" s="38">
        <f>SUM('산출표(101동):산출표(근생)'!Q90)</f>
        <v>0</v>
      </c>
      <c r="R90" s="38">
        <f>SUM('산출표(101동):산출표(근생)'!R90)</f>
        <v>0</v>
      </c>
      <c r="S90" s="38">
        <f>SUM('산출표(101동):산출표(근생)'!S90)</f>
        <v>0</v>
      </c>
      <c r="T90" s="38">
        <f>SUM('산출표(101동):산출표(근생)'!T90)</f>
        <v>0</v>
      </c>
      <c r="U90" s="38">
        <f>SUM('산출표(101동):산출표(근생)'!U90)</f>
        <v>0</v>
      </c>
      <c r="V90" s="19"/>
      <c r="W90" s="20"/>
      <c r="X90" s="20"/>
    </row>
    <row r="91" spans="1:24" s="21" customFormat="1" ht="16.95" customHeight="1">
      <c r="A91" s="27"/>
      <c r="B91" s="6" t="str">
        <v/>
      </c>
      <c r="C91" s="21" t="str">
        <f>C90</f>
        <v/>
      </c>
      <c r="D91" s="110"/>
      <c r="E91" s="110"/>
      <c r="F91" s="36"/>
      <c r="G91" s="37">
        <f>SUM('산출표(101동):산출표(근생)'!G91)</f>
        <v>0</v>
      </c>
      <c r="H91" s="38">
        <f>SUM('산출표(101동):산출표(근생)'!H91)</f>
        <v>0</v>
      </c>
      <c r="I91" s="38">
        <f>SUM('산출표(101동):산출표(근생)'!I91)</f>
        <v>0</v>
      </c>
      <c r="J91" s="38">
        <f>SUM('산출표(101동):산출표(근생)'!J91)</f>
        <v>0</v>
      </c>
      <c r="K91" s="38">
        <f>SUM('산출표(101동):산출표(근생)'!K91)</f>
        <v>0</v>
      </c>
      <c r="L91" s="38">
        <f>SUM('산출표(101동):산출표(근생)'!L91)</f>
        <v>0</v>
      </c>
      <c r="M91" s="38">
        <f>SUM('산출표(101동):산출표(근생)'!M91)</f>
        <v>0</v>
      </c>
      <c r="N91" s="38">
        <f>SUM('산출표(101동):산출표(근생)'!N91)</f>
        <v>0</v>
      </c>
      <c r="O91" s="38">
        <f>SUM('산출표(101동):산출표(근생)'!O91)</f>
        <v>0</v>
      </c>
      <c r="P91" s="38">
        <f>SUM('산출표(101동):산출표(근생)'!P91)</f>
        <v>0</v>
      </c>
      <c r="Q91" s="38">
        <f>SUM('산출표(101동):산출표(근생)'!Q91)</f>
        <v>0</v>
      </c>
      <c r="R91" s="38">
        <f>SUM('산출표(101동):산출표(근생)'!R91)</f>
        <v>0</v>
      </c>
      <c r="S91" s="38">
        <f>SUM('산출표(101동):산출표(근생)'!S91)</f>
        <v>0</v>
      </c>
      <c r="T91" s="38">
        <f>SUM('산출표(101동):산출표(근생)'!T91)</f>
        <v>0</v>
      </c>
      <c r="U91" s="38">
        <f>SUM('산출표(101동):산출표(근생)'!U91)</f>
        <v>0</v>
      </c>
      <c r="V91" s="19"/>
      <c r="W91" s="20"/>
      <c r="X91" s="20"/>
    </row>
    <row r="92" spans="1:24" s="21" customFormat="1" ht="16.95" customHeight="1">
      <c r="A92" s="6"/>
      <c r="B92" s="6" t="str">
        <v/>
      </c>
      <c r="C92" s="21" t="str">
        <f>IF(B50="","",B50)</f>
        <v/>
      </c>
      <c r="D92" s="110"/>
      <c r="E92" s="110"/>
      <c r="F92" s="36"/>
      <c r="G92" s="37">
        <f>SUM('산출표(101동):산출표(근생)'!G92)</f>
        <v>0</v>
      </c>
      <c r="H92" s="38">
        <f>SUM('산출표(101동):산출표(근생)'!H92)</f>
        <v>0</v>
      </c>
      <c r="I92" s="38">
        <f>SUM('산출표(101동):산출표(근생)'!I92)</f>
        <v>0</v>
      </c>
      <c r="J92" s="38">
        <f>SUM('산출표(101동):산출표(근생)'!J92)</f>
        <v>0</v>
      </c>
      <c r="K92" s="38">
        <f>SUM('산출표(101동):산출표(근생)'!K92)</f>
        <v>0</v>
      </c>
      <c r="L92" s="38">
        <f>SUM('산출표(101동):산출표(근생)'!L92)</f>
        <v>0</v>
      </c>
      <c r="M92" s="38">
        <f>SUM('산출표(101동):산출표(근생)'!M92)</f>
        <v>0</v>
      </c>
      <c r="N92" s="38">
        <f>SUM('산출표(101동):산출표(근생)'!N92)</f>
        <v>0</v>
      </c>
      <c r="O92" s="38">
        <f>SUM('산출표(101동):산출표(근생)'!O92)</f>
        <v>0</v>
      </c>
      <c r="P92" s="38">
        <f>SUM('산출표(101동):산출표(근생)'!P92)</f>
        <v>0</v>
      </c>
      <c r="Q92" s="38">
        <f>SUM('산출표(101동):산출표(근생)'!Q92)</f>
        <v>0</v>
      </c>
      <c r="R92" s="38">
        <f>SUM('산출표(101동):산출표(근생)'!R92)</f>
        <v>0</v>
      </c>
      <c r="S92" s="38">
        <f>SUM('산출표(101동):산출표(근생)'!S92)</f>
        <v>0</v>
      </c>
      <c r="T92" s="38">
        <f>SUM('산출표(101동):산출표(근생)'!T92)</f>
        <v>0</v>
      </c>
      <c r="U92" s="38">
        <f>SUM('산출표(101동):산출표(근생)'!U92)</f>
        <v>0</v>
      </c>
      <c r="V92" s="19"/>
      <c r="W92" s="20"/>
      <c r="X92" s="20"/>
    </row>
    <row r="93" spans="1:24" s="21" customFormat="1" ht="16.95" customHeight="1">
      <c r="A93" s="6"/>
      <c r="B93" s="6" t="str">
        <v/>
      </c>
      <c r="C93" s="21" t="str">
        <f>C92</f>
        <v/>
      </c>
      <c r="D93" s="110"/>
      <c r="E93" s="110"/>
      <c r="F93" s="36"/>
      <c r="G93" s="37">
        <f>SUM('산출표(101동):산출표(근생)'!G93)</f>
        <v>0</v>
      </c>
      <c r="H93" s="38">
        <f>SUM('산출표(101동):산출표(근생)'!H93)</f>
        <v>0</v>
      </c>
      <c r="I93" s="38">
        <f>SUM('산출표(101동):산출표(근생)'!I93)</f>
        <v>0</v>
      </c>
      <c r="J93" s="38">
        <f>SUM('산출표(101동):산출표(근생)'!J93)</f>
        <v>0</v>
      </c>
      <c r="K93" s="38">
        <f>SUM('산출표(101동):산출표(근생)'!K93)</f>
        <v>0</v>
      </c>
      <c r="L93" s="38">
        <f>SUM('산출표(101동):산출표(근생)'!L93)</f>
        <v>0</v>
      </c>
      <c r="M93" s="38">
        <f>SUM('산출표(101동):산출표(근생)'!M93)</f>
        <v>0</v>
      </c>
      <c r="N93" s="38">
        <f>SUM('산출표(101동):산출표(근생)'!N93)</f>
        <v>0</v>
      </c>
      <c r="O93" s="38">
        <f>SUM('산출표(101동):산출표(근생)'!O93)</f>
        <v>0</v>
      </c>
      <c r="P93" s="38">
        <f>SUM('산출표(101동):산출표(근생)'!P93)</f>
        <v>0</v>
      </c>
      <c r="Q93" s="38">
        <f>SUM('산출표(101동):산출표(근생)'!Q93)</f>
        <v>0</v>
      </c>
      <c r="R93" s="38">
        <f>SUM('산출표(101동):산출표(근생)'!R93)</f>
        <v>0</v>
      </c>
      <c r="S93" s="38">
        <f>SUM('산출표(101동):산출표(근생)'!S93)</f>
        <v>0</v>
      </c>
      <c r="T93" s="38">
        <f>SUM('산출표(101동):산출표(근생)'!T93)</f>
        <v>0</v>
      </c>
      <c r="U93" s="38">
        <f>SUM('산출표(101동):산출표(근생)'!U93)</f>
        <v>0</v>
      </c>
      <c r="V93" s="19"/>
      <c r="W93" s="20"/>
      <c r="X93" s="20"/>
    </row>
    <row r="94" spans="1:24" s="21" customFormat="1" ht="16.95" customHeight="1">
      <c r="A94" s="6"/>
      <c r="B94" s="6" t="str">
        <v/>
      </c>
      <c r="C94" s="21" t="str">
        <f>IF(B51="","",B51)</f>
        <v/>
      </c>
      <c r="D94" s="110"/>
      <c r="E94" s="110"/>
      <c r="F94" s="36"/>
      <c r="G94" s="37">
        <f>SUM('산출표(101동):산출표(근생)'!G94)</f>
        <v>0</v>
      </c>
      <c r="H94" s="38">
        <f>SUM('산출표(101동):산출표(근생)'!H94)</f>
        <v>0</v>
      </c>
      <c r="I94" s="38">
        <f>SUM('산출표(101동):산출표(근생)'!I94)</f>
        <v>0</v>
      </c>
      <c r="J94" s="38">
        <f>SUM('산출표(101동):산출표(근생)'!J94)</f>
        <v>0</v>
      </c>
      <c r="K94" s="38">
        <f>SUM('산출표(101동):산출표(근생)'!K94)</f>
        <v>0</v>
      </c>
      <c r="L94" s="38">
        <f>SUM('산출표(101동):산출표(근생)'!L94)</f>
        <v>0</v>
      </c>
      <c r="M94" s="38">
        <f>SUM('산출표(101동):산출표(근생)'!M94)</f>
        <v>0</v>
      </c>
      <c r="N94" s="38">
        <f>SUM('산출표(101동):산출표(근생)'!N94)</f>
        <v>0</v>
      </c>
      <c r="O94" s="38">
        <f>SUM('산출표(101동):산출표(근생)'!O94)</f>
        <v>0</v>
      </c>
      <c r="P94" s="38">
        <f>SUM('산출표(101동):산출표(근생)'!P94)</f>
        <v>0</v>
      </c>
      <c r="Q94" s="38">
        <f>SUM('산출표(101동):산출표(근생)'!Q94)</f>
        <v>0</v>
      </c>
      <c r="R94" s="38">
        <f>SUM('산출표(101동):산출표(근생)'!R94)</f>
        <v>0</v>
      </c>
      <c r="S94" s="38">
        <f>SUM('산출표(101동):산출표(근생)'!S94)</f>
        <v>0</v>
      </c>
      <c r="T94" s="38">
        <f>SUM('산출표(101동):산출표(근생)'!T94)</f>
        <v>0</v>
      </c>
      <c r="U94" s="38">
        <f>SUM('산출표(101동):산출표(근생)'!U94)</f>
        <v>0</v>
      </c>
      <c r="V94" s="19"/>
      <c r="W94" s="20"/>
      <c r="X94" s="20"/>
    </row>
    <row r="95" spans="1:24" s="21" customFormat="1" ht="16.95" customHeight="1">
      <c r="A95" s="6"/>
      <c r="B95" s="6"/>
      <c r="C95" s="21" t="str">
        <f>C94</f>
        <v/>
      </c>
      <c r="D95" s="110"/>
      <c r="E95" s="110"/>
      <c r="F95" s="36"/>
      <c r="G95" s="37">
        <f>SUM('산출표(101동):산출표(근생)'!G95)</f>
        <v>0</v>
      </c>
      <c r="H95" s="38">
        <f>SUM('산출표(101동):산출표(근생)'!H95)</f>
        <v>0</v>
      </c>
      <c r="I95" s="38">
        <f>SUM('산출표(101동):산출표(근생)'!I95)</f>
        <v>0</v>
      </c>
      <c r="J95" s="38">
        <f>SUM('산출표(101동):산출표(근생)'!J95)</f>
        <v>0</v>
      </c>
      <c r="K95" s="38">
        <f>SUM('산출표(101동):산출표(근생)'!K95)</f>
        <v>0</v>
      </c>
      <c r="L95" s="38">
        <f>SUM('산출표(101동):산출표(근생)'!L95)</f>
        <v>0</v>
      </c>
      <c r="M95" s="38">
        <f>SUM('산출표(101동):산출표(근생)'!M95)</f>
        <v>0</v>
      </c>
      <c r="N95" s="38">
        <f>SUM('산출표(101동):산출표(근생)'!N95)</f>
        <v>0</v>
      </c>
      <c r="O95" s="38">
        <f>SUM('산출표(101동):산출표(근생)'!O95)</f>
        <v>0</v>
      </c>
      <c r="P95" s="38">
        <f>SUM('산출표(101동):산출표(근생)'!P95)</f>
        <v>0</v>
      </c>
      <c r="Q95" s="38">
        <f>SUM('산출표(101동):산출표(근생)'!Q95)</f>
        <v>0</v>
      </c>
      <c r="R95" s="38">
        <f>SUM('산출표(101동):산출표(근생)'!R95)</f>
        <v>0</v>
      </c>
      <c r="S95" s="38">
        <f>SUM('산출표(101동):산출표(근생)'!S95)</f>
        <v>0</v>
      </c>
      <c r="T95" s="38">
        <f>SUM('산출표(101동):산출표(근생)'!T95)</f>
        <v>0</v>
      </c>
      <c r="U95" s="38">
        <f>SUM('산출표(101동):산출표(근생)'!U95)</f>
        <v>0</v>
      </c>
      <c r="V95" s="19"/>
      <c r="W95" s="20"/>
      <c r="X95" s="20"/>
    </row>
    <row r="96" spans="1:24" s="21" customFormat="1" ht="16.95" customHeight="1">
      <c r="A96" s="6"/>
      <c r="C96" s="21" t="str">
        <f>IF(B52="","",B52)</f>
        <v/>
      </c>
      <c r="D96" s="110"/>
      <c r="E96" s="110"/>
      <c r="F96" s="36"/>
      <c r="G96" s="37">
        <f>SUM('산출표(101동):산출표(근생)'!G96)</f>
        <v>0</v>
      </c>
      <c r="H96" s="38">
        <f>SUM('산출표(101동):산출표(근생)'!H96)</f>
        <v>0</v>
      </c>
      <c r="I96" s="38">
        <f>SUM('산출표(101동):산출표(근생)'!I96)</f>
        <v>0</v>
      </c>
      <c r="J96" s="38">
        <f>SUM('산출표(101동):산출표(근생)'!J96)</f>
        <v>0</v>
      </c>
      <c r="K96" s="38">
        <f>SUM('산출표(101동):산출표(근생)'!K96)</f>
        <v>0</v>
      </c>
      <c r="L96" s="38">
        <f>SUM('산출표(101동):산출표(근생)'!L96)</f>
        <v>0</v>
      </c>
      <c r="M96" s="38">
        <f>SUM('산출표(101동):산출표(근생)'!M96)</f>
        <v>0</v>
      </c>
      <c r="N96" s="38">
        <f>SUM('산출표(101동):산출표(근생)'!N96)</f>
        <v>0</v>
      </c>
      <c r="O96" s="38">
        <f>SUM('산출표(101동):산출표(근생)'!O96)</f>
        <v>0</v>
      </c>
      <c r="P96" s="38">
        <f>SUM('산출표(101동):산출표(근생)'!P96)</f>
        <v>0</v>
      </c>
      <c r="Q96" s="38">
        <f>SUM('산출표(101동):산출표(근생)'!Q96)</f>
        <v>0</v>
      </c>
      <c r="R96" s="38">
        <f>SUM('산출표(101동):산출표(근생)'!R96)</f>
        <v>0</v>
      </c>
      <c r="S96" s="38">
        <f>SUM('산출표(101동):산출표(근생)'!S96)</f>
        <v>0</v>
      </c>
      <c r="T96" s="38">
        <f>SUM('산출표(101동):산출표(근생)'!T96)</f>
        <v>0</v>
      </c>
      <c r="U96" s="38">
        <f>SUM('산출표(101동):산출표(근생)'!U96)</f>
        <v>0</v>
      </c>
      <c r="V96" s="19"/>
      <c r="W96" s="20"/>
      <c r="X96" s="20"/>
    </row>
    <row r="97" spans="1:24" s="21" customFormat="1" ht="16.95" customHeight="1">
      <c r="A97" s="6"/>
      <c r="C97" s="21" t="str">
        <f>C96</f>
        <v/>
      </c>
      <c r="D97" s="110"/>
      <c r="E97" s="110"/>
      <c r="F97" s="36"/>
      <c r="G97" s="37">
        <f>SUM('산출표(101동):산출표(근생)'!G97)</f>
        <v>0</v>
      </c>
      <c r="H97" s="38">
        <f>SUM('산출표(101동):산출표(근생)'!H97)</f>
        <v>0</v>
      </c>
      <c r="I97" s="38">
        <f>SUM('산출표(101동):산출표(근생)'!I97)</f>
        <v>0</v>
      </c>
      <c r="J97" s="38">
        <f>SUM('산출표(101동):산출표(근생)'!J97)</f>
        <v>0</v>
      </c>
      <c r="K97" s="38">
        <f>SUM('산출표(101동):산출표(근생)'!K97)</f>
        <v>0</v>
      </c>
      <c r="L97" s="38">
        <f>SUM('산출표(101동):산출표(근생)'!L97)</f>
        <v>0</v>
      </c>
      <c r="M97" s="38">
        <f>SUM('산출표(101동):산출표(근생)'!M97)</f>
        <v>0</v>
      </c>
      <c r="N97" s="38">
        <f>SUM('산출표(101동):산출표(근생)'!N97)</f>
        <v>0</v>
      </c>
      <c r="O97" s="38">
        <f>SUM('산출표(101동):산출표(근생)'!O97)</f>
        <v>0</v>
      </c>
      <c r="P97" s="38">
        <f>SUM('산출표(101동):산출표(근생)'!P97)</f>
        <v>0</v>
      </c>
      <c r="Q97" s="38">
        <f>SUM('산출표(101동):산출표(근생)'!Q97)</f>
        <v>0</v>
      </c>
      <c r="R97" s="38">
        <f>SUM('산출표(101동):산출표(근생)'!R97)</f>
        <v>0</v>
      </c>
      <c r="S97" s="38">
        <f>SUM('산출표(101동):산출표(근생)'!S97)</f>
        <v>0</v>
      </c>
      <c r="T97" s="38">
        <f>SUM('산출표(101동):산출표(근생)'!T97)</f>
        <v>0</v>
      </c>
      <c r="U97" s="38">
        <f>SUM('산출표(101동):산출표(근생)'!U97)</f>
        <v>0</v>
      </c>
      <c r="V97" s="19"/>
      <c r="W97" s="20"/>
      <c r="X97" s="20"/>
    </row>
    <row r="98" spans="1:24" s="21" customFormat="1" ht="16.95" customHeight="1">
      <c r="A98" s="6"/>
      <c r="C98" s="21" t="str">
        <f>IF(B53="","",B53)</f>
        <v/>
      </c>
      <c r="D98" s="110"/>
      <c r="E98" s="110"/>
      <c r="F98" s="36"/>
      <c r="G98" s="37">
        <f>SUM('산출표(101동):산출표(근생)'!G98)</f>
        <v>0</v>
      </c>
      <c r="H98" s="38">
        <f>SUM('산출표(101동):산출표(근생)'!H98)</f>
        <v>0</v>
      </c>
      <c r="I98" s="38">
        <f>SUM('산출표(101동):산출표(근생)'!I98)</f>
        <v>0</v>
      </c>
      <c r="J98" s="38">
        <f>SUM('산출표(101동):산출표(근생)'!J98)</f>
        <v>0</v>
      </c>
      <c r="K98" s="38">
        <f>SUM('산출표(101동):산출표(근생)'!K98)</f>
        <v>0</v>
      </c>
      <c r="L98" s="38">
        <f>SUM('산출표(101동):산출표(근생)'!L98)</f>
        <v>0</v>
      </c>
      <c r="M98" s="38">
        <f>SUM('산출표(101동):산출표(근생)'!M98)</f>
        <v>0</v>
      </c>
      <c r="N98" s="38">
        <f>SUM('산출표(101동):산출표(근생)'!N98)</f>
        <v>0</v>
      </c>
      <c r="O98" s="38">
        <f>SUM('산출표(101동):산출표(근생)'!O98)</f>
        <v>0</v>
      </c>
      <c r="P98" s="38">
        <f>SUM('산출표(101동):산출표(근생)'!P98)</f>
        <v>0</v>
      </c>
      <c r="Q98" s="38">
        <f>SUM('산출표(101동):산출표(근생)'!Q98)</f>
        <v>0</v>
      </c>
      <c r="R98" s="38">
        <f>SUM('산출표(101동):산출표(근생)'!R98)</f>
        <v>0</v>
      </c>
      <c r="S98" s="38">
        <f>SUM('산출표(101동):산출표(근생)'!S98)</f>
        <v>0</v>
      </c>
      <c r="T98" s="38">
        <f>SUM('산출표(101동):산출표(근생)'!T98)</f>
        <v>0</v>
      </c>
      <c r="U98" s="38">
        <f>SUM('산출표(101동):산출표(근생)'!U98)</f>
        <v>0</v>
      </c>
      <c r="V98" s="19"/>
      <c r="W98" s="20"/>
      <c r="X98" s="20"/>
    </row>
    <row r="99" spans="1:24" s="21" customFormat="1" ht="16.95" customHeight="1">
      <c r="A99" s="6"/>
      <c r="C99" s="21" t="str">
        <f>C98</f>
        <v/>
      </c>
      <c r="D99" s="110"/>
      <c r="E99" s="110"/>
      <c r="F99" s="36"/>
      <c r="G99" s="37">
        <f>SUM('산출표(101동):산출표(근생)'!G99)</f>
        <v>0</v>
      </c>
      <c r="H99" s="38">
        <f>SUM('산출표(101동):산출표(근생)'!H99)</f>
        <v>0</v>
      </c>
      <c r="I99" s="38">
        <f>SUM('산출표(101동):산출표(근생)'!I99)</f>
        <v>0</v>
      </c>
      <c r="J99" s="38">
        <f>SUM('산출표(101동):산출표(근생)'!J99)</f>
        <v>0</v>
      </c>
      <c r="K99" s="38">
        <f>SUM('산출표(101동):산출표(근생)'!K99)</f>
        <v>0</v>
      </c>
      <c r="L99" s="38">
        <f>SUM('산출표(101동):산출표(근생)'!L99)</f>
        <v>0</v>
      </c>
      <c r="M99" s="38">
        <f>SUM('산출표(101동):산출표(근생)'!M99)</f>
        <v>0</v>
      </c>
      <c r="N99" s="38">
        <f>SUM('산출표(101동):산출표(근생)'!N99)</f>
        <v>0</v>
      </c>
      <c r="O99" s="38">
        <f>SUM('산출표(101동):산출표(근생)'!O99)</f>
        <v>0</v>
      </c>
      <c r="P99" s="38">
        <f>SUM('산출표(101동):산출표(근생)'!P99)</f>
        <v>0</v>
      </c>
      <c r="Q99" s="38">
        <f>SUM('산출표(101동):산출표(근생)'!Q99)</f>
        <v>0</v>
      </c>
      <c r="R99" s="38">
        <f>SUM('산출표(101동):산출표(근생)'!R99)</f>
        <v>0</v>
      </c>
      <c r="S99" s="38">
        <f>SUM('산출표(101동):산출표(근생)'!S99)</f>
        <v>0</v>
      </c>
      <c r="T99" s="38">
        <f>SUM('산출표(101동):산출표(근생)'!T99)</f>
        <v>0</v>
      </c>
      <c r="U99" s="38">
        <f>SUM('산출표(101동):산출표(근생)'!U99)</f>
        <v>0</v>
      </c>
      <c r="V99" s="19"/>
      <c r="W99" s="20"/>
      <c r="X99" s="20"/>
    </row>
    <row r="100" spans="1:24" s="21" customFormat="1" ht="16.95" customHeight="1">
      <c r="A100" s="6"/>
      <c r="C100" s="21" t="str">
        <f>IF(B54="","",B54)</f>
        <v/>
      </c>
      <c r="D100" s="110"/>
      <c r="E100" s="110"/>
      <c r="F100" s="36"/>
      <c r="G100" s="37">
        <f>SUM('산출표(101동):산출표(근생)'!G100)</f>
        <v>0</v>
      </c>
      <c r="H100" s="38">
        <f>SUM('산출표(101동):산출표(근생)'!H100)</f>
        <v>0</v>
      </c>
      <c r="I100" s="38">
        <f>SUM('산출표(101동):산출표(근생)'!I100)</f>
        <v>0</v>
      </c>
      <c r="J100" s="38">
        <f>SUM('산출표(101동):산출표(근생)'!J100)</f>
        <v>0</v>
      </c>
      <c r="K100" s="38">
        <f>SUM('산출표(101동):산출표(근생)'!K100)</f>
        <v>0</v>
      </c>
      <c r="L100" s="38">
        <f>SUM('산출표(101동):산출표(근생)'!L100)</f>
        <v>0</v>
      </c>
      <c r="M100" s="38">
        <f>SUM('산출표(101동):산출표(근생)'!M100)</f>
        <v>0</v>
      </c>
      <c r="N100" s="38">
        <f>SUM('산출표(101동):산출표(근생)'!N100)</f>
        <v>0</v>
      </c>
      <c r="O100" s="38">
        <f>SUM('산출표(101동):산출표(근생)'!O100)</f>
        <v>0</v>
      </c>
      <c r="P100" s="38">
        <f>SUM('산출표(101동):산출표(근생)'!P100)</f>
        <v>0</v>
      </c>
      <c r="Q100" s="38">
        <f>SUM('산출표(101동):산출표(근생)'!Q100)</f>
        <v>0</v>
      </c>
      <c r="R100" s="38">
        <f>SUM('산출표(101동):산출표(근생)'!R100)</f>
        <v>0</v>
      </c>
      <c r="S100" s="38">
        <f>SUM('산출표(101동):산출표(근생)'!S100)</f>
        <v>0</v>
      </c>
      <c r="T100" s="38">
        <f>SUM('산출표(101동):산출표(근생)'!T100)</f>
        <v>0</v>
      </c>
      <c r="U100" s="38">
        <f>SUM('산출표(101동):산출표(근생)'!U100)</f>
        <v>0</v>
      </c>
      <c r="V100" s="19"/>
      <c r="W100" s="20"/>
      <c r="X100" s="20"/>
    </row>
    <row r="101" spans="1:24" s="21" customFormat="1" ht="16.95" customHeight="1">
      <c r="A101" s="6"/>
      <c r="C101" s="21" t="str">
        <f>C100</f>
        <v/>
      </c>
      <c r="D101" s="110"/>
      <c r="E101" s="110"/>
      <c r="F101" s="36"/>
      <c r="G101" s="37">
        <f>SUM('산출표(101동):산출표(근생)'!G101)</f>
        <v>0</v>
      </c>
      <c r="H101" s="38">
        <f>SUM('산출표(101동):산출표(근생)'!H101)</f>
        <v>0</v>
      </c>
      <c r="I101" s="38">
        <f>SUM('산출표(101동):산출표(근생)'!I101)</f>
        <v>0</v>
      </c>
      <c r="J101" s="38">
        <f>SUM('산출표(101동):산출표(근생)'!J101)</f>
        <v>0</v>
      </c>
      <c r="K101" s="38">
        <f>SUM('산출표(101동):산출표(근생)'!K101)</f>
        <v>0</v>
      </c>
      <c r="L101" s="38">
        <f>SUM('산출표(101동):산출표(근생)'!L101)</f>
        <v>0</v>
      </c>
      <c r="M101" s="38">
        <f>SUM('산출표(101동):산출표(근생)'!M101)</f>
        <v>0</v>
      </c>
      <c r="N101" s="38">
        <f>SUM('산출표(101동):산출표(근생)'!N101)</f>
        <v>0</v>
      </c>
      <c r="O101" s="38">
        <f>SUM('산출표(101동):산출표(근생)'!O101)</f>
        <v>0</v>
      </c>
      <c r="P101" s="38">
        <f>SUM('산출표(101동):산출표(근생)'!P101)</f>
        <v>0</v>
      </c>
      <c r="Q101" s="38">
        <f>SUM('산출표(101동):산출표(근생)'!Q101)</f>
        <v>0</v>
      </c>
      <c r="R101" s="38">
        <f>SUM('산출표(101동):산출표(근생)'!R101)</f>
        <v>0</v>
      </c>
      <c r="S101" s="38">
        <f>SUM('산출표(101동):산출표(근생)'!S101)</f>
        <v>0</v>
      </c>
      <c r="T101" s="38">
        <f>SUM('산출표(101동):산출표(근생)'!T101)</f>
        <v>0</v>
      </c>
      <c r="U101" s="38">
        <f>SUM('산출표(101동):산출표(근생)'!U101)</f>
        <v>0</v>
      </c>
      <c r="V101" s="19"/>
      <c r="W101" s="20"/>
      <c r="X101" s="20"/>
    </row>
    <row r="102" spans="1:24" s="21" customFormat="1" ht="16.95" customHeight="1">
      <c r="C102" s="21" t="str">
        <f>IF(B55="","",B55)</f>
        <v/>
      </c>
      <c r="D102" s="110"/>
      <c r="E102" s="110"/>
      <c r="F102" s="36"/>
      <c r="G102" s="37">
        <f>SUM('산출표(101동):산출표(근생)'!G102)</f>
        <v>0</v>
      </c>
      <c r="H102" s="38">
        <f>SUM('산출표(101동):산출표(근생)'!H102)</f>
        <v>0</v>
      </c>
      <c r="I102" s="38">
        <f>SUM('산출표(101동):산출표(근생)'!I102)</f>
        <v>0</v>
      </c>
      <c r="J102" s="38">
        <f>SUM('산출표(101동):산출표(근생)'!J102)</f>
        <v>0</v>
      </c>
      <c r="K102" s="38">
        <f>SUM('산출표(101동):산출표(근생)'!K102)</f>
        <v>0</v>
      </c>
      <c r="L102" s="38">
        <f>SUM('산출표(101동):산출표(근생)'!L102)</f>
        <v>0</v>
      </c>
      <c r="M102" s="38">
        <f>SUM('산출표(101동):산출표(근생)'!M102)</f>
        <v>0</v>
      </c>
      <c r="N102" s="38">
        <f>SUM('산출표(101동):산출표(근생)'!N102)</f>
        <v>0</v>
      </c>
      <c r="O102" s="38">
        <f>SUM('산출표(101동):산출표(근생)'!O102)</f>
        <v>0</v>
      </c>
      <c r="P102" s="38">
        <f>SUM('산출표(101동):산출표(근생)'!P102)</f>
        <v>0</v>
      </c>
      <c r="Q102" s="38">
        <f>SUM('산출표(101동):산출표(근생)'!Q102)</f>
        <v>0</v>
      </c>
      <c r="R102" s="38">
        <f>SUM('산출표(101동):산출표(근생)'!R102)</f>
        <v>0</v>
      </c>
      <c r="S102" s="38">
        <f>SUM('산출표(101동):산출표(근생)'!S102)</f>
        <v>0</v>
      </c>
      <c r="T102" s="38">
        <f>SUM('산출표(101동):산출표(근생)'!T102)</f>
        <v>0</v>
      </c>
      <c r="U102" s="38">
        <f>SUM('산출표(101동):산출표(근생)'!U102)</f>
        <v>0</v>
      </c>
      <c r="V102" s="19"/>
      <c r="W102" s="20"/>
      <c r="X102" s="20"/>
    </row>
    <row r="103" spans="1:24" s="21" customFormat="1" ht="16.95" customHeight="1">
      <c r="C103" s="21" t="str">
        <f>C102</f>
        <v/>
      </c>
      <c r="D103" s="110"/>
      <c r="E103" s="110"/>
      <c r="F103" s="36"/>
      <c r="G103" s="37">
        <f>SUM('산출표(101동):산출표(근생)'!G103)</f>
        <v>0</v>
      </c>
      <c r="H103" s="38">
        <f>SUM('산출표(101동):산출표(근생)'!H103)</f>
        <v>0</v>
      </c>
      <c r="I103" s="38">
        <f>SUM('산출표(101동):산출표(근생)'!I103)</f>
        <v>0</v>
      </c>
      <c r="J103" s="38">
        <f>SUM('산출표(101동):산출표(근생)'!J103)</f>
        <v>0</v>
      </c>
      <c r="K103" s="38">
        <f>SUM('산출표(101동):산출표(근생)'!K103)</f>
        <v>0</v>
      </c>
      <c r="L103" s="38">
        <f>SUM('산출표(101동):산출표(근생)'!L103)</f>
        <v>0</v>
      </c>
      <c r="M103" s="38">
        <f>SUM('산출표(101동):산출표(근생)'!M103)</f>
        <v>0</v>
      </c>
      <c r="N103" s="38">
        <f>SUM('산출표(101동):산출표(근생)'!N103)</f>
        <v>0</v>
      </c>
      <c r="O103" s="38">
        <f>SUM('산출표(101동):산출표(근생)'!O103)</f>
        <v>0</v>
      </c>
      <c r="P103" s="38">
        <f>SUM('산출표(101동):산출표(근생)'!P103)</f>
        <v>0</v>
      </c>
      <c r="Q103" s="38">
        <f>SUM('산출표(101동):산출표(근생)'!Q103)</f>
        <v>0</v>
      </c>
      <c r="R103" s="38">
        <f>SUM('산출표(101동):산출표(근생)'!R103)</f>
        <v>0</v>
      </c>
      <c r="S103" s="38">
        <f>SUM('산출표(101동):산출표(근생)'!S103)</f>
        <v>0</v>
      </c>
      <c r="T103" s="38">
        <f>SUM('산출표(101동):산출표(근생)'!T103)</f>
        <v>0</v>
      </c>
      <c r="U103" s="38">
        <f>SUM('산출표(101동):산출표(근생)'!U103)</f>
        <v>0</v>
      </c>
      <c r="V103" s="19"/>
      <c r="W103" s="20"/>
      <c r="X103" s="20"/>
    </row>
    <row r="104" spans="1:24" s="21" customFormat="1" ht="16.95" customHeight="1">
      <c r="C104" s="21" t="str">
        <f>IF(B56="","",B56)</f>
        <v/>
      </c>
      <c r="D104" s="110"/>
      <c r="E104" s="110"/>
      <c r="F104" s="36"/>
      <c r="G104" s="37">
        <f>SUM('산출표(101동):산출표(근생)'!G104)</f>
        <v>0</v>
      </c>
      <c r="H104" s="38">
        <f>SUM('산출표(101동):산출표(근생)'!H104)</f>
        <v>0</v>
      </c>
      <c r="I104" s="38">
        <f>SUM('산출표(101동):산출표(근생)'!I104)</f>
        <v>0</v>
      </c>
      <c r="J104" s="38">
        <f>SUM('산출표(101동):산출표(근생)'!J104)</f>
        <v>0</v>
      </c>
      <c r="K104" s="38">
        <f>SUM('산출표(101동):산출표(근생)'!K104)</f>
        <v>0</v>
      </c>
      <c r="L104" s="38">
        <f>SUM('산출표(101동):산출표(근생)'!L104)</f>
        <v>0</v>
      </c>
      <c r="M104" s="38">
        <f>SUM('산출표(101동):산출표(근생)'!M104)</f>
        <v>0</v>
      </c>
      <c r="N104" s="38">
        <f>SUM('산출표(101동):산출표(근생)'!N104)</f>
        <v>0</v>
      </c>
      <c r="O104" s="38">
        <f>SUM('산출표(101동):산출표(근생)'!O104)</f>
        <v>0</v>
      </c>
      <c r="P104" s="38">
        <f>SUM('산출표(101동):산출표(근생)'!P104)</f>
        <v>0</v>
      </c>
      <c r="Q104" s="38">
        <f>SUM('산출표(101동):산출표(근생)'!Q104)</f>
        <v>0</v>
      </c>
      <c r="R104" s="38">
        <f>SUM('산출표(101동):산출표(근생)'!R104)</f>
        <v>0</v>
      </c>
      <c r="S104" s="38">
        <f>SUM('산출표(101동):산출표(근생)'!S104)</f>
        <v>0</v>
      </c>
      <c r="T104" s="38">
        <f>SUM('산출표(101동):산출표(근생)'!T104)</f>
        <v>0</v>
      </c>
      <c r="U104" s="38">
        <f>SUM('산출표(101동):산출표(근생)'!U104)</f>
        <v>0</v>
      </c>
      <c r="V104" s="19"/>
      <c r="W104" s="20"/>
      <c r="X104" s="20"/>
    </row>
    <row r="105" spans="1:24" s="21" customFormat="1" ht="16.95" customHeight="1">
      <c r="C105" s="21" t="str">
        <f>C104</f>
        <v/>
      </c>
      <c r="D105" s="110"/>
      <c r="E105" s="110"/>
      <c r="F105" s="36"/>
      <c r="G105" s="37">
        <f>SUM('산출표(101동):산출표(근생)'!G105)</f>
        <v>0</v>
      </c>
      <c r="H105" s="38">
        <f>SUM('산출표(101동):산출표(근생)'!H105)</f>
        <v>0</v>
      </c>
      <c r="I105" s="38">
        <f>SUM('산출표(101동):산출표(근생)'!I105)</f>
        <v>0</v>
      </c>
      <c r="J105" s="38">
        <f>SUM('산출표(101동):산출표(근생)'!J105)</f>
        <v>0</v>
      </c>
      <c r="K105" s="38">
        <f>SUM('산출표(101동):산출표(근생)'!K105)</f>
        <v>0</v>
      </c>
      <c r="L105" s="38">
        <f>SUM('산출표(101동):산출표(근생)'!L105)</f>
        <v>0</v>
      </c>
      <c r="M105" s="38">
        <f>SUM('산출표(101동):산출표(근생)'!M105)</f>
        <v>0</v>
      </c>
      <c r="N105" s="38">
        <f>SUM('산출표(101동):산출표(근생)'!N105)</f>
        <v>0</v>
      </c>
      <c r="O105" s="38">
        <f>SUM('산출표(101동):산출표(근생)'!O105)</f>
        <v>0</v>
      </c>
      <c r="P105" s="38">
        <f>SUM('산출표(101동):산출표(근생)'!P105)</f>
        <v>0</v>
      </c>
      <c r="Q105" s="38">
        <f>SUM('산출표(101동):산출표(근생)'!Q105)</f>
        <v>0</v>
      </c>
      <c r="R105" s="38">
        <f>SUM('산출표(101동):산출표(근생)'!R105)</f>
        <v>0</v>
      </c>
      <c r="S105" s="38">
        <f>SUM('산출표(101동):산출표(근생)'!S105)</f>
        <v>0</v>
      </c>
      <c r="T105" s="38">
        <f>SUM('산출표(101동):산출표(근생)'!T105)</f>
        <v>0</v>
      </c>
      <c r="U105" s="38">
        <f>SUM('산출표(101동):산출표(근생)'!U105)</f>
        <v>0</v>
      </c>
      <c r="V105" s="19"/>
      <c r="W105" s="20"/>
      <c r="X105" s="20"/>
    </row>
    <row r="106" spans="1:24" s="21" customFormat="1" ht="16.95" customHeight="1">
      <c r="C106" s="21" t="str">
        <f>IF(B57="","",B57)</f>
        <v/>
      </c>
      <c r="D106" s="110"/>
      <c r="E106" s="110"/>
      <c r="F106" s="36"/>
      <c r="G106" s="37">
        <f>SUM('산출표(101동):산출표(근생)'!G106)</f>
        <v>0</v>
      </c>
      <c r="H106" s="38">
        <f>SUM('산출표(101동):산출표(근생)'!H106)</f>
        <v>0</v>
      </c>
      <c r="I106" s="38">
        <f>SUM('산출표(101동):산출표(근생)'!I106)</f>
        <v>0</v>
      </c>
      <c r="J106" s="38">
        <f>SUM('산출표(101동):산출표(근생)'!J106)</f>
        <v>0</v>
      </c>
      <c r="K106" s="38">
        <f>SUM('산출표(101동):산출표(근생)'!K106)</f>
        <v>0</v>
      </c>
      <c r="L106" s="38">
        <f>SUM('산출표(101동):산출표(근생)'!L106)</f>
        <v>0</v>
      </c>
      <c r="M106" s="38">
        <f>SUM('산출표(101동):산출표(근생)'!M106)</f>
        <v>0</v>
      </c>
      <c r="N106" s="38">
        <f>SUM('산출표(101동):산출표(근생)'!N106)</f>
        <v>0</v>
      </c>
      <c r="O106" s="38">
        <f>SUM('산출표(101동):산출표(근생)'!O106)</f>
        <v>0</v>
      </c>
      <c r="P106" s="38">
        <f>SUM('산출표(101동):산출표(근생)'!P106)</f>
        <v>0</v>
      </c>
      <c r="Q106" s="38">
        <f>SUM('산출표(101동):산출표(근생)'!Q106)</f>
        <v>0</v>
      </c>
      <c r="R106" s="38">
        <f>SUM('산출표(101동):산출표(근생)'!R106)</f>
        <v>0</v>
      </c>
      <c r="S106" s="38">
        <f>SUM('산출표(101동):산출표(근생)'!S106)</f>
        <v>0</v>
      </c>
      <c r="T106" s="38">
        <f>SUM('산출표(101동):산출표(근생)'!T106)</f>
        <v>0</v>
      </c>
      <c r="U106" s="38">
        <f>SUM('산출표(101동):산출표(근생)'!U106)</f>
        <v>0</v>
      </c>
      <c r="V106" s="19"/>
      <c r="W106" s="20"/>
      <c r="X106" s="20"/>
    </row>
    <row r="107" spans="1:24" s="21" customFormat="1" ht="16.95" customHeight="1">
      <c r="C107" s="21" t="str">
        <f>C106</f>
        <v/>
      </c>
      <c r="D107" s="110"/>
      <c r="E107" s="110"/>
      <c r="F107" s="36"/>
      <c r="G107" s="37">
        <f>SUM('산출표(101동):산출표(근생)'!G107)</f>
        <v>0</v>
      </c>
      <c r="H107" s="38">
        <f>SUM('산출표(101동):산출표(근생)'!H107)</f>
        <v>0</v>
      </c>
      <c r="I107" s="38">
        <f>SUM('산출표(101동):산출표(근생)'!I107)</f>
        <v>0</v>
      </c>
      <c r="J107" s="38">
        <f>SUM('산출표(101동):산출표(근생)'!J107)</f>
        <v>0</v>
      </c>
      <c r="K107" s="38">
        <f>SUM('산출표(101동):산출표(근생)'!K107)</f>
        <v>0</v>
      </c>
      <c r="L107" s="38">
        <f>SUM('산출표(101동):산출표(근생)'!L107)</f>
        <v>0</v>
      </c>
      <c r="M107" s="38">
        <f>SUM('산출표(101동):산출표(근생)'!M107)</f>
        <v>0</v>
      </c>
      <c r="N107" s="38">
        <f>SUM('산출표(101동):산출표(근생)'!N107)</f>
        <v>0</v>
      </c>
      <c r="O107" s="38">
        <f>SUM('산출표(101동):산출표(근생)'!O107)</f>
        <v>0</v>
      </c>
      <c r="P107" s="38">
        <f>SUM('산출표(101동):산출표(근생)'!P107)</f>
        <v>0</v>
      </c>
      <c r="Q107" s="38">
        <f>SUM('산출표(101동):산출표(근생)'!Q107)</f>
        <v>0</v>
      </c>
      <c r="R107" s="38">
        <f>SUM('산출표(101동):산출표(근생)'!R107)</f>
        <v>0</v>
      </c>
      <c r="S107" s="38">
        <f>SUM('산출표(101동):산출표(근생)'!S107)</f>
        <v>0</v>
      </c>
      <c r="T107" s="38">
        <f>SUM('산출표(101동):산출표(근생)'!T107)</f>
        <v>0</v>
      </c>
      <c r="U107" s="38">
        <f>SUM('산출표(101동):산출표(근생)'!U107)</f>
        <v>0</v>
      </c>
      <c r="V107" s="19"/>
      <c r="W107" s="20"/>
      <c r="X107" s="20"/>
    </row>
    <row r="108" spans="1:24" s="21" customFormat="1" ht="16.95" customHeight="1">
      <c r="B108" s="6"/>
      <c r="C108" s="21" t="str">
        <f>IF(B58="","",B58)</f>
        <v/>
      </c>
      <c r="D108" s="110"/>
      <c r="E108" s="110"/>
      <c r="F108" s="36"/>
      <c r="G108" s="37">
        <f>SUM('산출표(101동):산출표(근생)'!G108)</f>
        <v>0</v>
      </c>
      <c r="H108" s="38">
        <f>SUM('산출표(101동):산출표(근생)'!H108)</f>
        <v>0</v>
      </c>
      <c r="I108" s="38">
        <f>SUM('산출표(101동):산출표(근생)'!I108)</f>
        <v>0</v>
      </c>
      <c r="J108" s="38">
        <f>SUM('산출표(101동):산출표(근생)'!J108)</f>
        <v>0</v>
      </c>
      <c r="K108" s="38">
        <f>SUM('산출표(101동):산출표(근생)'!K108)</f>
        <v>0</v>
      </c>
      <c r="L108" s="38">
        <f>SUM('산출표(101동):산출표(근생)'!L108)</f>
        <v>0</v>
      </c>
      <c r="M108" s="38">
        <f>SUM('산출표(101동):산출표(근생)'!M108)</f>
        <v>0</v>
      </c>
      <c r="N108" s="38">
        <f>SUM('산출표(101동):산출표(근생)'!N108)</f>
        <v>0</v>
      </c>
      <c r="O108" s="38">
        <f>SUM('산출표(101동):산출표(근생)'!O108)</f>
        <v>0</v>
      </c>
      <c r="P108" s="38">
        <f>SUM('산출표(101동):산출표(근생)'!P108)</f>
        <v>0</v>
      </c>
      <c r="Q108" s="38">
        <f>SUM('산출표(101동):산출표(근생)'!Q108)</f>
        <v>0</v>
      </c>
      <c r="R108" s="38">
        <f>SUM('산출표(101동):산출표(근생)'!R108)</f>
        <v>0</v>
      </c>
      <c r="S108" s="38">
        <f>SUM('산출표(101동):산출표(근생)'!S108)</f>
        <v>0</v>
      </c>
      <c r="T108" s="38">
        <f>SUM('산출표(101동):산출표(근생)'!T108)</f>
        <v>0</v>
      </c>
      <c r="U108" s="38">
        <f>SUM('산출표(101동):산출표(근생)'!U108)</f>
        <v>0</v>
      </c>
      <c r="V108" s="19"/>
      <c r="W108" s="20"/>
      <c r="X108" s="20"/>
    </row>
    <row r="109" spans="1:24" s="21" customFormat="1" ht="16.95" customHeight="1">
      <c r="B109" s="6"/>
      <c r="C109" s="21" t="str">
        <f>C108</f>
        <v/>
      </c>
      <c r="D109" s="110"/>
      <c r="E109" s="110"/>
      <c r="F109" s="36"/>
      <c r="G109" s="37">
        <f>SUM('산출표(101동):산출표(근생)'!G109)</f>
        <v>0</v>
      </c>
      <c r="H109" s="38">
        <f>SUM('산출표(101동):산출표(근생)'!H109)</f>
        <v>0</v>
      </c>
      <c r="I109" s="38">
        <f>SUM('산출표(101동):산출표(근생)'!I109)</f>
        <v>0</v>
      </c>
      <c r="J109" s="38">
        <f>SUM('산출표(101동):산출표(근생)'!J109)</f>
        <v>0</v>
      </c>
      <c r="K109" s="38">
        <f>SUM('산출표(101동):산출표(근생)'!K109)</f>
        <v>0</v>
      </c>
      <c r="L109" s="38">
        <f>SUM('산출표(101동):산출표(근생)'!L109)</f>
        <v>0</v>
      </c>
      <c r="M109" s="38">
        <f>SUM('산출표(101동):산출표(근생)'!M109)</f>
        <v>0</v>
      </c>
      <c r="N109" s="38">
        <f>SUM('산출표(101동):산출표(근생)'!N109)</f>
        <v>0</v>
      </c>
      <c r="O109" s="38">
        <f>SUM('산출표(101동):산출표(근생)'!O109)</f>
        <v>0</v>
      </c>
      <c r="P109" s="38">
        <f>SUM('산출표(101동):산출표(근생)'!P109)</f>
        <v>0</v>
      </c>
      <c r="Q109" s="38">
        <f>SUM('산출표(101동):산출표(근생)'!Q109)</f>
        <v>0</v>
      </c>
      <c r="R109" s="38">
        <f>SUM('산출표(101동):산출표(근생)'!R109)</f>
        <v>0</v>
      </c>
      <c r="S109" s="38">
        <f>SUM('산출표(101동):산출표(근생)'!S109)</f>
        <v>0</v>
      </c>
      <c r="T109" s="38">
        <f>SUM('산출표(101동):산출표(근생)'!T109)</f>
        <v>0</v>
      </c>
      <c r="U109" s="38">
        <f>SUM('산출표(101동):산출표(근생)'!U109)</f>
        <v>0</v>
      </c>
      <c r="V109" s="19"/>
      <c r="W109" s="20"/>
      <c r="X109" s="20"/>
    </row>
    <row r="110" spans="1:24" s="21" customFormat="1" ht="16.95" customHeight="1">
      <c r="B110" s="6"/>
      <c r="C110" s="21" t="str">
        <f>IF(B59="","",B59)</f>
        <v/>
      </c>
      <c r="D110" s="110"/>
      <c r="E110" s="110"/>
      <c r="F110" s="36"/>
      <c r="G110" s="37">
        <f>SUM('산출표(101동):산출표(근생)'!G110)</f>
        <v>0</v>
      </c>
      <c r="H110" s="38">
        <f>SUM('산출표(101동):산출표(근생)'!H110)</f>
        <v>0</v>
      </c>
      <c r="I110" s="38">
        <f>SUM('산출표(101동):산출표(근생)'!I110)</f>
        <v>0</v>
      </c>
      <c r="J110" s="38">
        <f>SUM('산출표(101동):산출표(근생)'!J110)</f>
        <v>0</v>
      </c>
      <c r="K110" s="38">
        <f>SUM('산출표(101동):산출표(근생)'!K110)</f>
        <v>0</v>
      </c>
      <c r="L110" s="38">
        <f>SUM('산출표(101동):산출표(근생)'!L110)</f>
        <v>0</v>
      </c>
      <c r="M110" s="38">
        <f>SUM('산출표(101동):산출표(근생)'!M110)</f>
        <v>0</v>
      </c>
      <c r="N110" s="38">
        <f>SUM('산출표(101동):산출표(근생)'!N110)</f>
        <v>0</v>
      </c>
      <c r="O110" s="38">
        <f>SUM('산출표(101동):산출표(근생)'!O110)</f>
        <v>0</v>
      </c>
      <c r="P110" s="38">
        <f>SUM('산출표(101동):산출표(근생)'!P110)</f>
        <v>0</v>
      </c>
      <c r="Q110" s="38">
        <f>SUM('산출표(101동):산출표(근생)'!Q110)</f>
        <v>0</v>
      </c>
      <c r="R110" s="38">
        <f>SUM('산출표(101동):산출표(근생)'!R110)</f>
        <v>0</v>
      </c>
      <c r="S110" s="38">
        <f>SUM('산출표(101동):산출표(근생)'!S110)</f>
        <v>0</v>
      </c>
      <c r="T110" s="38">
        <f>SUM('산출표(101동):산출표(근생)'!T110)</f>
        <v>0</v>
      </c>
      <c r="U110" s="38">
        <f>SUM('산출표(101동):산출표(근생)'!U110)</f>
        <v>0</v>
      </c>
      <c r="V110" s="19"/>
      <c r="W110" s="20"/>
      <c r="X110" s="20"/>
    </row>
    <row r="111" spans="1:24" s="27" customFormat="1" ht="16.95" customHeight="1">
      <c r="A111" s="21"/>
      <c r="B111" s="6"/>
      <c r="C111" s="21" t="str">
        <f>C110</f>
        <v/>
      </c>
      <c r="D111" s="110"/>
      <c r="E111" s="110"/>
      <c r="F111" s="36"/>
      <c r="G111" s="37">
        <f>SUM('산출표(101동):산출표(근생)'!G111)</f>
        <v>0</v>
      </c>
      <c r="H111" s="38">
        <f>SUM('산출표(101동):산출표(근생)'!H111)</f>
        <v>0</v>
      </c>
      <c r="I111" s="38">
        <f>SUM('산출표(101동):산출표(근생)'!I111)</f>
        <v>0</v>
      </c>
      <c r="J111" s="38">
        <f>SUM('산출표(101동):산출표(근생)'!J111)</f>
        <v>0</v>
      </c>
      <c r="K111" s="38">
        <f>SUM('산출표(101동):산출표(근생)'!K111)</f>
        <v>0</v>
      </c>
      <c r="L111" s="38">
        <f>SUM('산출표(101동):산출표(근생)'!L111)</f>
        <v>0</v>
      </c>
      <c r="M111" s="38">
        <f>SUM('산출표(101동):산출표(근생)'!M111)</f>
        <v>0</v>
      </c>
      <c r="N111" s="38">
        <f>SUM('산출표(101동):산출표(근생)'!N111)</f>
        <v>0</v>
      </c>
      <c r="O111" s="38">
        <f>SUM('산출표(101동):산출표(근생)'!O111)</f>
        <v>0</v>
      </c>
      <c r="P111" s="38">
        <f>SUM('산출표(101동):산출표(근생)'!P111)</f>
        <v>0</v>
      </c>
      <c r="Q111" s="38">
        <f>SUM('산출표(101동):산출표(근생)'!Q111)</f>
        <v>0</v>
      </c>
      <c r="R111" s="38">
        <f>SUM('산출표(101동):산출표(근생)'!R111)</f>
        <v>0</v>
      </c>
      <c r="S111" s="38">
        <f>SUM('산출표(101동):산출표(근생)'!S111)</f>
        <v>0</v>
      </c>
      <c r="T111" s="38">
        <f>SUM('산출표(101동):산출표(근생)'!T111)</f>
        <v>0</v>
      </c>
      <c r="U111" s="38">
        <f>SUM('산출표(101동):산출표(근생)'!U111)</f>
        <v>0</v>
      </c>
      <c r="V111" s="39"/>
      <c r="W111" s="40"/>
      <c r="X111" s="40"/>
    </row>
    <row r="112" spans="1:24" ht="16.95" customHeight="1">
      <c r="A112" s="21"/>
      <c r="C112" s="21" t="str">
        <f>IF(B60="","",B60)</f>
        <v/>
      </c>
      <c r="D112" s="110"/>
      <c r="E112" s="110"/>
      <c r="F112" s="36"/>
      <c r="G112" s="37">
        <f>SUM('산출표(101동):산출표(근생)'!G112)</f>
        <v>0</v>
      </c>
      <c r="H112" s="38">
        <f>SUM('산출표(101동):산출표(근생)'!H112)</f>
        <v>0</v>
      </c>
      <c r="I112" s="38">
        <f>SUM('산출표(101동):산출표(근생)'!I112)</f>
        <v>0</v>
      </c>
      <c r="J112" s="38">
        <f>SUM('산출표(101동):산출표(근생)'!J112)</f>
        <v>0</v>
      </c>
      <c r="K112" s="38">
        <f>SUM('산출표(101동):산출표(근생)'!K112)</f>
        <v>0</v>
      </c>
      <c r="L112" s="38">
        <f>SUM('산출표(101동):산출표(근생)'!L112)</f>
        <v>0</v>
      </c>
      <c r="M112" s="38">
        <f>SUM('산출표(101동):산출표(근생)'!M112)</f>
        <v>0</v>
      </c>
      <c r="N112" s="38">
        <f>SUM('산출표(101동):산출표(근생)'!N112)</f>
        <v>0</v>
      </c>
      <c r="O112" s="38">
        <f>SUM('산출표(101동):산출표(근생)'!O112)</f>
        <v>0</v>
      </c>
      <c r="P112" s="38">
        <f>SUM('산출표(101동):산출표(근생)'!P112)</f>
        <v>0</v>
      </c>
      <c r="Q112" s="38">
        <f>SUM('산출표(101동):산출표(근생)'!Q112)</f>
        <v>0</v>
      </c>
      <c r="R112" s="38">
        <f>SUM('산출표(101동):산출표(근생)'!R112)</f>
        <v>0</v>
      </c>
      <c r="S112" s="38">
        <f>SUM('산출표(101동):산출표(근생)'!S112)</f>
        <v>0</v>
      </c>
      <c r="T112" s="38">
        <f>SUM('산출표(101동):산출표(근생)'!T112)</f>
        <v>0</v>
      </c>
      <c r="U112" s="38">
        <f>SUM('산출표(101동):산출표(근생)'!U112)</f>
        <v>0</v>
      </c>
      <c r="V112" s="41"/>
      <c r="W112" s="42"/>
      <c r="X112" s="42"/>
    </row>
    <row r="113" spans="1:24" ht="16.95" customHeight="1">
      <c r="A113" s="21"/>
      <c r="C113" s="21" t="str">
        <f>C112</f>
        <v/>
      </c>
      <c r="D113" s="110"/>
      <c r="E113" s="110"/>
      <c r="F113" s="36"/>
      <c r="G113" s="37">
        <f>SUM('산출표(101동):산출표(근생)'!G113)</f>
        <v>0</v>
      </c>
      <c r="H113" s="38">
        <f>SUM('산출표(101동):산출표(근생)'!H113)</f>
        <v>0</v>
      </c>
      <c r="I113" s="38">
        <f>SUM('산출표(101동):산출표(근생)'!I113)</f>
        <v>0</v>
      </c>
      <c r="J113" s="38">
        <f>SUM('산출표(101동):산출표(근생)'!J113)</f>
        <v>0</v>
      </c>
      <c r="K113" s="38">
        <f>SUM('산출표(101동):산출표(근생)'!K113)</f>
        <v>0</v>
      </c>
      <c r="L113" s="38">
        <f>SUM('산출표(101동):산출표(근생)'!L113)</f>
        <v>0</v>
      </c>
      <c r="M113" s="38">
        <f>SUM('산출표(101동):산출표(근생)'!M113)</f>
        <v>0</v>
      </c>
      <c r="N113" s="38">
        <f>SUM('산출표(101동):산출표(근생)'!N113)</f>
        <v>0</v>
      </c>
      <c r="O113" s="38">
        <f>SUM('산출표(101동):산출표(근생)'!O113)</f>
        <v>0</v>
      </c>
      <c r="P113" s="38">
        <f>SUM('산출표(101동):산출표(근생)'!P113)</f>
        <v>0</v>
      </c>
      <c r="Q113" s="38">
        <f>SUM('산출표(101동):산출표(근생)'!Q113)</f>
        <v>0</v>
      </c>
      <c r="R113" s="38">
        <f>SUM('산출표(101동):산출표(근생)'!R113)</f>
        <v>0</v>
      </c>
      <c r="S113" s="38">
        <f>SUM('산출표(101동):산출표(근생)'!S113)</f>
        <v>0</v>
      </c>
      <c r="T113" s="38">
        <f>SUM('산출표(101동):산출표(근생)'!T113)</f>
        <v>0</v>
      </c>
      <c r="U113" s="38">
        <f>SUM('산출표(101동):산출표(근생)'!U113)</f>
        <v>0</v>
      </c>
      <c r="V113" s="41"/>
      <c r="W113" s="42"/>
      <c r="X113" s="42"/>
    </row>
    <row r="114" spans="1:24" ht="16.95" customHeight="1">
      <c r="C114" s="21" t="str">
        <f>IF(B61="","",B61)</f>
        <v/>
      </c>
      <c r="D114" s="110"/>
      <c r="E114" s="110"/>
      <c r="F114" s="36"/>
      <c r="G114" s="37">
        <f>SUM('산출표(101동):산출표(근생)'!G114)</f>
        <v>0</v>
      </c>
      <c r="H114" s="38">
        <f>SUM('산출표(101동):산출표(근생)'!H114)</f>
        <v>0</v>
      </c>
      <c r="I114" s="38">
        <f>SUM('산출표(101동):산출표(근생)'!I114)</f>
        <v>0</v>
      </c>
      <c r="J114" s="38">
        <f>SUM('산출표(101동):산출표(근생)'!J114)</f>
        <v>0</v>
      </c>
      <c r="K114" s="38">
        <f>SUM('산출표(101동):산출표(근생)'!K114)</f>
        <v>0</v>
      </c>
      <c r="L114" s="38">
        <f>SUM('산출표(101동):산출표(근생)'!L114)</f>
        <v>0</v>
      </c>
      <c r="M114" s="38">
        <f>SUM('산출표(101동):산출표(근생)'!M114)</f>
        <v>0</v>
      </c>
      <c r="N114" s="38">
        <f>SUM('산출표(101동):산출표(근생)'!N114)</f>
        <v>0</v>
      </c>
      <c r="O114" s="38">
        <f>SUM('산출표(101동):산출표(근생)'!O114)</f>
        <v>0</v>
      </c>
      <c r="P114" s="38">
        <f>SUM('산출표(101동):산출표(근생)'!P114)</f>
        <v>0</v>
      </c>
      <c r="Q114" s="38">
        <f>SUM('산출표(101동):산출표(근생)'!Q114)</f>
        <v>0</v>
      </c>
      <c r="R114" s="38">
        <f>SUM('산출표(101동):산출표(근생)'!R114)</f>
        <v>0</v>
      </c>
      <c r="S114" s="38">
        <f>SUM('산출표(101동):산출표(근생)'!S114)</f>
        <v>0</v>
      </c>
      <c r="T114" s="38">
        <f>SUM('산출표(101동):산출표(근생)'!T114)</f>
        <v>0</v>
      </c>
      <c r="U114" s="38">
        <f>SUM('산출표(101동):산출표(근생)'!U114)</f>
        <v>0</v>
      </c>
      <c r="V114" s="41"/>
      <c r="W114" s="42"/>
      <c r="X114" s="42"/>
    </row>
    <row r="115" spans="1:24" ht="16.95" customHeight="1">
      <c r="C115" s="21" t="str">
        <f>C114</f>
        <v/>
      </c>
      <c r="D115" s="110"/>
      <c r="E115" s="110"/>
      <c r="F115" s="36"/>
      <c r="G115" s="37">
        <f>SUM('산출표(101동):산출표(근생)'!G115)</f>
        <v>0</v>
      </c>
      <c r="H115" s="38">
        <f>SUM('산출표(101동):산출표(근생)'!H115)</f>
        <v>0</v>
      </c>
      <c r="I115" s="38">
        <f>SUM('산출표(101동):산출표(근생)'!I115)</f>
        <v>0</v>
      </c>
      <c r="J115" s="38">
        <f>SUM('산출표(101동):산출표(근생)'!J115)</f>
        <v>0</v>
      </c>
      <c r="K115" s="38">
        <f>SUM('산출표(101동):산출표(근생)'!K115)</f>
        <v>0</v>
      </c>
      <c r="L115" s="38">
        <f>SUM('산출표(101동):산출표(근생)'!L115)</f>
        <v>0</v>
      </c>
      <c r="M115" s="38">
        <f>SUM('산출표(101동):산출표(근생)'!M115)</f>
        <v>0</v>
      </c>
      <c r="N115" s="38">
        <f>SUM('산출표(101동):산출표(근생)'!N115)</f>
        <v>0</v>
      </c>
      <c r="O115" s="38">
        <f>SUM('산출표(101동):산출표(근생)'!O115)</f>
        <v>0</v>
      </c>
      <c r="P115" s="38">
        <f>SUM('산출표(101동):산출표(근생)'!P115)</f>
        <v>0</v>
      </c>
      <c r="Q115" s="38">
        <f>SUM('산출표(101동):산출표(근생)'!Q115)</f>
        <v>0</v>
      </c>
      <c r="R115" s="38">
        <f>SUM('산출표(101동):산출표(근생)'!R115)</f>
        <v>0</v>
      </c>
      <c r="S115" s="38">
        <f>SUM('산출표(101동):산출표(근생)'!S115)</f>
        <v>0</v>
      </c>
      <c r="T115" s="38">
        <f>SUM('산출표(101동):산출표(근생)'!T115)</f>
        <v>0</v>
      </c>
      <c r="U115" s="38">
        <f>SUM('산출표(101동):산출표(근생)'!U115)</f>
        <v>0</v>
      </c>
      <c r="V115" s="41"/>
      <c r="W115" s="42"/>
      <c r="X115" s="42"/>
    </row>
    <row r="116" spans="1:24" ht="16.95" customHeight="1">
      <c r="C116" s="21" t="str">
        <f>IF(B62="","",B62)</f>
        <v/>
      </c>
      <c r="D116" s="110"/>
      <c r="E116" s="110"/>
      <c r="F116" s="36"/>
      <c r="G116" s="37">
        <f>SUM('산출표(101동):산출표(근생)'!G116)</f>
        <v>0</v>
      </c>
      <c r="H116" s="38">
        <f>SUM('산출표(101동):산출표(근생)'!H116)</f>
        <v>0</v>
      </c>
      <c r="I116" s="38">
        <f>SUM('산출표(101동):산출표(근생)'!I116)</f>
        <v>0</v>
      </c>
      <c r="J116" s="38">
        <f>SUM('산출표(101동):산출표(근생)'!J116)</f>
        <v>0</v>
      </c>
      <c r="K116" s="38">
        <f>SUM('산출표(101동):산출표(근생)'!K116)</f>
        <v>0</v>
      </c>
      <c r="L116" s="38">
        <f>SUM('산출표(101동):산출표(근생)'!L116)</f>
        <v>0</v>
      </c>
      <c r="M116" s="38">
        <f>SUM('산출표(101동):산출표(근생)'!M116)</f>
        <v>0</v>
      </c>
      <c r="N116" s="38">
        <f>SUM('산출표(101동):산출표(근생)'!N116)</f>
        <v>0</v>
      </c>
      <c r="O116" s="38">
        <f>SUM('산출표(101동):산출표(근생)'!O116)</f>
        <v>0</v>
      </c>
      <c r="P116" s="38">
        <f>SUM('산출표(101동):산출표(근생)'!P116)</f>
        <v>0</v>
      </c>
      <c r="Q116" s="38">
        <f>SUM('산출표(101동):산출표(근생)'!Q116)</f>
        <v>0</v>
      </c>
      <c r="R116" s="38">
        <f>SUM('산출표(101동):산출표(근생)'!R116)</f>
        <v>0</v>
      </c>
      <c r="S116" s="38">
        <f>SUM('산출표(101동):산출표(근생)'!S116)</f>
        <v>0</v>
      </c>
      <c r="T116" s="38">
        <f>SUM('산출표(101동):산출표(근생)'!T116)</f>
        <v>0</v>
      </c>
      <c r="U116" s="38">
        <f>SUM('산출표(101동):산출표(근생)'!U116)</f>
        <v>0</v>
      </c>
      <c r="V116" s="41"/>
      <c r="W116" s="42"/>
      <c r="X116" s="42"/>
    </row>
    <row r="117" spans="1:24" ht="16.95" customHeight="1">
      <c r="C117" s="21" t="str">
        <f>C116</f>
        <v/>
      </c>
      <c r="D117" s="110"/>
      <c r="E117" s="110"/>
      <c r="F117" s="36"/>
      <c r="G117" s="37">
        <f>SUM('산출표(101동):산출표(근생)'!G117)</f>
        <v>0</v>
      </c>
      <c r="H117" s="38">
        <f>SUM('산출표(101동):산출표(근생)'!H117)</f>
        <v>0</v>
      </c>
      <c r="I117" s="38">
        <f>SUM('산출표(101동):산출표(근생)'!I117)</f>
        <v>0</v>
      </c>
      <c r="J117" s="38">
        <f>SUM('산출표(101동):산출표(근생)'!J117)</f>
        <v>0</v>
      </c>
      <c r="K117" s="38">
        <f>SUM('산출표(101동):산출표(근생)'!K117)</f>
        <v>0</v>
      </c>
      <c r="L117" s="38">
        <f>SUM('산출표(101동):산출표(근생)'!L117)</f>
        <v>0</v>
      </c>
      <c r="M117" s="38">
        <f>SUM('산출표(101동):산출표(근생)'!M117)</f>
        <v>0</v>
      </c>
      <c r="N117" s="38">
        <f>SUM('산출표(101동):산출표(근생)'!N117)</f>
        <v>0</v>
      </c>
      <c r="O117" s="38">
        <f>SUM('산출표(101동):산출표(근생)'!O117)</f>
        <v>0</v>
      </c>
      <c r="P117" s="38">
        <f>SUM('산출표(101동):산출표(근생)'!P117)</f>
        <v>0</v>
      </c>
      <c r="Q117" s="38">
        <f>SUM('산출표(101동):산출표(근생)'!Q117)</f>
        <v>0</v>
      </c>
      <c r="R117" s="38">
        <f>SUM('산출표(101동):산출표(근생)'!R117)</f>
        <v>0</v>
      </c>
      <c r="S117" s="38">
        <f>SUM('산출표(101동):산출표(근생)'!S117)</f>
        <v>0</v>
      </c>
      <c r="T117" s="38">
        <f>SUM('산출표(101동):산출표(근생)'!T117)</f>
        <v>0</v>
      </c>
      <c r="U117" s="38">
        <f>SUM('산출표(101동):산출표(근생)'!U117)</f>
        <v>0</v>
      </c>
      <c r="V117" s="41"/>
      <c r="W117" s="42"/>
      <c r="X117" s="42"/>
    </row>
    <row r="118" spans="1:24" ht="16.95" customHeight="1">
      <c r="C118" s="21" t="str">
        <f>IF(B63="","",B63)</f>
        <v/>
      </c>
      <c r="D118" s="110"/>
      <c r="E118" s="110"/>
      <c r="F118" s="36"/>
      <c r="G118" s="37">
        <f>SUM('산출표(101동):산출표(근생)'!G118)</f>
        <v>0</v>
      </c>
      <c r="H118" s="38">
        <f>SUM('산출표(101동):산출표(근생)'!H118)</f>
        <v>0</v>
      </c>
      <c r="I118" s="38">
        <f>SUM('산출표(101동):산출표(근생)'!I118)</f>
        <v>0</v>
      </c>
      <c r="J118" s="38">
        <f>SUM('산출표(101동):산출표(근생)'!J118)</f>
        <v>0</v>
      </c>
      <c r="K118" s="38">
        <f>SUM('산출표(101동):산출표(근생)'!K118)</f>
        <v>0</v>
      </c>
      <c r="L118" s="38">
        <f>SUM('산출표(101동):산출표(근생)'!L118)</f>
        <v>0</v>
      </c>
      <c r="M118" s="38">
        <f>SUM('산출표(101동):산출표(근생)'!M118)</f>
        <v>0</v>
      </c>
      <c r="N118" s="38">
        <f>SUM('산출표(101동):산출표(근생)'!N118)</f>
        <v>0</v>
      </c>
      <c r="O118" s="38">
        <f>SUM('산출표(101동):산출표(근생)'!O118)</f>
        <v>0</v>
      </c>
      <c r="P118" s="38">
        <f>SUM('산출표(101동):산출표(근생)'!P118)</f>
        <v>0</v>
      </c>
      <c r="Q118" s="38">
        <f>SUM('산출표(101동):산출표(근생)'!Q118)</f>
        <v>0</v>
      </c>
      <c r="R118" s="38">
        <f>SUM('산출표(101동):산출표(근생)'!R118)</f>
        <v>0</v>
      </c>
      <c r="S118" s="38">
        <f>SUM('산출표(101동):산출표(근생)'!S118)</f>
        <v>0</v>
      </c>
      <c r="T118" s="38">
        <f>SUM('산출표(101동):산출표(근생)'!T118)</f>
        <v>0</v>
      </c>
      <c r="U118" s="38">
        <f>SUM('산출표(101동):산출표(근생)'!U118)</f>
        <v>0</v>
      </c>
      <c r="V118" s="41"/>
      <c r="W118" s="42"/>
      <c r="X118" s="42"/>
    </row>
    <row r="119" spans="1:24" ht="16.95" customHeight="1">
      <c r="C119" s="21" t="str">
        <f>C118</f>
        <v/>
      </c>
      <c r="D119" s="110"/>
      <c r="E119" s="110"/>
      <c r="F119" s="36"/>
      <c r="G119" s="37">
        <f>SUM('산출표(101동):산출표(근생)'!G119)</f>
        <v>0</v>
      </c>
      <c r="H119" s="38">
        <f>SUM('산출표(101동):산출표(근생)'!H119)</f>
        <v>0</v>
      </c>
      <c r="I119" s="38">
        <f>SUM('산출표(101동):산출표(근생)'!I119)</f>
        <v>0</v>
      </c>
      <c r="J119" s="38">
        <f>SUM('산출표(101동):산출표(근생)'!J119)</f>
        <v>0</v>
      </c>
      <c r="K119" s="38">
        <f>SUM('산출표(101동):산출표(근생)'!K119)</f>
        <v>0</v>
      </c>
      <c r="L119" s="38">
        <f>SUM('산출표(101동):산출표(근생)'!L119)</f>
        <v>0</v>
      </c>
      <c r="M119" s="38">
        <f>SUM('산출표(101동):산출표(근생)'!M119)</f>
        <v>0</v>
      </c>
      <c r="N119" s="38">
        <f>SUM('산출표(101동):산출표(근생)'!N119)</f>
        <v>0</v>
      </c>
      <c r="O119" s="38">
        <f>SUM('산출표(101동):산출표(근생)'!O119)</f>
        <v>0</v>
      </c>
      <c r="P119" s="38">
        <f>SUM('산출표(101동):산출표(근생)'!P119)</f>
        <v>0</v>
      </c>
      <c r="Q119" s="38">
        <f>SUM('산출표(101동):산출표(근생)'!Q119)</f>
        <v>0</v>
      </c>
      <c r="R119" s="38">
        <f>SUM('산출표(101동):산출표(근생)'!R119)</f>
        <v>0</v>
      </c>
      <c r="S119" s="38">
        <f>SUM('산출표(101동):산출표(근생)'!S119)</f>
        <v>0</v>
      </c>
      <c r="T119" s="38">
        <f>SUM('산출표(101동):산출표(근생)'!T119)</f>
        <v>0</v>
      </c>
      <c r="U119" s="38">
        <f>SUM('산출표(101동):산출표(근생)'!U119)</f>
        <v>0</v>
      </c>
      <c r="V119" s="41"/>
      <c r="W119" s="42"/>
      <c r="X119" s="42"/>
    </row>
    <row r="120" spans="1:24" ht="16.95" customHeight="1">
      <c r="C120" s="21" t="str">
        <f>IF(B64="","",B64)</f>
        <v/>
      </c>
      <c r="D120" s="110"/>
      <c r="E120" s="110"/>
      <c r="F120" s="36"/>
      <c r="G120" s="37">
        <f>SUM('산출표(101동):산출표(근생)'!G120)</f>
        <v>0</v>
      </c>
      <c r="H120" s="38">
        <f>SUM('산출표(101동):산출표(근생)'!H120)</f>
        <v>0</v>
      </c>
      <c r="I120" s="38">
        <f>SUM('산출표(101동):산출표(근생)'!I120)</f>
        <v>0</v>
      </c>
      <c r="J120" s="38">
        <f>SUM('산출표(101동):산출표(근생)'!J120)</f>
        <v>0</v>
      </c>
      <c r="K120" s="38">
        <f>SUM('산출표(101동):산출표(근생)'!K120)</f>
        <v>0</v>
      </c>
      <c r="L120" s="38">
        <f>SUM('산출표(101동):산출표(근생)'!L120)</f>
        <v>0</v>
      </c>
      <c r="M120" s="38">
        <f>SUM('산출표(101동):산출표(근생)'!M120)</f>
        <v>0</v>
      </c>
      <c r="N120" s="38">
        <f>SUM('산출표(101동):산출표(근생)'!N120)</f>
        <v>0</v>
      </c>
      <c r="O120" s="38">
        <f>SUM('산출표(101동):산출표(근생)'!O120)</f>
        <v>0</v>
      </c>
      <c r="P120" s="38">
        <f>SUM('산출표(101동):산출표(근생)'!P120)</f>
        <v>0</v>
      </c>
      <c r="Q120" s="38">
        <f>SUM('산출표(101동):산출표(근생)'!Q120)</f>
        <v>0</v>
      </c>
      <c r="R120" s="38">
        <f>SUM('산출표(101동):산출표(근생)'!R120)</f>
        <v>0</v>
      </c>
      <c r="S120" s="38">
        <f>SUM('산출표(101동):산출표(근생)'!S120)</f>
        <v>0</v>
      </c>
      <c r="T120" s="38">
        <f>SUM('산출표(101동):산출표(근생)'!T120)</f>
        <v>0</v>
      </c>
      <c r="U120" s="38">
        <f>SUM('산출표(101동):산출표(근생)'!U120)</f>
        <v>0</v>
      </c>
      <c r="V120" s="41"/>
      <c r="W120" s="42"/>
      <c r="X120" s="42"/>
    </row>
    <row r="121" spans="1:24" s="21" customFormat="1" ht="16.95" customHeight="1">
      <c r="A121" s="6"/>
      <c r="B121" s="6"/>
      <c r="C121" s="21" t="str">
        <f>C120</f>
        <v/>
      </c>
      <c r="D121" s="110"/>
      <c r="E121" s="110"/>
      <c r="F121" s="36"/>
      <c r="G121" s="37">
        <f>SUM('산출표(101동):산출표(근생)'!G121)</f>
        <v>0</v>
      </c>
      <c r="H121" s="38">
        <f>SUM('산출표(101동):산출표(근생)'!H121)</f>
        <v>0</v>
      </c>
      <c r="I121" s="38">
        <f>SUM('산출표(101동):산출표(근생)'!I121)</f>
        <v>0</v>
      </c>
      <c r="J121" s="38">
        <f>SUM('산출표(101동):산출표(근생)'!J121)</f>
        <v>0</v>
      </c>
      <c r="K121" s="38">
        <f>SUM('산출표(101동):산출표(근생)'!K121)</f>
        <v>0</v>
      </c>
      <c r="L121" s="38">
        <f>SUM('산출표(101동):산출표(근생)'!L121)</f>
        <v>0</v>
      </c>
      <c r="M121" s="38">
        <f>SUM('산출표(101동):산출표(근생)'!M121)</f>
        <v>0</v>
      </c>
      <c r="N121" s="38">
        <f>SUM('산출표(101동):산출표(근생)'!N121)</f>
        <v>0</v>
      </c>
      <c r="O121" s="38">
        <f>SUM('산출표(101동):산출표(근생)'!O121)</f>
        <v>0</v>
      </c>
      <c r="P121" s="38">
        <f>SUM('산출표(101동):산출표(근생)'!P121)</f>
        <v>0</v>
      </c>
      <c r="Q121" s="38">
        <f>SUM('산출표(101동):산출표(근생)'!Q121)</f>
        <v>0</v>
      </c>
      <c r="R121" s="38">
        <f>SUM('산출표(101동):산출표(근생)'!R121)</f>
        <v>0</v>
      </c>
      <c r="S121" s="38">
        <f>SUM('산출표(101동):산출표(근생)'!S121)</f>
        <v>0</v>
      </c>
      <c r="T121" s="38">
        <f>SUM('산출표(101동):산출표(근생)'!T121)</f>
        <v>0</v>
      </c>
      <c r="U121" s="38">
        <f>SUM('산출표(101동):산출표(근생)'!U121)</f>
        <v>0</v>
      </c>
      <c r="V121" s="19"/>
      <c r="W121" s="20"/>
      <c r="X121" s="20"/>
    </row>
    <row r="122" spans="1:24" s="21" customFormat="1" ht="16.95" customHeight="1">
      <c r="A122" s="6"/>
      <c r="B122" s="6"/>
      <c r="C122" s="21" t="str">
        <f>IF(B65="","",B65)</f>
        <v/>
      </c>
      <c r="D122" s="110"/>
      <c r="E122" s="110"/>
      <c r="F122" s="36"/>
      <c r="G122" s="37">
        <f>SUM('산출표(101동):산출표(근생)'!G122)</f>
        <v>0</v>
      </c>
      <c r="H122" s="38">
        <f>SUM('산출표(101동):산출표(근생)'!H122)</f>
        <v>0</v>
      </c>
      <c r="I122" s="38">
        <f>SUM('산출표(101동):산출표(근생)'!I122)</f>
        <v>0</v>
      </c>
      <c r="J122" s="38">
        <f>SUM('산출표(101동):산출표(근생)'!J122)</f>
        <v>0</v>
      </c>
      <c r="K122" s="38">
        <f>SUM('산출표(101동):산출표(근생)'!K122)</f>
        <v>0</v>
      </c>
      <c r="L122" s="38">
        <f>SUM('산출표(101동):산출표(근생)'!L122)</f>
        <v>0</v>
      </c>
      <c r="M122" s="38">
        <f>SUM('산출표(101동):산출표(근생)'!M122)</f>
        <v>0</v>
      </c>
      <c r="N122" s="38">
        <f>SUM('산출표(101동):산출표(근생)'!N122)</f>
        <v>0</v>
      </c>
      <c r="O122" s="38">
        <f>SUM('산출표(101동):산출표(근생)'!O122)</f>
        <v>0</v>
      </c>
      <c r="P122" s="38">
        <f>SUM('산출표(101동):산출표(근생)'!P122)</f>
        <v>0</v>
      </c>
      <c r="Q122" s="38">
        <f>SUM('산출표(101동):산출표(근생)'!Q122)</f>
        <v>0</v>
      </c>
      <c r="R122" s="38">
        <f>SUM('산출표(101동):산출표(근생)'!R122)</f>
        <v>0</v>
      </c>
      <c r="S122" s="38">
        <f>SUM('산출표(101동):산출표(근생)'!S122)</f>
        <v>0</v>
      </c>
      <c r="T122" s="38">
        <f>SUM('산출표(101동):산출표(근생)'!T122)</f>
        <v>0</v>
      </c>
      <c r="U122" s="38">
        <f>SUM('산출표(101동):산출표(근생)'!U122)</f>
        <v>0</v>
      </c>
      <c r="V122" s="19"/>
      <c r="W122" s="20"/>
      <c r="X122" s="20"/>
    </row>
    <row r="123" spans="1:24" s="21" customFormat="1" ht="16.95" customHeight="1">
      <c r="A123" s="6"/>
      <c r="B123" s="6"/>
      <c r="C123" s="21" t="str">
        <f t="shared" ref="C123:C173" si="6">C122</f>
        <v/>
      </c>
      <c r="D123" s="110"/>
      <c r="E123" s="110"/>
      <c r="F123" s="36"/>
      <c r="G123" s="37">
        <f>SUM('산출표(101동):산출표(근생)'!G123)</f>
        <v>0</v>
      </c>
      <c r="H123" s="38">
        <f>SUM('산출표(101동):산출표(근생)'!H123)</f>
        <v>0</v>
      </c>
      <c r="I123" s="38">
        <f>SUM('산출표(101동):산출표(근생)'!I123)</f>
        <v>0</v>
      </c>
      <c r="J123" s="38">
        <f>SUM('산출표(101동):산출표(근생)'!J123)</f>
        <v>0</v>
      </c>
      <c r="K123" s="38">
        <f>SUM('산출표(101동):산출표(근생)'!K123)</f>
        <v>0</v>
      </c>
      <c r="L123" s="38">
        <f>SUM('산출표(101동):산출표(근생)'!L123)</f>
        <v>0</v>
      </c>
      <c r="M123" s="38">
        <f>SUM('산출표(101동):산출표(근생)'!M123)</f>
        <v>0</v>
      </c>
      <c r="N123" s="38">
        <f>SUM('산출표(101동):산출표(근생)'!N123)</f>
        <v>0</v>
      </c>
      <c r="O123" s="38">
        <f>SUM('산출표(101동):산출표(근생)'!O123)</f>
        <v>0</v>
      </c>
      <c r="P123" s="38">
        <f>SUM('산출표(101동):산출표(근생)'!P123)</f>
        <v>0</v>
      </c>
      <c r="Q123" s="38">
        <f>SUM('산출표(101동):산출표(근생)'!Q123)</f>
        <v>0</v>
      </c>
      <c r="R123" s="38">
        <f>SUM('산출표(101동):산출표(근생)'!R123)</f>
        <v>0</v>
      </c>
      <c r="S123" s="38">
        <f>SUM('산출표(101동):산출표(근생)'!S123)</f>
        <v>0</v>
      </c>
      <c r="T123" s="38">
        <f>SUM('산출표(101동):산출표(근생)'!T123)</f>
        <v>0</v>
      </c>
      <c r="U123" s="38">
        <f>SUM('산출표(101동):산출표(근생)'!U123)</f>
        <v>0</v>
      </c>
      <c r="V123" s="19"/>
      <c r="W123" s="20"/>
      <c r="X123" s="20"/>
    </row>
    <row r="124" spans="1:24" s="21" customFormat="1" ht="16.95" customHeight="1">
      <c r="A124" s="6"/>
      <c r="B124" s="6"/>
      <c r="C124" s="21" t="str">
        <f>IF(B66="","",B66)</f>
        <v/>
      </c>
      <c r="D124" s="110"/>
      <c r="E124" s="110"/>
      <c r="F124" s="36"/>
      <c r="G124" s="37">
        <f>SUM('산출표(101동):산출표(근생)'!G124)</f>
        <v>0</v>
      </c>
      <c r="H124" s="38">
        <f>SUM('산출표(101동):산출표(근생)'!H124)</f>
        <v>0</v>
      </c>
      <c r="I124" s="38">
        <f>SUM('산출표(101동):산출표(근생)'!I124)</f>
        <v>0</v>
      </c>
      <c r="J124" s="38">
        <f>SUM('산출표(101동):산출표(근생)'!J124)</f>
        <v>0</v>
      </c>
      <c r="K124" s="38">
        <f>SUM('산출표(101동):산출표(근생)'!K124)</f>
        <v>0</v>
      </c>
      <c r="L124" s="38">
        <f>SUM('산출표(101동):산출표(근생)'!L124)</f>
        <v>0</v>
      </c>
      <c r="M124" s="38">
        <f>SUM('산출표(101동):산출표(근생)'!M124)</f>
        <v>0</v>
      </c>
      <c r="N124" s="38">
        <f>SUM('산출표(101동):산출표(근생)'!N124)</f>
        <v>0</v>
      </c>
      <c r="O124" s="38">
        <f>SUM('산출표(101동):산출표(근생)'!O124)</f>
        <v>0</v>
      </c>
      <c r="P124" s="38">
        <f>SUM('산출표(101동):산출표(근생)'!P124)</f>
        <v>0</v>
      </c>
      <c r="Q124" s="38">
        <f>SUM('산출표(101동):산출표(근생)'!Q124)</f>
        <v>0</v>
      </c>
      <c r="R124" s="38">
        <f>SUM('산출표(101동):산출표(근생)'!R124)</f>
        <v>0</v>
      </c>
      <c r="S124" s="38">
        <f>SUM('산출표(101동):산출표(근생)'!S124)</f>
        <v>0</v>
      </c>
      <c r="T124" s="38">
        <f>SUM('산출표(101동):산출표(근생)'!T124)</f>
        <v>0</v>
      </c>
      <c r="U124" s="38">
        <f>SUM('산출표(101동):산출표(근생)'!U124)</f>
        <v>0</v>
      </c>
      <c r="V124" s="19"/>
      <c r="W124" s="20"/>
      <c r="X124" s="20"/>
    </row>
    <row r="125" spans="1:24" s="21" customFormat="1" ht="16.95" customHeight="1">
      <c r="A125" s="6"/>
      <c r="B125" s="6"/>
      <c r="C125" s="21" t="str">
        <f t="shared" si="6"/>
        <v/>
      </c>
      <c r="D125" s="110"/>
      <c r="E125" s="110"/>
      <c r="F125" s="36"/>
      <c r="G125" s="37">
        <f>SUM('산출표(101동):산출표(근생)'!G125)</f>
        <v>0</v>
      </c>
      <c r="H125" s="38">
        <f>SUM('산출표(101동):산출표(근생)'!H125)</f>
        <v>0</v>
      </c>
      <c r="I125" s="38">
        <f>SUM('산출표(101동):산출표(근생)'!I125)</f>
        <v>0</v>
      </c>
      <c r="J125" s="38">
        <f>SUM('산출표(101동):산출표(근생)'!J125)</f>
        <v>0</v>
      </c>
      <c r="K125" s="38">
        <f>SUM('산출표(101동):산출표(근생)'!K125)</f>
        <v>0</v>
      </c>
      <c r="L125" s="38">
        <f>SUM('산출표(101동):산출표(근생)'!L125)</f>
        <v>0</v>
      </c>
      <c r="M125" s="38">
        <f>SUM('산출표(101동):산출표(근생)'!M125)</f>
        <v>0</v>
      </c>
      <c r="N125" s="38">
        <f>SUM('산출표(101동):산출표(근생)'!N125)</f>
        <v>0</v>
      </c>
      <c r="O125" s="38">
        <f>SUM('산출표(101동):산출표(근생)'!O125)</f>
        <v>0</v>
      </c>
      <c r="P125" s="38">
        <f>SUM('산출표(101동):산출표(근생)'!P125)</f>
        <v>0</v>
      </c>
      <c r="Q125" s="38">
        <f>SUM('산출표(101동):산출표(근생)'!Q125)</f>
        <v>0</v>
      </c>
      <c r="R125" s="38">
        <f>SUM('산출표(101동):산출표(근생)'!R125)</f>
        <v>0</v>
      </c>
      <c r="S125" s="38">
        <f>SUM('산출표(101동):산출표(근생)'!S125)</f>
        <v>0</v>
      </c>
      <c r="T125" s="38">
        <f>SUM('산출표(101동):산출표(근생)'!T125)</f>
        <v>0</v>
      </c>
      <c r="U125" s="38">
        <f>SUM('산출표(101동):산출표(근생)'!U125)</f>
        <v>0</v>
      </c>
      <c r="V125" s="19"/>
      <c r="W125" s="20"/>
      <c r="X125" s="20"/>
    </row>
    <row r="126" spans="1:24" s="21" customFormat="1" ht="16.95" customHeight="1">
      <c r="A126" s="6"/>
      <c r="B126" s="6"/>
      <c r="C126" s="21" t="str">
        <f>IF(B67="","",B67)</f>
        <v/>
      </c>
      <c r="D126" s="110"/>
      <c r="E126" s="110"/>
      <c r="F126" s="36"/>
      <c r="G126" s="37">
        <f>SUM('산출표(101동):산출표(근생)'!G126)</f>
        <v>0</v>
      </c>
      <c r="H126" s="38">
        <f>SUM('산출표(101동):산출표(근생)'!H126)</f>
        <v>0</v>
      </c>
      <c r="I126" s="38">
        <f>SUM('산출표(101동):산출표(근생)'!I126)</f>
        <v>0</v>
      </c>
      <c r="J126" s="38">
        <f>SUM('산출표(101동):산출표(근생)'!J126)</f>
        <v>0</v>
      </c>
      <c r="K126" s="38">
        <f>SUM('산출표(101동):산출표(근생)'!K126)</f>
        <v>0</v>
      </c>
      <c r="L126" s="38">
        <f>SUM('산출표(101동):산출표(근생)'!L126)</f>
        <v>0</v>
      </c>
      <c r="M126" s="38">
        <f>SUM('산출표(101동):산출표(근생)'!M126)</f>
        <v>0</v>
      </c>
      <c r="N126" s="38">
        <f>SUM('산출표(101동):산출표(근생)'!N126)</f>
        <v>0</v>
      </c>
      <c r="O126" s="38">
        <f>SUM('산출표(101동):산출표(근생)'!O126)</f>
        <v>0</v>
      </c>
      <c r="P126" s="38">
        <f>SUM('산출표(101동):산출표(근생)'!P126)</f>
        <v>0</v>
      </c>
      <c r="Q126" s="38">
        <f>SUM('산출표(101동):산출표(근생)'!Q126)</f>
        <v>0</v>
      </c>
      <c r="R126" s="38">
        <f>SUM('산출표(101동):산출표(근생)'!R126)</f>
        <v>0</v>
      </c>
      <c r="S126" s="38">
        <f>SUM('산출표(101동):산출표(근생)'!S126)</f>
        <v>0</v>
      </c>
      <c r="T126" s="38">
        <f>SUM('산출표(101동):산출표(근생)'!T126)</f>
        <v>0</v>
      </c>
      <c r="U126" s="38">
        <f>SUM('산출표(101동):산출표(근생)'!U126)</f>
        <v>0</v>
      </c>
      <c r="V126" s="19"/>
      <c r="W126" s="20"/>
      <c r="X126" s="20"/>
    </row>
    <row r="127" spans="1:24" s="21" customFormat="1" ht="16.95" customHeight="1">
      <c r="A127" s="6"/>
      <c r="B127" s="6"/>
      <c r="C127" s="21" t="str">
        <f t="shared" si="6"/>
        <v/>
      </c>
      <c r="D127" s="110"/>
      <c r="E127" s="110"/>
      <c r="F127" s="36"/>
      <c r="G127" s="37">
        <f>SUM('산출표(101동):산출표(근생)'!G127)</f>
        <v>0</v>
      </c>
      <c r="H127" s="38">
        <f>SUM('산출표(101동):산출표(근생)'!H127)</f>
        <v>0</v>
      </c>
      <c r="I127" s="38">
        <f>SUM('산출표(101동):산출표(근생)'!I127)</f>
        <v>0</v>
      </c>
      <c r="J127" s="38">
        <f>SUM('산출표(101동):산출표(근생)'!J127)</f>
        <v>0</v>
      </c>
      <c r="K127" s="38">
        <f>SUM('산출표(101동):산출표(근생)'!K127)</f>
        <v>0</v>
      </c>
      <c r="L127" s="38">
        <f>SUM('산출표(101동):산출표(근생)'!L127)</f>
        <v>0</v>
      </c>
      <c r="M127" s="38">
        <f>SUM('산출표(101동):산출표(근생)'!M127)</f>
        <v>0</v>
      </c>
      <c r="N127" s="38">
        <f>SUM('산출표(101동):산출표(근생)'!N127)</f>
        <v>0</v>
      </c>
      <c r="O127" s="38">
        <f>SUM('산출표(101동):산출표(근생)'!O127)</f>
        <v>0</v>
      </c>
      <c r="P127" s="38">
        <f>SUM('산출표(101동):산출표(근생)'!P127)</f>
        <v>0</v>
      </c>
      <c r="Q127" s="38">
        <f>SUM('산출표(101동):산출표(근생)'!Q127)</f>
        <v>0</v>
      </c>
      <c r="R127" s="38">
        <f>SUM('산출표(101동):산출표(근생)'!R127)</f>
        <v>0</v>
      </c>
      <c r="S127" s="38">
        <f>SUM('산출표(101동):산출표(근생)'!S127)</f>
        <v>0</v>
      </c>
      <c r="T127" s="38">
        <f>SUM('산출표(101동):산출표(근생)'!T127)</f>
        <v>0</v>
      </c>
      <c r="U127" s="38">
        <f>SUM('산출표(101동):산출표(근생)'!U127)</f>
        <v>0</v>
      </c>
      <c r="V127" s="19"/>
      <c r="W127" s="20"/>
      <c r="X127" s="20"/>
    </row>
    <row r="128" spans="1:24" ht="16.95" customHeight="1">
      <c r="C128" s="21" t="str">
        <f>IF(B68="","",B68)</f>
        <v/>
      </c>
      <c r="D128" s="110"/>
      <c r="E128" s="110"/>
      <c r="F128" s="36"/>
      <c r="G128" s="37">
        <f>SUM('산출표(101동):산출표(근생)'!G128)</f>
        <v>0</v>
      </c>
      <c r="H128" s="38">
        <f>SUM('산출표(101동):산출표(근생)'!H128)</f>
        <v>0</v>
      </c>
      <c r="I128" s="38">
        <f>SUM('산출표(101동):산출표(근생)'!I128)</f>
        <v>0</v>
      </c>
      <c r="J128" s="38">
        <f>SUM('산출표(101동):산출표(근생)'!J128)</f>
        <v>0</v>
      </c>
      <c r="K128" s="38">
        <f>SUM('산출표(101동):산출표(근생)'!K128)</f>
        <v>0</v>
      </c>
      <c r="L128" s="38">
        <f>SUM('산출표(101동):산출표(근생)'!L128)</f>
        <v>0</v>
      </c>
      <c r="M128" s="38">
        <f>SUM('산출표(101동):산출표(근생)'!M128)</f>
        <v>0</v>
      </c>
      <c r="N128" s="38">
        <f>SUM('산출표(101동):산출표(근생)'!N128)</f>
        <v>0</v>
      </c>
      <c r="O128" s="38">
        <f>SUM('산출표(101동):산출표(근생)'!O128)</f>
        <v>0</v>
      </c>
      <c r="P128" s="38">
        <f>SUM('산출표(101동):산출표(근생)'!P128)</f>
        <v>0</v>
      </c>
      <c r="Q128" s="38">
        <f>SUM('산출표(101동):산출표(근생)'!Q128)</f>
        <v>0</v>
      </c>
      <c r="R128" s="38">
        <f>SUM('산출표(101동):산출표(근생)'!R128)</f>
        <v>0</v>
      </c>
      <c r="S128" s="38">
        <f>SUM('산출표(101동):산출표(근생)'!S128)</f>
        <v>0</v>
      </c>
      <c r="T128" s="38">
        <f>SUM('산출표(101동):산출표(근생)'!T128)</f>
        <v>0</v>
      </c>
      <c r="U128" s="38">
        <f>SUM('산출표(101동):산출표(근생)'!U128)</f>
        <v>0</v>
      </c>
      <c r="V128" s="41"/>
      <c r="W128" s="42"/>
      <c r="X128" s="42"/>
    </row>
    <row r="129" spans="3:24" ht="16.95" customHeight="1">
      <c r="C129" s="21" t="str">
        <f t="shared" si="6"/>
        <v/>
      </c>
      <c r="D129" s="110"/>
      <c r="E129" s="110"/>
      <c r="F129" s="36"/>
      <c r="G129" s="37">
        <f>SUM('산출표(101동):산출표(근생)'!G129)</f>
        <v>0</v>
      </c>
      <c r="H129" s="38">
        <f>SUM('산출표(101동):산출표(근생)'!H129)</f>
        <v>0</v>
      </c>
      <c r="I129" s="38">
        <f>SUM('산출표(101동):산출표(근생)'!I129)</f>
        <v>0</v>
      </c>
      <c r="J129" s="38">
        <f>SUM('산출표(101동):산출표(근생)'!J129)</f>
        <v>0</v>
      </c>
      <c r="K129" s="38">
        <f>SUM('산출표(101동):산출표(근생)'!K129)</f>
        <v>0</v>
      </c>
      <c r="L129" s="38">
        <f>SUM('산출표(101동):산출표(근생)'!L129)</f>
        <v>0</v>
      </c>
      <c r="M129" s="38">
        <f>SUM('산출표(101동):산출표(근생)'!M129)</f>
        <v>0</v>
      </c>
      <c r="N129" s="38">
        <f>SUM('산출표(101동):산출표(근생)'!N129)</f>
        <v>0</v>
      </c>
      <c r="O129" s="38">
        <f>SUM('산출표(101동):산출표(근생)'!O129)</f>
        <v>0</v>
      </c>
      <c r="P129" s="38">
        <f>SUM('산출표(101동):산출표(근생)'!P129)</f>
        <v>0</v>
      </c>
      <c r="Q129" s="38">
        <f>SUM('산출표(101동):산출표(근생)'!Q129)</f>
        <v>0</v>
      </c>
      <c r="R129" s="38">
        <f>SUM('산출표(101동):산출표(근생)'!R129)</f>
        <v>0</v>
      </c>
      <c r="S129" s="38">
        <f>SUM('산출표(101동):산출표(근생)'!S129)</f>
        <v>0</v>
      </c>
      <c r="T129" s="38">
        <f>SUM('산출표(101동):산출표(근생)'!T129)</f>
        <v>0</v>
      </c>
      <c r="U129" s="38">
        <f>SUM('산출표(101동):산출표(근생)'!U129)</f>
        <v>0</v>
      </c>
      <c r="V129" s="41"/>
      <c r="W129" s="42"/>
      <c r="X129" s="42"/>
    </row>
    <row r="130" spans="3:24" ht="16.95" customHeight="1">
      <c r="C130" s="21" t="str">
        <f>IF(B69="","",B69)</f>
        <v/>
      </c>
      <c r="D130" s="110"/>
      <c r="E130" s="110"/>
      <c r="F130" s="36"/>
      <c r="G130" s="37">
        <f>SUM('산출표(101동):산출표(근생)'!G130)</f>
        <v>0</v>
      </c>
      <c r="H130" s="38">
        <f>SUM('산출표(101동):산출표(근생)'!H130)</f>
        <v>0</v>
      </c>
      <c r="I130" s="38">
        <f>SUM('산출표(101동):산출표(근생)'!I130)</f>
        <v>0</v>
      </c>
      <c r="J130" s="38">
        <f>SUM('산출표(101동):산출표(근생)'!J130)</f>
        <v>0</v>
      </c>
      <c r="K130" s="38">
        <f>SUM('산출표(101동):산출표(근생)'!K130)</f>
        <v>0</v>
      </c>
      <c r="L130" s="38">
        <f>SUM('산출표(101동):산출표(근생)'!L130)</f>
        <v>0</v>
      </c>
      <c r="M130" s="38">
        <f>SUM('산출표(101동):산출표(근생)'!M130)</f>
        <v>0</v>
      </c>
      <c r="N130" s="38">
        <f>SUM('산출표(101동):산출표(근생)'!N130)</f>
        <v>0</v>
      </c>
      <c r="O130" s="38">
        <f>SUM('산출표(101동):산출표(근생)'!O130)</f>
        <v>0</v>
      </c>
      <c r="P130" s="38">
        <f>SUM('산출표(101동):산출표(근생)'!P130)</f>
        <v>0</v>
      </c>
      <c r="Q130" s="38">
        <f>SUM('산출표(101동):산출표(근생)'!Q130)</f>
        <v>0</v>
      </c>
      <c r="R130" s="38">
        <f>SUM('산출표(101동):산출표(근생)'!R130)</f>
        <v>0</v>
      </c>
      <c r="S130" s="38">
        <f>SUM('산출표(101동):산출표(근생)'!S130)</f>
        <v>0</v>
      </c>
      <c r="T130" s="38">
        <f>SUM('산출표(101동):산출표(근생)'!T130)</f>
        <v>0</v>
      </c>
      <c r="U130" s="38">
        <f>SUM('산출표(101동):산출표(근생)'!U130)</f>
        <v>0</v>
      </c>
      <c r="V130" s="41"/>
      <c r="W130" s="42"/>
      <c r="X130" s="42"/>
    </row>
    <row r="131" spans="3:24" ht="16.95" customHeight="1">
      <c r="C131" s="21" t="str">
        <f t="shared" si="6"/>
        <v/>
      </c>
      <c r="D131" s="110"/>
      <c r="E131" s="110"/>
      <c r="F131" s="36"/>
      <c r="G131" s="37">
        <f>SUM('산출표(101동):산출표(근생)'!G131)</f>
        <v>0</v>
      </c>
      <c r="H131" s="38">
        <f>SUM('산출표(101동):산출표(근생)'!H131)</f>
        <v>0</v>
      </c>
      <c r="I131" s="38">
        <f>SUM('산출표(101동):산출표(근생)'!I131)</f>
        <v>0</v>
      </c>
      <c r="J131" s="38">
        <f>SUM('산출표(101동):산출표(근생)'!J131)</f>
        <v>0</v>
      </c>
      <c r="K131" s="38">
        <f>SUM('산출표(101동):산출표(근생)'!K131)</f>
        <v>0</v>
      </c>
      <c r="L131" s="38">
        <f>SUM('산출표(101동):산출표(근생)'!L131)</f>
        <v>0</v>
      </c>
      <c r="M131" s="38">
        <f>SUM('산출표(101동):산출표(근생)'!M131)</f>
        <v>0</v>
      </c>
      <c r="N131" s="38">
        <f>SUM('산출표(101동):산출표(근생)'!N131)</f>
        <v>0</v>
      </c>
      <c r="O131" s="38">
        <f>SUM('산출표(101동):산출표(근생)'!O131)</f>
        <v>0</v>
      </c>
      <c r="P131" s="38">
        <f>SUM('산출표(101동):산출표(근생)'!P131)</f>
        <v>0</v>
      </c>
      <c r="Q131" s="38">
        <f>SUM('산출표(101동):산출표(근생)'!Q131)</f>
        <v>0</v>
      </c>
      <c r="R131" s="38">
        <f>SUM('산출표(101동):산출표(근생)'!R131)</f>
        <v>0</v>
      </c>
      <c r="S131" s="38">
        <f>SUM('산출표(101동):산출표(근생)'!S131)</f>
        <v>0</v>
      </c>
      <c r="T131" s="38">
        <f>SUM('산출표(101동):산출표(근생)'!T131)</f>
        <v>0</v>
      </c>
      <c r="U131" s="38">
        <f>SUM('산출표(101동):산출표(근생)'!U131)</f>
        <v>0</v>
      </c>
      <c r="V131" s="41"/>
      <c r="W131" s="42"/>
      <c r="X131" s="42"/>
    </row>
    <row r="132" spans="3:24" ht="16.95" customHeight="1">
      <c r="C132" s="21" t="str">
        <f>IF(B70="","",B70)</f>
        <v/>
      </c>
      <c r="D132" s="110"/>
      <c r="E132" s="110"/>
      <c r="F132" s="36"/>
      <c r="G132" s="37">
        <f>SUM('산출표(101동):산출표(근생)'!G132)</f>
        <v>0</v>
      </c>
      <c r="H132" s="38">
        <f>SUM('산출표(101동):산출표(근생)'!H132)</f>
        <v>0</v>
      </c>
      <c r="I132" s="38">
        <f>SUM('산출표(101동):산출표(근생)'!I132)</f>
        <v>0</v>
      </c>
      <c r="J132" s="38">
        <f>SUM('산출표(101동):산출표(근생)'!J132)</f>
        <v>0</v>
      </c>
      <c r="K132" s="38">
        <f>SUM('산출표(101동):산출표(근생)'!K132)</f>
        <v>0</v>
      </c>
      <c r="L132" s="38">
        <f>SUM('산출표(101동):산출표(근생)'!L132)</f>
        <v>0</v>
      </c>
      <c r="M132" s="38">
        <f>SUM('산출표(101동):산출표(근생)'!M132)</f>
        <v>0</v>
      </c>
      <c r="N132" s="38">
        <f>SUM('산출표(101동):산출표(근생)'!N132)</f>
        <v>0</v>
      </c>
      <c r="O132" s="38">
        <f>SUM('산출표(101동):산출표(근생)'!O132)</f>
        <v>0</v>
      </c>
      <c r="P132" s="38">
        <f>SUM('산출표(101동):산출표(근생)'!P132)</f>
        <v>0</v>
      </c>
      <c r="Q132" s="38">
        <f>SUM('산출표(101동):산출표(근생)'!Q132)</f>
        <v>0</v>
      </c>
      <c r="R132" s="38">
        <f>SUM('산출표(101동):산출표(근생)'!R132)</f>
        <v>0</v>
      </c>
      <c r="S132" s="38">
        <f>SUM('산출표(101동):산출표(근생)'!S132)</f>
        <v>0</v>
      </c>
      <c r="T132" s="38">
        <f>SUM('산출표(101동):산출표(근생)'!T132)</f>
        <v>0</v>
      </c>
      <c r="U132" s="38">
        <f>SUM('산출표(101동):산출표(근생)'!U132)</f>
        <v>0</v>
      </c>
      <c r="V132" s="41"/>
      <c r="W132" s="42"/>
      <c r="X132" s="42"/>
    </row>
    <row r="133" spans="3:24" ht="16.95" customHeight="1">
      <c r="C133" s="21" t="str">
        <f t="shared" si="6"/>
        <v/>
      </c>
      <c r="D133" s="110"/>
      <c r="E133" s="110"/>
      <c r="F133" s="36"/>
      <c r="G133" s="37">
        <f>SUM('산출표(101동):산출표(근생)'!G133)</f>
        <v>0</v>
      </c>
      <c r="H133" s="38">
        <f>SUM('산출표(101동):산출표(근생)'!H133)</f>
        <v>0</v>
      </c>
      <c r="I133" s="38">
        <f>SUM('산출표(101동):산출표(근생)'!I133)</f>
        <v>0</v>
      </c>
      <c r="J133" s="38">
        <f>SUM('산출표(101동):산출표(근생)'!J133)</f>
        <v>0</v>
      </c>
      <c r="K133" s="38">
        <f>SUM('산출표(101동):산출표(근생)'!K133)</f>
        <v>0</v>
      </c>
      <c r="L133" s="38">
        <f>SUM('산출표(101동):산출표(근생)'!L133)</f>
        <v>0</v>
      </c>
      <c r="M133" s="38">
        <f>SUM('산출표(101동):산출표(근생)'!M133)</f>
        <v>0</v>
      </c>
      <c r="N133" s="38">
        <f>SUM('산출표(101동):산출표(근생)'!N133)</f>
        <v>0</v>
      </c>
      <c r="O133" s="38">
        <f>SUM('산출표(101동):산출표(근생)'!O133)</f>
        <v>0</v>
      </c>
      <c r="P133" s="38">
        <f>SUM('산출표(101동):산출표(근생)'!P133)</f>
        <v>0</v>
      </c>
      <c r="Q133" s="38">
        <f>SUM('산출표(101동):산출표(근생)'!Q133)</f>
        <v>0</v>
      </c>
      <c r="R133" s="38">
        <f>SUM('산출표(101동):산출표(근생)'!R133)</f>
        <v>0</v>
      </c>
      <c r="S133" s="38">
        <f>SUM('산출표(101동):산출표(근생)'!S133)</f>
        <v>0</v>
      </c>
      <c r="T133" s="38">
        <f>SUM('산출표(101동):산출표(근생)'!T133)</f>
        <v>0</v>
      </c>
      <c r="U133" s="38">
        <f>SUM('산출표(101동):산출표(근생)'!U133)</f>
        <v>0</v>
      </c>
      <c r="V133" s="41"/>
      <c r="W133" s="42"/>
      <c r="X133" s="42"/>
    </row>
    <row r="134" spans="3:24" ht="16.95" customHeight="1">
      <c r="C134" s="21" t="str">
        <f>IF(B71="","",B71)</f>
        <v/>
      </c>
      <c r="D134" s="110"/>
      <c r="E134" s="110"/>
      <c r="F134" s="36"/>
      <c r="G134" s="37">
        <f>SUM('산출표(101동):산출표(근생)'!G134)</f>
        <v>0</v>
      </c>
      <c r="H134" s="38">
        <f>SUM('산출표(101동):산출표(근생)'!H134)</f>
        <v>0</v>
      </c>
      <c r="I134" s="38">
        <f>SUM('산출표(101동):산출표(근생)'!I134)</f>
        <v>0</v>
      </c>
      <c r="J134" s="38">
        <f>SUM('산출표(101동):산출표(근생)'!J134)</f>
        <v>0</v>
      </c>
      <c r="K134" s="38">
        <f>SUM('산출표(101동):산출표(근생)'!K134)</f>
        <v>0</v>
      </c>
      <c r="L134" s="38">
        <f>SUM('산출표(101동):산출표(근생)'!L134)</f>
        <v>0</v>
      </c>
      <c r="M134" s="38">
        <f>SUM('산출표(101동):산출표(근생)'!M134)</f>
        <v>0</v>
      </c>
      <c r="N134" s="38">
        <f>SUM('산출표(101동):산출표(근생)'!N134)</f>
        <v>0</v>
      </c>
      <c r="O134" s="38">
        <f>SUM('산출표(101동):산출표(근생)'!O134)</f>
        <v>0</v>
      </c>
      <c r="P134" s="38">
        <f>SUM('산출표(101동):산출표(근생)'!P134)</f>
        <v>0</v>
      </c>
      <c r="Q134" s="38">
        <f>SUM('산출표(101동):산출표(근생)'!Q134)</f>
        <v>0</v>
      </c>
      <c r="R134" s="38">
        <f>SUM('산출표(101동):산출표(근생)'!R134)</f>
        <v>0</v>
      </c>
      <c r="S134" s="38">
        <f>SUM('산출표(101동):산출표(근생)'!S134)</f>
        <v>0</v>
      </c>
      <c r="T134" s="38">
        <f>SUM('산출표(101동):산출표(근생)'!T134)</f>
        <v>0</v>
      </c>
      <c r="U134" s="38">
        <f>SUM('산출표(101동):산출표(근생)'!U134)</f>
        <v>0</v>
      </c>
      <c r="V134" s="41"/>
      <c r="W134" s="42"/>
      <c r="X134" s="42"/>
    </row>
    <row r="135" spans="3:24" ht="16.95" customHeight="1">
      <c r="C135" s="21" t="str">
        <f t="shared" si="6"/>
        <v/>
      </c>
      <c r="D135" s="110"/>
      <c r="E135" s="110"/>
      <c r="F135" s="36"/>
      <c r="G135" s="37">
        <f>SUM('산출표(101동):산출표(근생)'!G135)</f>
        <v>0</v>
      </c>
      <c r="H135" s="38">
        <f>SUM('산출표(101동):산출표(근생)'!H135)</f>
        <v>0</v>
      </c>
      <c r="I135" s="38">
        <f>SUM('산출표(101동):산출표(근생)'!I135)</f>
        <v>0</v>
      </c>
      <c r="J135" s="38">
        <f>SUM('산출표(101동):산출표(근생)'!J135)</f>
        <v>0</v>
      </c>
      <c r="K135" s="38">
        <f>SUM('산출표(101동):산출표(근생)'!K135)</f>
        <v>0</v>
      </c>
      <c r="L135" s="38">
        <f>SUM('산출표(101동):산출표(근생)'!L135)</f>
        <v>0</v>
      </c>
      <c r="M135" s="38">
        <f>SUM('산출표(101동):산출표(근생)'!M135)</f>
        <v>0</v>
      </c>
      <c r="N135" s="38">
        <f>SUM('산출표(101동):산출표(근생)'!N135)</f>
        <v>0</v>
      </c>
      <c r="O135" s="38">
        <f>SUM('산출표(101동):산출표(근생)'!O135)</f>
        <v>0</v>
      </c>
      <c r="P135" s="38">
        <f>SUM('산출표(101동):산출표(근생)'!P135)</f>
        <v>0</v>
      </c>
      <c r="Q135" s="38">
        <f>SUM('산출표(101동):산출표(근생)'!Q135)</f>
        <v>0</v>
      </c>
      <c r="R135" s="38">
        <f>SUM('산출표(101동):산출표(근생)'!R135)</f>
        <v>0</v>
      </c>
      <c r="S135" s="38">
        <f>SUM('산출표(101동):산출표(근생)'!S135)</f>
        <v>0</v>
      </c>
      <c r="T135" s="38">
        <f>SUM('산출표(101동):산출표(근생)'!T135)</f>
        <v>0</v>
      </c>
      <c r="U135" s="38">
        <f>SUM('산출표(101동):산출표(근생)'!U135)</f>
        <v>0</v>
      </c>
      <c r="V135" s="41"/>
      <c r="W135" s="42"/>
      <c r="X135" s="42"/>
    </row>
    <row r="136" spans="3:24" ht="16.95" customHeight="1">
      <c r="C136" s="21" t="str">
        <f>IF(B72="","",B72)</f>
        <v/>
      </c>
      <c r="D136" s="110"/>
      <c r="E136" s="110"/>
      <c r="F136" s="36"/>
      <c r="G136" s="37">
        <f>SUM('산출표(101동):산출표(근생)'!G136)</f>
        <v>0</v>
      </c>
      <c r="H136" s="38">
        <f>SUM('산출표(101동):산출표(근생)'!H136)</f>
        <v>0</v>
      </c>
      <c r="I136" s="38">
        <f>SUM('산출표(101동):산출표(근생)'!I136)</f>
        <v>0</v>
      </c>
      <c r="J136" s="38">
        <f>SUM('산출표(101동):산출표(근생)'!J136)</f>
        <v>0</v>
      </c>
      <c r="K136" s="38">
        <f>SUM('산출표(101동):산출표(근생)'!K136)</f>
        <v>0</v>
      </c>
      <c r="L136" s="38">
        <f>SUM('산출표(101동):산출표(근생)'!L136)</f>
        <v>0</v>
      </c>
      <c r="M136" s="38">
        <f>SUM('산출표(101동):산출표(근생)'!M136)</f>
        <v>0</v>
      </c>
      <c r="N136" s="38">
        <f>SUM('산출표(101동):산출표(근생)'!N136)</f>
        <v>0</v>
      </c>
      <c r="O136" s="38">
        <f>SUM('산출표(101동):산출표(근생)'!O136)</f>
        <v>0</v>
      </c>
      <c r="P136" s="38">
        <f>SUM('산출표(101동):산출표(근생)'!P136)</f>
        <v>0</v>
      </c>
      <c r="Q136" s="38">
        <f>SUM('산출표(101동):산출표(근생)'!Q136)</f>
        <v>0</v>
      </c>
      <c r="R136" s="38">
        <f>SUM('산출표(101동):산출표(근생)'!R136)</f>
        <v>0</v>
      </c>
      <c r="S136" s="38">
        <f>SUM('산출표(101동):산출표(근생)'!S136)</f>
        <v>0</v>
      </c>
      <c r="T136" s="38">
        <f>SUM('산출표(101동):산출표(근생)'!T136)</f>
        <v>0</v>
      </c>
      <c r="U136" s="38">
        <f>SUM('산출표(101동):산출표(근생)'!U136)</f>
        <v>0</v>
      </c>
      <c r="V136" s="41"/>
      <c r="W136" s="42"/>
      <c r="X136" s="42"/>
    </row>
    <row r="137" spans="3:24" ht="16.95" customHeight="1">
      <c r="C137" s="21" t="str">
        <f t="shared" si="6"/>
        <v/>
      </c>
      <c r="D137" s="110"/>
      <c r="E137" s="110"/>
      <c r="F137" s="36"/>
      <c r="G137" s="37">
        <f>SUM('산출표(101동):산출표(근생)'!G137)</f>
        <v>0</v>
      </c>
      <c r="H137" s="38">
        <f>SUM('산출표(101동):산출표(근생)'!H137)</f>
        <v>0</v>
      </c>
      <c r="I137" s="38">
        <f>SUM('산출표(101동):산출표(근생)'!I137)</f>
        <v>0</v>
      </c>
      <c r="J137" s="38">
        <f>SUM('산출표(101동):산출표(근생)'!J137)</f>
        <v>0</v>
      </c>
      <c r="K137" s="38">
        <f>SUM('산출표(101동):산출표(근생)'!K137)</f>
        <v>0</v>
      </c>
      <c r="L137" s="38">
        <f>SUM('산출표(101동):산출표(근생)'!L137)</f>
        <v>0</v>
      </c>
      <c r="M137" s="38">
        <f>SUM('산출표(101동):산출표(근생)'!M137)</f>
        <v>0</v>
      </c>
      <c r="N137" s="38">
        <f>SUM('산출표(101동):산출표(근생)'!N137)</f>
        <v>0</v>
      </c>
      <c r="O137" s="38">
        <f>SUM('산출표(101동):산출표(근생)'!O137)</f>
        <v>0</v>
      </c>
      <c r="P137" s="38">
        <f>SUM('산출표(101동):산출표(근생)'!P137)</f>
        <v>0</v>
      </c>
      <c r="Q137" s="38">
        <f>SUM('산출표(101동):산출표(근생)'!Q137)</f>
        <v>0</v>
      </c>
      <c r="R137" s="38">
        <f>SUM('산출표(101동):산출표(근생)'!R137)</f>
        <v>0</v>
      </c>
      <c r="S137" s="38">
        <f>SUM('산출표(101동):산출표(근생)'!S137)</f>
        <v>0</v>
      </c>
      <c r="T137" s="38">
        <f>SUM('산출표(101동):산출표(근생)'!T137)</f>
        <v>0</v>
      </c>
      <c r="U137" s="38">
        <f>SUM('산출표(101동):산출표(근생)'!U137)</f>
        <v>0</v>
      </c>
      <c r="V137" s="41"/>
      <c r="W137" s="42"/>
      <c r="X137" s="42"/>
    </row>
    <row r="138" spans="3:24" ht="16.95" customHeight="1">
      <c r="C138" s="21" t="str">
        <f>IF(B73="","",B73)</f>
        <v/>
      </c>
      <c r="D138" s="110"/>
      <c r="E138" s="110"/>
      <c r="F138" s="36"/>
      <c r="G138" s="37">
        <f>SUM('산출표(101동):산출표(근생)'!G138)</f>
        <v>0</v>
      </c>
      <c r="H138" s="38">
        <f>SUM('산출표(101동):산출표(근생)'!H138)</f>
        <v>0</v>
      </c>
      <c r="I138" s="38">
        <f>SUM('산출표(101동):산출표(근생)'!I138)</f>
        <v>0</v>
      </c>
      <c r="J138" s="38">
        <f>SUM('산출표(101동):산출표(근생)'!J138)</f>
        <v>0</v>
      </c>
      <c r="K138" s="38">
        <f>SUM('산출표(101동):산출표(근생)'!K138)</f>
        <v>0</v>
      </c>
      <c r="L138" s="38">
        <f>SUM('산출표(101동):산출표(근생)'!L138)</f>
        <v>0</v>
      </c>
      <c r="M138" s="38">
        <f>SUM('산출표(101동):산출표(근생)'!M138)</f>
        <v>0</v>
      </c>
      <c r="N138" s="38">
        <f>SUM('산출표(101동):산출표(근생)'!N138)</f>
        <v>0</v>
      </c>
      <c r="O138" s="38">
        <f>SUM('산출표(101동):산출표(근생)'!O138)</f>
        <v>0</v>
      </c>
      <c r="P138" s="38">
        <f>SUM('산출표(101동):산출표(근생)'!P138)</f>
        <v>0</v>
      </c>
      <c r="Q138" s="38">
        <f>SUM('산출표(101동):산출표(근생)'!Q138)</f>
        <v>0</v>
      </c>
      <c r="R138" s="38">
        <f>SUM('산출표(101동):산출표(근생)'!R138)</f>
        <v>0</v>
      </c>
      <c r="S138" s="38">
        <f>SUM('산출표(101동):산출표(근생)'!S138)</f>
        <v>0</v>
      </c>
      <c r="T138" s="38">
        <f>SUM('산출표(101동):산출표(근생)'!T138)</f>
        <v>0</v>
      </c>
      <c r="U138" s="38">
        <f>SUM('산출표(101동):산출표(근생)'!U138)</f>
        <v>0</v>
      </c>
      <c r="V138" s="41"/>
      <c r="W138" s="42"/>
      <c r="X138" s="42"/>
    </row>
    <row r="139" spans="3:24" ht="16.95" customHeight="1">
      <c r="C139" s="21" t="str">
        <f t="shared" si="6"/>
        <v/>
      </c>
      <c r="D139" s="110"/>
      <c r="E139" s="110"/>
      <c r="F139" s="36"/>
      <c r="G139" s="37">
        <f>SUM('산출표(101동):산출표(근생)'!G139)</f>
        <v>0</v>
      </c>
      <c r="H139" s="38">
        <f>SUM('산출표(101동):산출표(근생)'!H139)</f>
        <v>0</v>
      </c>
      <c r="I139" s="38">
        <f>SUM('산출표(101동):산출표(근생)'!I139)</f>
        <v>0</v>
      </c>
      <c r="J139" s="38">
        <f>SUM('산출표(101동):산출표(근생)'!J139)</f>
        <v>0</v>
      </c>
      <c r="K139" s="38">
        <f>SUM('산출표(101동):산출표(근생)'!K139)</f>
        <v>0</v>
      </c>
      <c r="L139" s="38">
        <f>SUM('산출표(101동):산출표(근생)'!L139)</f>
        <v>0</v>
      </c>
      <c r="M139" s="38">
        <f>SUM('산출표(101동):산출표(근생)'!M139)</f>
        <v>0</v>
      </c>
      <c r="N139" s="38">
        <f>SUM('산출표(101동):산출표(근생)'!N139)</f>
        <v>0</v>
      </c>
      <c r="O139" s="38">
        <f>SUM('산출표(101동):산출표(근생)'!O139)</f>
        <v>0</v>
      </c>
      <c r="P139" s="38">
        <f>SUM('산출표(101동):산출표(근생)'!P139)</f>
        <v>0</v>
      </c>
      <c r="Q139" s="38">
        <f>SUM('산출표(101동):산출표(근생)'!Q139)</f>
        <v>0</v>
      </c>
      <c r="R139" s="38">
        <f>SUM('산출표(101동):산출표(근생)'!R139)</f>
        <v>0</v>
      </c>
      <c r="S139" s="38">
        <f>SUM('산출표(101동):산출표(근생)'!S139)</f>
        <v>0</v>
      </c>
      <c r="T139" s="38">
        <f>SUM('산출표(101동):산출표(근생)'!T139)</f>
        <v>0</v>
      </c>
      <c r="U139" s="38">
        <f>SUM('산출표(101동):산출표(근생)'!U139)</f>
        <v>0</v>
      </c>
      <c r="V139" s="41"/>
      <c r="W139" s="42"/>
      <c r="X139" s="42"/>
    </row>
    <row r="140" spans="3:24" ht="16.95" customHeight="1">
      <c r="C140" s="21" t="str">
        <f>IF(B74="","",B74)</f>
        <v/>
      </c>
      <c r="D140" s="110"/>
      <c r="E140" s="110"/>
      <c r="F140" s="36"/>
      <c r="G140" s="37">
        <f>SUM('산출표(101동):산출표(근생)'!G140)</f>
        <v>0</v>
      </c>
      <c r="H140" s="38">
        <f>SUM('산출표(101동):산출표(근생)'!H140)</f>
        <v>0</v>
      </c>
      <c r="I140" s="38">
        <f>SUM('산출표(101동):산출표(근생)'!I140)</f>
        <v>0</v>
      </c>
      <c r="J140" s="38">
        <f>SUM('산출표(101동):산출표(근생)'!J140)</f>
        <v>0</v>
      </c>
      <c r="K140" s="38">
        <f>SUM('산출표(101동):산출표(근생)'!K140)</f>
        <v>0</v>
      </c>
      <c r="L140" s="38">
        <f>SUM('산출표(101동):산출표(근생)'!L140)</f>
        <v>0</v>
      </c>
      <c r="M140" s="38">
        <f>SUM('산출표(101동):산출표(근생)'!M140)</f>
        <v>0</v>
      </c>
      <c r="N140" s="38">
        <f>SUM('산출표(101동):산출표(근생)'!N140)</f>
        <v>0</v>
      </c>
      <c r="O140" s="38">
        <f>SUM('산출표(101동):산출표(근생)'!O140)</f>
        <v>0</v>
      </c>
      <c r="P140" s="38">
        <f>SUM('산출표(101동):산출표(근생)'!P140)</f>
        <v>0</v>
      </c>
      <c r="Q140" s="38">
        <f>SUM('산출표(101동):산출표(근생)'!Q140)</f>
        <v>0</v>
      </c>
      <c r="R140" s="38">
        <f>SUM('산출표(101동):산출표(근생)'!R140)</f>
        <v>0</v>
      </c>
      <c r="S140" s="38">
        <f>SUM('산출표(101동):산출표(근생)'!S140)</f>
        <v>0</v>
      </c>
      <c r="T140" s="38">
        <f>SUM('산출표(101동):산출표(근생)'!T140)</f>
        <v>0</v>
      </c>
      <c r="U140" s="38">
        <f>SUM('산출표(101동):산출표(근생)'!U140)</f>
        <v>0</v>
      </c>
      <c r="V140" s="41"/>
      <c r="W140" s="42"/>
      <c r="X140" s="42"/>
    </row>
    <row r="141" spans="3:24" ht="16.95" customHeight="1">
      <c r="C141" s="21" t="str">
        <f t="shared" si="6"/>
        <v/>
      </c>
      <c r="D141" s="110"/>
      <c r="E141" s="110"/>
      <c r="F141" s="36"/>
      <c r="G141" s="37">
        <f>SUM('산출표(101동):산출표(근생)'!G141)</f>
        <v>0</v>
      </c>
      <c r="H141" s="38">
        <f>SUM('산출표(101동):산출표(근생)'!H141)</f>
        <v>0</v>
      </c>
      <c r="I141" s="38">
        <f>SUM('산출표(101동):산출표(근생)'!I141)</f>
        <v>0</v>
      </c>
      <c r="J141" s="38">
        <f>SUM('산출표(101동):산출표(근생)'!J141)</f>
        <v>0</v>
      </c>
      <c r="K141" s="38">
        <f>SUM('산출표(101동):산출표(근생)'!K141)</f>
        <v>0</v>
      </c>
      <c r="L141" s="38">
        <f>SUM('산출표(101동):산출표(근생)'!L141)</f>
        <v>0</v>
      </c>
      <c r="M141" s="38">
        <f>SUM('산출표(101동):산출표(근생)'!M141)</f>
        <v>0</v>
      </c>
      <c r="N141" s="38">
        <f>SUM('산출표(101동):산출표(근생)'!N141)</f>
        <v>0</v>
      </c>
      <c r="O141" s="38">
        <f>SUM('산출표(101동):산출표(근생)'!O141)</f>
        <v>0</v>
      </c>
      <c r="P141" s="38">
        <f>SUM('산출표(101동):산출표(근생)'!P141)</f>
        <v>0</v>
      </c>
      <c r="Q141" s="38">
        <f>SUM('산출표(101동):산출표(근생)'!Q141)</f>
        <v>0</v>
      </c>
      <c r="R141" s="38">
        <f>SUM('산출표(101동):산출표(근생)'!R141)</f>
        <v>0</v>
      </c>
      <c r="S141" s="38">
        <f>SUM('산출표(101동):산출표(근생)'!S141)</f>
        <v>0</v>
      </c>
      <c r="T141" s="38">
        <f>SUM('산출표(101동):산출표(근생)'!T141)</f>
        <v>0</v>
      </c>
      <c r="U141" s="38">
        <f>SUM('산출표(101동):산출표(근생)'!U141)</f>
        <v>0</v>
      </c>
      <c r="V141" s="41"/>
      <c r="W141" s="42"/>
      <c r="X141" s="42"/>
    </row>
    <row r="142" spans="3:24" ht="16.95" customHeight="1">
      <c r="C142" s="21" t="str">
        <f>IF(B75="","",B75)</f>
        <v/>
      </c>
      <c r="D142" s="110"/>
      <c r="E142" s="110"/>
      <c r="F142" s="36"/>
      <c r="G142" s="37">
        <f>SUM('산출표(101동):산출표(근생)'!G142)</f>
        <v>0</v>
      </c>
      <c r="H142" s="38">
        <f>SUM('산출표(101동):산출표(근생)'!H142)</f>
        <v>0</v>
      </c>
      <c r="I142" s="38">
        <f>SUM('산출표(101동):산출표(근생)'!I142)</f>
        <v>0</v>
      </c>
      <c r="J142" s="38">
        <f>SUM('산출표(101동):산출표(근생)'!J142)</f>
        <v>0</v>
      </c>
      <c r="K142" s="38">
        <f>SUM('산출표(101동):산출표(근생)'!K142)</f>
        <v>0</v>
      </c>
      <c r="L142" s="38">
        <f>SUM('산출표(101동):산출표(근생)'!L142)</f>
        <v>0</v>
      </c>
      <c r="M142" s="38">
        <f>SUM('산출표(101동):산출표(근생)'!M142)</f>
        <v>0</v>
      </c>
      <c r="N142" s="38">
        <f>SUM('산출표(101동):산출표(근생)'!N142)</f>
        <v>0</v>
      </c>
      <c r="O142" s="38">
        <f>SUM('산출표(101동):산출표(근생)'!O142)</f>
        <v>0</v>
      </c>
      <c r="P142" s="38">
        <f>SUM('산출표(101동):산출표(근생)'!P142)</f>
        <v>0</v>
      </c>
      <c r="Q142" s="38">
        <f>SUM('산출표(101동):산출표(근생)'!Q142)</f>
        <v>0</v>
      </c>
      <c r="R142" s="38">
        <f>SUM('산출표(101동):산출표(근생)'!R142)</f>
        <v>0</v>
      </c>
      <c r="S142" s="38">
        <f>SUM('산출표(101동):산출표(근생)'!S142)</f>
        <v>0</v>
      </c>
      <c r="T142" s="38">
        <f>SUM('산출표(101동):산출표(근생)'!T142)</f>
        <v>0</v>
      </c>
      <c r="U142" s="38">
        <f>SUM('산출표(101동):산출표(근생)'!U142)</f>
        <v>0</v>
      </c>
      <c r="V142" s="41"/>
      <c r="W142" s="42"/>
      <c r="X142" s="42"/>
    </row>
    <row r="143" spans="3:24" ht="16.95" customHeight="1">
      <c r="C143" s="21" t="str">
        <f t="shared" si="6"/>
        <v/>
      </c>
      <c r="D143" s="110"/>
      <c r="E143" s="110"/>
      <c r="F143" s="36"/>
      <c r="G143" s="37">
        <f>SUM('산출표(101동):산출표(근생)'!G143)</f>
        <v>0</v>
      </c>
      <c r="H143" s="38">
        <f>SUM('산출표(101동):산출표(근생)'!H143)</f>
        <v>0</v>
      </c>
      <c r="I143" s="38">
        <f>SUM('산출표(101동):산출표(근생)'!I143)</f>
        <v>0</v>
      </c>
      <c r="J143" s="38">
        <f>SUM('산출표(101동):산출표(근생)'!J143)</f>
        <v>0</v>
      </c>
      <c r="K143" s="38">
        <f>SUM('산출표(101동):산출표(근생)'!K143)</f>
        <v>0</v>
      </c>
      <c r="L143" s="38">
        <f>SUM('산출표(101동):산출표(근생)'!L143)</f>
        <v>0</v>
      </c>
      <c r="M143" s="38">
        <f>SUM('산출표(101동):산출표(근생)'!M143)</f>
        <v>0</v>
      </c>
      <c r="N143" s="38">
        <f>SUM('산출표(101동):산출표(근생)'!N143)</f>
        <v>0</v>
      </c>
      <c r="O143" s="38">
        <f>SUM('산출표(101동):산출표(근생)'!O143)</f>
        <v>0</v>
      </c>
      <c r="P143" s="38">
        <f>SUM('산출표(101동):산출표(근생)'!P143)</f>
        <v>0</v>
      </c>
      <c r="Q143" s="38">
        <f>SUM('산출표(101동):산출표(근생)'!Q143)</f>
        <v>0</v>
      </c>
      <c r="R143" s="38">
        <f>SUM('산출표(101동):산출표(근생)'!R143)</f>
        <v>0</v>
      </c>
      <c r="S143" s="38">
        <f>SUM('산출표(101동):산출표(근생)'!S143)</f>
        <v>0</v>
      </c>
      <c r="T143" s="38">
        <f>SUM('산출표(101동):산출표(근생)'!T143)</f>
        <v>0</v>
      </c>
      <c r="U143" s="38">
        <f>SUM('산출표(101동):산출표(근생)'!U143)</f>
        <v>0</v>
      </c>
      <c r="V143" s="41"/>
      <c r="W143" s="42"/>
      <c r="X143" s="42"/>
    </row>
    <row r="144" spans="3:24" ht="16.95" customHeight="1">
      <c r="C144" s="21" t="str">
        <f>IF(B76="","",B76)</f>
        <v/>
      </c>
      <c r="D144" s="110"/>
      <c r="E144" s="110"/>
      <c r="F144" s="36"/>
      <c r="G144" s="37">
        <f>SUM('산출표(101동):산출표(근생)'!G144)</f>
        <v>0</v>
      </c>
      <c r="H144" s="38">
        <f>SUM('산출표(101동):산출표(근생)'!H144)</f>
        <v>0</v>
      </c>
      <c r="I144" s="38">
        <f>SUM('산출표(101동):산출표(근생)'!I144)</f>
        <v>0</v>
      </c>
      <c r="J144" s="38">
        <f>SUM('산출표(101동):산출표(근생)'!J144)</f>
        <v>0</v>
      </c>
      <c r="K144" s="38">
        <f>SUM('산출표(101동):산출표(근생)'!K144)</f>
        <v>0</v>
      </c>
      <c r="L144" s="38">
        <f>SUM('산출표(101동):산출표(근생)'!L144)</f>
        <v>0</v>
      </c>
      <c r="M144" s="38">
        <f>SUM('산출표(101동):산출표(근생)'!M144)</f>
        <v>0</v>
      </c>
      <c r="N144" s="38">
        <f>SUM('산출표(101동):산출표(근생)'!N144)</f>
        <v>0</v>
      </c>
      <c r="O144" s="38">
        <f>SUM('산출표(101동):산출표(근생)'!O144)</f>
        <v>0</v>
      </c>
      <c r="P144" s="38">
        <f>SUM('산출표(101동):산출표(근생)'!P144)</f>
        <v>0</v>
      </c>
      <c r="Q144" s="38">
        <f>SUM('산출표(101동):산출표(근생)'!Q144)</f>
        <v>0</v>
      </c>
      <c r="R144" s="38">
        <f>SUM('산출표(101동):산출표(근생)'!R144)</f>
        <v>0</v>
      </c>
      <c r="S144" s="38">
        <f>SUM('산출표(101동):산출표(근생)'!S144)</f>
        <v>0</v>
      </c>
      <c r="T144" s="38">
        <f>SUM('산출표(101동):산출표(근생)'!T144)</f>
        <v>0</v>
      </c>
      <c r="U144" s="38">
        <f>SUM('산출표(101동):산출표(근생)'!U144)</f>
        <v>0</v>
      </c>
      <c r="V144" s="41"/>
      <c r="W144" s="42"/>
      <c r="X144" s="42"/>
    </row>
    <row r="145" spans="3:24" ht="16.95" customHeight="1">
      <c r="C145" s="21" t="str">
        <f t="shared" si="6"/>
        <v/>
      </c>
      <c r="D145" s="110"/>
      <c r="E145" s="110"/>
      <c r="F145" s="36"/>
      <c r="G145" s="37">
        <f>SUM('산출표(101동):산출표(근생)'!G145)</f>
        <v>0</v>
      </c>
      <c r="H145" s="38">
        <f>SUM('산출표(101동):산출표(근생)'!H145)</f>
        <v>0</v>
      </c>
      <c r="I145" s="38">
        <f>SUM('산출표(101동):산출표(근생)'!I145)</f>
        <v>0</v>
      </c>
      <c r="J145" s="38">
        <f>SUM('산출표(101동):산출표(근생)'!J145)</f>
        <v>0</v>
      </c>
      <c r="K145" s="38">
        <f>SUM('산출표(101동):산출표(근생)'!K145)</f>
        <v>0</v>
      </c>
      <c r="L145" s="38">
        <f>SUM('산출표(101동):산출표(근생)'!L145)</f>
        <v>0</v>
      </c>
      <c r="M145" s="38">
        <f>SUM('산출표(101동):산출표(근생)'!M145)</f>
        <v>0</v>
      </c>
      <c r="N145" s="38">
        <f>SUM('산출표(101동):산출표(근생)'!N145)</f>
        <v>0</v>
      </c>
      <c r="O145" s="38">
        <f>SUM('산출표(101동):산출표(근생)'!O145)</f>
        <v>0</v>
      </c>
      <c r="P145" s="38">
        <f>SUM('산출표(101동):산출표(근생)'!P145)</f>
        <v>0</v>
      </c>
      <c r="Q145" s="38">
        <f>SUM('산출표(101동):산출표(근생)'!Q145)</f>
        <v>0</v>
      </c>
      <c r="R145" s="38">
        <f>SUM('산출표(101동):산출표(근생)'!R145)</f>
        <v>0</v>
      </c>
      <c r="S145" s="38">
        <f>SUM('산출표(101동):산출표(근생)'!S145)</f>
        <v>0</v>
      </c>
      <c r="T145" s="38">
        <f>SUM('산출표(101동):산출표(근생)'!T145)</f>
        <v>0</v>
      </c>
      <c r="U145" s="38">
        <f>SUM('산출표(101동):산출표(근생)'!U145)</f>
        <v>0</v>
      </c>
      <c r="V145" s="41"/>
      <c r="W145" s="42"/>
      <c r="X145" s="42"/>
    </row>
    <row r="146" spans="3:24" ht="16.95" customHeight="1">
      <c r="C146" s="21" t="str">
        <f>IF(B77="","",B77)</f>
        <v/>
      </c>
      <c r="D146" s="110"/>
      <c r="E146" s="110"/>
      <c r="F146" s="36"/>
      <c r="G146" s="37">
        <f>SUM('산출표(101동):산출표(근생)'!G146)</f>
        <v>0</v>
      </c>
      <c r="H146" s="38">
        <f>SUM('산출표(101동):산출표(근생)'!H146)</f>
        <v>0</v>
      </c>
      <c r="I146" s="38">
        <f>SUM('산출표(101동):산출표(근생)'!I146)</f>
        <v>0</v>
      </c>
      <c r="J146" s="38">
        <f>SUM('산출표(101동):산출표(근생)'!J146)</f>
        <v>0</v>
      </c>
      <c r="K146" s="38">
        <f>SUM('산출표(101동):산출표(근생)'!K146)</f>
        <v>0</v>
      </c>
      <c r="L146" s="38">
        <f>SUM('산출표(101동):산출표(근생)'!L146)</f>
        <v>0</v>
      </c>
      <c r="M146" s="38">
        <f>SUM('산출표(101동):산출표(근생)'!M146)</f>
        <v>0</v>
      </c>
      <c r="N146" s="38">
        <f>SUM('산출표(101동):산출표(근생)'!N146)</f>
        <v>0</v>
      </c>
      <c r="O146" s="38">
        <f>SUM('산출표(101동):산출표(근생)'!O146)</f>
        <v>0</v>
      </c>
      <c r="P146" s="38">
        <f>SUM('산출표(101동):산출표(근생)'!P146)</f>
        <v>0</v>
      </c>
      <c r="Q146" s="38">
        <f>SUM('산출표(101동):산출표(근생)'!Q146)</f>
        <v>0</v>
      </c>
      <c r="R146" s="38">
        <f>SUM('산출표(101동):산출표(근생)'!R146)</f>
        <v>0</v>
      </c>
      <c r="S146" s="38">
        <f>SUM('산출표(101동):산출표(근생)'!S146)</f>
        <v>0</v>
      </c>
      <c r="T146" s="38">
        <f>SUM('산출표(101동):산출표(근생)'!T146)</f>
        <v>0</v>
      </c>
      <c r="U146" s="38">
        <f>SUM('산출표(101동):산출표(근생)'!U146)</f>
        <v>0</v>
      </c>
      <c r="V146" s="41"/>
      <c r="W146" s="42"/>
      <c r="X146" s="42"/>
    </row>
    <row r="147" spans="3:24" ht="16.95" customHeight="1">
      <c r="C147" s="21" t="str">
        <f t="shared" si="6"/>
        <v/>
      </c>
      <c r="D147" s="110"/>
      <c r="E147" s="110"/>
      <c r="F147" s="36"/>
      <c r="G147" s="37">
        <f>SUM('산출표(101동):산출표(근생)'!G147)</f>
        <v>0</v>
      </c>
      <c r="H147" s="38">
        <f>SUM('산출표(101동):산출표(근생)'!H147)</f>
        <v>0</v>
      </c>
      <c r="I147" s="38">
        <f>SUM('산출표(101동):산출표(근생)'!I147)</f>
        <v>0</v>
      </c>
      <c r="J147" s="38">
        <f>SUM('산출표(101동):산출표(근생)'!J147)</f>
        <v>0</v>
      </c>
      <c r="K147" s="38">
        <f>SUM('산출표(101동):산출표(근생)'!K147)</f>
        <v>0</v>
      </c>
      <c r="L147" s="38">
        <f>SUM('산출표(101동):산출표(근생)'!L147)</f>
        <v>0</v>
      </c>
      <c r="M147" s="38">
        <f>SUM('산출표(101동):산출표(근생)'!M147)</f>
        <v>0</v>
      </c>
      <c r="N147" s="38">
        <f>SUM('산출표(101동):산출표(근생)'!N147)</f>
        <v>0</v>
      </c>
      <c r="O147" s="38">
        <f>SUM('산출표(101동):산출표(근생)'!O147)</f>
        <v>0</v>
      </c>
      <c r="P147" s="38">
        <f>SUM('산출표(101동):산출표(근생)'!P147)</f>
        <v>0</v>
      </c>
      <c r="Q147" s="38">
        <f>SUM('산출표(101동):산출표(근생)'!Q147)</f>
        <v>0</v>
      </c>
      <c r="R147" s="38">
        <f>SUM('산출표(101동):산출표(근생)'!R147)</f>
        <v>0</v>
      </c>
      <c r="S147" s="38">
        <f>SUM('산출표(101동):산출표(근생)'!S147)</f>
        <v>0</v>
      </c>
      <c r="T147" s="38">
        <f>SUM('산출표(101동):산출표(근생)'!T147)</f>
        <v>0</v>
      </c>
      <c r="U147" s="38">
        <f>SUM('산출표(101동):산출표(근생)'!U147)</f>
        <v>0</v>
      </c>
      <c r="V147" s="41"/>
      <c r="W147" s="42"/>
      <c r="X147" s="42"/>
    </row>
    <row r="148" spans="3:24" ht="16.95" customHeight="1">
      <c r="C148" s="21" t="str">
        <f>IF(B78="","",B78)</f>
        <v/>
      </c>
      <c r="D148" s="110"/>
      <c r="E148" s="110"/>
      <c r="F148" s="36"/>
      <c r="G148" s="37">
        <f>SUM('산출표(101동):산출표(근생)'!G148)</f>
        <v>0</v>
      </c>
      <c r="H148" s="38">
        <f>SUM('산출표(101동):산출표(근생)'!H148)</f>
        <v>0</v>
      </c>
      <c r="I148" s="38">
        <f>SUM('산출표(101동):산출표(근생)'!I148)</f>
        <v>0</v>
      </c>
      <c r="J148" s="38">
        <f>SUM('산출표(101동):산출표(근생)'!J148)</f>
        <v>0</v>
      </c>
      <c r="K148" s="38">
        <f>SUM('산출표(101동):산출표(근생)'!K148)</f>
        <v>0</v>
      </c>
      <c r="L148" s="38">
        <f>SUM('산출표(101동):산출표(근생)'!L148)</f>
        <v>0</v>
      </c>
      <c r="M148" s="38">
        <f>SUM('산출표(101동):산출표(근생)'!M148)</f>
        <v>0</v>
      </c>
      <c r="N148" s="38">
        <f>SUM('산출표(101동):산출표(근생)'!N148)</f>
        <v>0</v>
      </c>
      <c r="O148" s="38">
        <f>SUM('산출표(101동):산출표(근생)'!O148)</f>
        <v>0</v>
      </c>
      <c r="P148" s="38">
        <f>SUM('산출표(101동):산출표(근생)'!P148)</f>
        <v>0</v>
      </c>
      <c r="Q148" s="38">
        <f>SUM('산출표(101동):산출표(근생)'!Q148)</f>
        <v>0</v>
      </c>
      <c r="R148" s="38">
        <f>SUM('산출표(101동):산출표(근생)'!R148)</f>
        <v>0</v>
      </c>
      <c r="S148" s="38">
        <f>SUM('산출표(101동):산출표(근생)'!S148)</f>
        <v>0</v>
      </c>
      <c r="T148" s="38">
        <f>SUM('산출표(101동):산출표(근생)'!T148)</f>
        <v>0</v>
      </c>
      <c r="U148" s="38">
        <f>SUM('산출표(101동):산출표(근생)'!U148)</f>
        <v>0</v>
      </c>
      <c r="V148" s="41"/>
      <c r="W148" s="42"/>
      <c r="X148" s="42"/>
    </row>
    <row r="149" spans="3:24" ht="16.95" customHeight="1">
      <c r="C149" s="21" t="str">
        <f t="shared" si="6"/>
        <v/>
      </c>
      <c r="D149" s="110"/>
      <c r="E149" s="110"/>
      <c r="F149" s="36"/>
      <c r="G149" s="37">
        <f>SUM('산출표(101동):산출표(근생)'!G149)</f>
        <v>0</v>
      </c>
      <c r="H149" s="38">
        <f>SUM('산출표(101동):산출표(근생)'!H149)</f>
        <v>0</v>
      </c>
      <c r="I149" s="38">
        <f>SUM('산출표(101동):산출표(근생)'!I149)</f>
        <v>0</v>
      </c>
      <c r="J149" s="38">
        <f>SUM('산출표(101동):산출표(근생)'!J149)</f>
        <v>0</v>
      </c>
      <c r="K149" s="38">
        <f>SUM('산출표(101동):산출표(근생)'!K149)</f>
        <v>0</v>
      </c>
      <c r="L149" s="38">
        <f>SUM('산출표(101동):산출표(근생)'!L149)</f>
        <v>0</v>
      </c>
      <c r="M149" s="38">
        <f>SUM('산출표(101동):산출표(근생)'!M149)</f>
        <v>0</v>
      </c>
      <c r="N149" s="38">
        <f>SUM('산출표(101동):산출표(근생)'!N149)</f>
        <v>0</v>
      </c>
      <c r="O149" s="38">
        <f>SUM('산출표(101동):산출표(근생)'!O149)</f>
        <v>0</v>
      </c>
      <c r="P149" s="38">
        <f>SUM('산출표(101동):산출표(근생)'!P149)</f>
        <v>0</v>
      </c>
      <c r="Q149" s="38">
        <f>SUM('산출표(101동):산출표(근생)'!Q149)</f>
        <v>0</v>
      </c>
      <c r="R149" s="38">
        <f>SUM('산출표(101동):산출표(근생)'!R149)</f>
        <v>0</v>
      </c>
      <c r="S149" s="38">
        <f>SUM('산출표(101동):산출표(근생)'!S149)</f>
        <v>0</v>
      </c>
      <c r="T149" s="38">
        <f>SUM('산출표(101동):산출표(근생)'!T149)</f>
        <v>0</v>
      </c>
      <c r="U149" s="38">
        <f>SUM('산출표(101동):산출표(근생)'!U149)</f>
        <v>0</v>
      </c>
      <c r="V149" s="41"/>
      <c r="W149" s="42"/>
      <c r="X149" s="42"/>
    </row>
    <row r="150" spans="3:24" ht="16.95" customHeight="1">
      <c r="C150" s="21" t="str">
        <f>IF(B79="","",B79)</f>
        <v/>
      </c>
      <c r="D150" s="110"/>
      <c r="E150" s="110"/>
      <c r="F150" s="36"/>
      <c r="G150" s="37">
        <f>SUM('산출표(101동):산출표(근생)'!G150)</f>
        <v>0</v>
      </c>
      <c r="H150" s="38">
        <f>SUM('산출표(101동):산출표(근생)'!H150)</f>
        <v>0</v>
      </c>
      <c r="I150" s="38">
        <f>SUM('산출표(101동):산출표(근생)'!I150)</f>
        <v>0</v>
      </c>
      <c r="J150" s="38">
        <f>SUM('산출표(101동):산출표(근생)'!J150)</f>
        <v>0</v>
      </c>
      <c r="K150" s="38">
        <f>SUM('산출표(101동):산출표(근생)'!K150)</f>
        <v>0</v>
      </c>
      <c r="L150" s="38">
        <f>SUM('산출표(101동):산출표(근생)'!L150)</f>
        <v>0</v>
      </c>
      <c r="M150" s="38">
        <f>SUM('산출표(101동):산출표(근생)'!M150)</f>
        <v>0</v>
      </c>
      <c r="N150" s="38">
        <f>SUM('산출표(101동):산출표(근생)'!N150)</f>
        <v>0</v>
      </c>
      <c r="O150" s="38">
        <f>SUM('산출표(101동):산출표(근생)'!O150)</f>
        <v>0</v>
      </c>
      <c r="P150" s="38">
        <f>SUM('산출표(101동):산출표(근생)'!P150)</f>
        <v>0</v>
      </c>
      <c r="Q150" s="38">
        <f>SUM('산출표(101동):산출표(근생)'!Q150)</f>
        <v>0</v>
      </c>
      <c r="R150" s="38">
        <f>SUM('산출표(101동):산출표(근생)'!R150)</f>
        <v>0</v>
      </c>
      <c r="S150" s="38">
        <f>SUM('산출표(101동):산출표(근생)'!S150)</f>
        <v>0</v>
      </c>
      <c r="T150" s="38">
        <f>SUM('산출표(101동):산출표(근생)'!T150)</f>
        <v>0</v>
      </c>
      <c r="U150" s="38">
        <f>SUM('산출표(101동):산출표(근생)'!U150)</f>
        <v>0</v>
      </c>
      <c r="V150" s="41"/>
      <c r="W150" s="42"/>
      <c r="X150" s="42"/>
    </row>
    <row r="151" spans="3:24" ht="16.95" customHeight="1">
      <c r="C151" s="21" t="str">
        <f t="shared" si="6"/>
        <v/>
      </c>
      <c r="D151" s="110"/>
      <c r="E151" s="110"/>
      <c r="F151" s="36"/>
      <c r="G151" s="37">
        <f>SUM('산출표(101동):산출표(근생)'!G151)</f>
        <v>0</v>
      </c>
      <c r="H151" s="38">
        <f>SUM('산출표(101동):산출표(근생)'!H151)</f>
        <v>0</v>
      </c>
      <c r="I151" s="38">
        <f>SUM('산출표(101동):산출표(근생)'!I151)</f>
        <v>0</v>
      </c>
      <c r="J151" s="38">
        <f>SUM('산출표(101동):산출표(근생)'!J151)</f>
        <v>0</v>
      </c>
      <c r="K151" s="38">
        <f>SUM('산출표(101동):산출표(근생)'!K151)</f>
        <v>0</v>
      </c>
      <c r="L151" s="38">
        <f>SUM('산출표(101동):산출표(근생)'!L151)</f>
        <v>0</v>
      </c>
      <c r="M151" s="38">
        <f>SUM('산출표(101동):산출표(근생)'!M151)</f>
        <v>0</v>
      </c>
      <c r="N151" s="38">
        <f>SUM('산출표(101동):산출표(근생)'!N151)</f>
        <v>0</v>
      </c>
      <c r="O151" s="38">
        <f>SUM('산출표(101동):산출표(근생)'!O151)</f>
        <v>0</v>
      </c>
      <c r="P151" s="38">
        <f>SUM('산출표(101동):산출표(근생)'!P151)</f>
        <v>0</v>
      </c>
      <c r="Q151" s="38">
        <f>SUM('산출표(101동):산출표(근생)'!Q151)</f>
        <v>0</v>
      </c>
      <c r="R151" s="38">
        <f>SUM('산출표(101동):산출표(근생)'!R151)</f>
        <v>0</v>
      </c>
      <c r="S151" s="38">
        <f>SUM('산출표(101동):산출표(근생)'!S151)</f>
        <v>0</v>
      </c>
      <c r="T151" s="38">
        <f>SUM('산출표(101동):산출표(근생)'!T151)</f>
        <v>0</v>
      </c>
      <c r="U151" s="38">
        <f>SUM('산출표(101동):산출표(근생)'!U151)</f>
        <v>0</v>
      </c>
      <c r="V151" s="41"/>
      <c r="W151" s="42"/>
      <c r="X151" s="42"/>
    </row>
    <row r="152" spans="3:24" ht="16.95" customHeight="1">
      <c r="C152" s="21" t="str">
        <f>IF(B80="","",B80)</f>
        <v/>
      </c>
      <c r="D152" s="110"/>
      <c r="E152" s="110"/>
      <c r="F152" s="36"/>
      <c r="G152" s="37">
        <f>SUM('산출표(101동):산출표(근생)'!G152)</f>
        <v>0</v>
      </c>
      <c r="H152" s="38">
        <f>SUM('산출표(101동):산출표(근생)'!H152)</f>
        <v>0</v>
      </c>
      <c r="I152" s="38">
        <f>SUM('산출표(101동):산출표(근생)'!I152)</f>
        <v>0</v>
      </c>
      <c r="J152" s="38">
        <f>SUM('산출표(101동):산출표(근생)'!J152)</f>
        <v>0</v>
      </c>
      <c r="K152" s="38">
        <f>SUM('산출표(101동):산출표(근생)'!K152)</f>
        <v>0</v>
      </c>
      <c r="L152" s="38">
        <f>SUM('산출표(101동):산출표(근생)'!L152)</f>
        <v>0</v>
      </c>
      <c r="M152" s="38">
        <f>SUM('산출표(101동):산출표(근생)'!M152)</f>
        <v>0</v>
      </c>
      <c r="N152" s="38">
        <f>SUM('산출표(101동):산출표(근생)'!N152)</f>
        <v>0</v>
      </c>
      <c r="O152" s="38">
        <f>SUM('산출표(101동):산출표(근생)'!O152)</f>
        <v>0</v>
      </c>
      <c r="P152" s="38">
        <f>SUM('산출표(101동):산출표(근생)'!P152)</f>
        <v>0</v>
      </c>
      <c r="Q152" s="38">
        <f>SUM('산출표(101동):산출표(근생)'!Q152)</f>
        <v>0</v>
      </c>
      <c r="R152" s="38">
        <f>SUM('산출표(101동):산출표(근생)'!R152)</f>
        <v>0</v>
      </c>
      <c r="S152" s="38">
        <f>SUM('산출표(101동):산출표(근생)'!S152)</f>
        <v>0</v>
      </c>
      <c r="T152" s="38">
        <f>SUM('산출표(101동):산출표(근생)'!T152)</f>
        <v>0</v>
      </c>
      <c r="U152" s="38">
        <f>SUM('산출표(101동):산출표(근생)'!U152)</f>
        <v>0</v>
      </c>
      <c r="V152" s="41"/>
      <c r="W152" s="42"/>
      <c r="X152" s="42"/>
    </row>
    <row r="153" spans="3:24" ht="16.95" customHeight="1">
      <c r="C153" s="21" t="str">
        <f t="shared" si="6"/>
        <v/>
      </c>
      <c r="D153" s="110"/>
      <c r="E153" s="110"/>
      <c r="F153" s="36"/>
      <c r="G153" s="37">
        <f>SUM('산출표(101동):산출표(근생)'!G153)</f>
        <v>0</v>
      </c>
      <c r="H153" s="38">
        <f>SUM('산출표(101동):산출표(근생)'!H153)</f>
        <v>0</v>
      </c>
      <c r="I153" s="38">
        <f>SUM('산출표(101동):산출표(근생)'!I153)</f>
        <v>0</v>
      </c>
      <c r="J153" s="38">
        <f>SUM('산출표(101동):산출표(근생)'!J153)</f>
        <v>0</v>
      </c>
      <c r="K153" s="38">
        <f>SUM('산출표(101동):산출표(근생)'!K153)</f>
        <v>0</v>
      </c>
      <c r="L153" s="38">
        <f>SUM('산출표(101동):산출표(근생)'!L153)</f>
        <v>0</v>
      </c>
      <c r="M153" s="38">
        <f>SUM('산출표(101동):산출표(근생)'!M153)</f>
        <v>0</v>
      </c>
      <c r="N153" s="38">
        <f>SUM('산출표(101동):산출표(근생)'!N153)</f>
        <v>0</v>
      </c>
      <c r="O153" s="38">
        <f>SUM('산출표(101동):산출표(근생)'!O153)</f>
        <v>0</v>
      </c>
      <c r="P153" s="38">
        <f>SUM('산출표(101동):산출표(근생)'!P153)</f>
        <v>0</v>
      </c>
      <c r="Q153" s="38">
        <f>SUM('산출표(101동):산출표(근생)'!Q153)</f>
        <v>0</v>
      </c>
      <c r="R153" s="38">
        <f>SUM('산출표(101동):산출표(근생)'!R153)</f>
        <v>0</v>
      </c>
      <c r="S153" s="38">
        <f>SUM('산출표(101동):산출표(근생)'!S153)</f>
        <v>0</v>
      </c>
      <c r="T153" s="38">
        <f>SUM('산출표(101동):산출표(근생)'!T153)</f>
        <v>0</v>
      </c>
      <c r="U153" s="38">
        <f>SUM('산출표(101동):산출표(근생)'!U153)</f>
        <v>0</v>
      </c>
      <c r="V153" s="41"/>
      <c r="W153" s="42"/>
      <c r="X153" s="42"/>
    </row>
    <row r="154" spans="3:24" ht="16.95" customHeight="1">
      <c r="C154" s="21" t="str">
        <f>IF(B81="","",B81)</f>
        <v/>
      </c>
      <c r="D154" s="110"/>
      <c r="E154" s="110"/>
      <c r="F154" s="36"/>
      <c r="G154" s="37">
        <f>SUM('산출표(101동):산출표(근생)'!G154)</f>
        <v>0</v>
      </c>
      <c r="H154" s="38">
        <f>SUM('산출표(101동):산출표(근생)'!H154)</f>
        <v>0</v>
      </c>
      <c r="I154" s="38">
        <f>SUM('산출표(101동):산출표(근생)'!I154)</f>
        <v>0</v>
      </c>
      <c r="J154" s="38">
        <f>SUM('산출표(101동):산출표(근생)'!J154)</f>
        <v>0</v>
      </c>
      <c r="K154" s="38">
        <f>SUM('산출표(101동):산출표(근생)'!K154)</f>
        <v>0</v>
      </c>
      <c r="L154" s="38">
        <f>SUM('산출표(101동):산출표(근생)'!L154)</f>
        <v>0</v>
      </c>
      <c r="M154" s="38">
        <f>SUM('산출표(101동):산출표(근생)'!M154)</f>
        <v>0</v>
      </c>
      <c r="N154" s="38">
        <f>SUM('산출표(101동):산출표(근생)'!N154)</f>
        <v>0</v>
      </c>
      <c r="O154" s="38">
        <f>SUM('산출표(101동):산출표(근생)'!O154)</f>
        <v>0</v>
      </c>
      <c r="P154" s="38">
        <f>SUM('산출표(101동):산출표(근생)'!P154)</f>
        <v>0</v>
      </c>
      <c r="Q154" s="38">
        <f>SUM('산출표(101동):산출표(근생)'!Q154)</f>
        <v>0</v>
      </c>
      <c r="R154" s="38">
        <f>SUM('산출표(101동):산출표(근생)'!R154)</f>
        <v>0</v>
      </c>
      <c r="S154" s="38">
        <f>SUM('산출표(101동):산출표(근생)'!S154)</f>
        <v>0</v>
      </c>
      <c r="T154" s="38">
        <f>SUM('산출표(101동):산출표(근생)'!T154)</f>
        <v>0</v>
      </c>
      <c r="U154" s="38">
        <f>SUM('산출표(101동):산출표(근생)'!U154)</f>
        <v>0</v>
      </c>
      <c r="V154" s="41"/>
      <c r="W154" s="42"/>
      <c r="X154" s="42"/>
    </row>
    <row r="155" spans="3:24" ht="16.95" customHeight="1">
      <c r="C155" s="21" t="str">
        <f t="shared" si="6"/>
        <v/>
      </c>
      <c r="D155" s="110"/>
      <c r="E155" s="110"/>
      <c r="F155" s="36"/>
      <c r="G155" s="37">
        <f>SUM('산출표(101동):산출표(근생)'!G155)</f>
        <v>0</v>
      </c>
      <c r="H155" s="38">
        <f>SUM('산출표(101동):산출표(근생)'!H155)</f>
        <v>0</v>
      </c>
      <c r="I155" s="38">
        <f>SUM('산출표(101동):산출표(근생)'!I155)</f>
        <v>0</v>
      </c>
      <c r="J155" s="38">
        <f>SUM('산출표(101동):산출표(근생)'!J155)</f>
        <v>0</v>
      </c>
      <c r="K155" s="38">
        <f>SUM('산출표(101동):산출표(근생)'!K155)</f>
        <v>0</v>
      </c>
      <c r="L155" s="38">
        <f>SUM('산출표(101동):산출표(근생)'!L155)</f>
        <v>0</v>
      </c>
      <c r="M155" s="38">
        <f>SUM('산출표(101동):산출표(근생)'!M155)</f>
        <v>0</v>
      </c>
      <c r="N155" s="38">
        <f>SUM('산출표(101동):산출표(근생)'!N155)</f>
        <v>0</v>
      </c>
      <c r="O155" s="38">
        <f>SUM('산출표(101동):산출표(근생)'!O155)</f>
        <v>0</v>
      </c>
      <c r="P155" s="38">
        <f>SUM('산출표(101동):산출표(근생)'!P155)</f>
        <v>0</v>
      </c>
      <c r="Q155" s="38">
        <f>SUM('산출표(101동):산출표(근생)'!Q155)</f>
        <v>0</v>
      </c>
      <c r="R155" s="38">
        <f>SUM('산출표(101동):산출표(근생)'!R155)</f>
        <v>0</v>
      </c>
      <c r="S155" s="38">
        <f>SUM('산출표(101동):산출표(근생)'!S155)</f>
        <v>0</v>
      </c>
      <c r="T155" s="38">
        <f>SUM('산출표(101동):산출표(근생)'!T155)</f>
        <v>0</v>
      </c>
      <c r="U155" s="38">
        <f>SUM('산출표(101동):산출표(근생)'!U155)</f>
        <v>0</v>
      </c>
      <c r="V155" s="41"/>
      <c r="W155" s="42"/>
      <c r="X155" s="42"/>
    </row>
    <row r="156" spans="3:24" ht="16.95" customHeight="1">
      <c r="C156" s="21" t="str">
        <f>IF(B82="","",B82)</f>
        <v/>
      </c>
      <c r="D156" s="110"/>
      <c r="E156" s="110"/>
      <c r="F156" s="36"/>
      <c r="G156" s="37">
        <f>SUM('산출표(101동):산출표(근생)'!G156)</f>
        <v>0</v>
      </c>
      <c r="H156" s="38">
        <f>SUM('산출표(101동):산출표(근생)'!H156)</f>
        <v>0</v>
      </c>
      <c r="I156" s="38">
        <f>SUM('산출표(101동):산출표(근생)'!I156)</f>
        <v>0</v>
      </c>
      <c r="J156" s="38">
        <f>SUM('산출표(101동):산출표(근생)'!J156)</f>
        <v>0</v>
      </c>
      <c r="K156" s="38">
        <f>SUM('산출표(101동):산출표(근생)'!K156)</f>
        <v>0</v>
      </c>
      <c r="L156" s="38">
        <f>SUM('산출표(101동):산출표(근생)'!L156)</f>
        <v>0</v>
      </c>
      <c r="M156" s="38">
        <f>SUM('산출표(101동):산출표(근생)'!M156)</f>
        <v>0</v>
      </c>
      <c r="N156" s="38">
        <f>SUM('산출표(101동):산출표(근생)'!N156)</f>
        <v>0</v>
      </c>
      <c r="O156" s="38">
        <f>SUM('산출표(101동):산출표(근생)'!O156)</f>
        <v>0</v>
      </c>
      <c r="P156" s="38">
        <f>SUM('산출표(101동):산출표(근생)'!P156)</f>
        <v>0</v>
      </c>
      <c r="Q156" s="38">
        <f>SUM('산출표(101동):산출표(근생)'!Q156)</f>
        <v>0</v>
      </c>
      <c r="R156" s="38">
        <f>SUM('산출표(101동):산출표(근생)'!R156)</f>
        <v>0</v>
      </c>
      <c r="S156" s="38">
        <f>SUM('산출표(101동):산출표(근생)'!S156)</f>
        <v>0</v>
      </c>
      <c r="T156" s="38">
        <f>SUM('산출표(101동):산출표(근생)'!T156)</f>
        <v>0</v>
      </c>
      <c r="U156" s="38">
        <f>SUM('산출표(101동):산출표(근생)'!U156)</f>
        <v>0</v>
      </c>
      <c r="V156" s="41"/>
      <c r="W156" s="42"/>
      <c r="X156" s="42"/>
    </row>
    <row r="157" spans="3:24" ht="16.95" customHeight="1">
      <c r="C157" s="21" t="str">
        <f t="shared" si="6"/>
        <v/>
      </c>
      <c r="D157" s="110"/>
      <c r="E157" s="110"/>
      <c r="F157" s="36"/>
      <c r="G157" s="37">
        <f>SUM('산출표(101동):산출표(근생)'!G157)</f>
        <v>0</v>
      </c>
      <c r="H157" s="38">
        <f>SUM('산출표(101동):산출표(근생)'!H157)</f>
        <v>0</v>
      </c>
      <c r="I157" s="38">
        <f>SUM('산출표(101동):산출표(근생)'!I157)</f>
        <v>0</v>
      </c>
      <c r="J157" s="38">
        <f>SUM('산출표(101동):산출표(근생)'!J157)</f>
        <v>0</v>
      </c>
      <c r="K157" s="38">
        <f>SUM('산출표(101동):산출표(근생)'!K157)</f>
        <v>0</v>
      </c>
      <c r="L157" s="38">
        <f>SUM('산출표(101동):산출표(근생)'!L157)</f>
        <v>0</v>
      </c>
      <c r="M157" s="38">
        <f>SUM('산출표(101동):산출표(근생)'!M157)</f>
        <v>0</v>
      </c>
      <c r="N157" s="38">
        <f>SUM('산출표(101동):산출표(근생)'!N157)</f>
        <v>0</v>
      </c>
      <c r="O157" s="38">
        <f>SUM('산출표(101동):산출표(근생)'!O157)</f>
        <v>0</v>
      </c>
      <c r="P157" s="38">
        <f>SUM('산출표(101동):산출표(근생)'!P157)</f>
        <v>0</v>
      </c>
      <c r="Q157" s="38">
        <f>SUM('산출표(101동):산출표(근생)'!Q157)</f>
        <v>0</v>
      </c>
      <c r="R157" s="38">
        <f>SUM('산출표(101동):산출표(근생)'!R157)</f>
        <v>0</v>
      </c>
      <c r="S157" s="38">
        <f>SUM('산출표(101동):산출표(근생)'!S157)</f>
        <v>0</v>
      </c>
      <c r="T157" s="38">
        <f>SUM('산출표(101동):산출표(근생)'!T157)</f>
        <v>0</v>
      </c>
      <c r="U157" s="38">
        <f>SUM('산출표(101동):산출표(근생)'!U157)</f>
        <v>0</v>
      </c>
      <c r="V157" s="41"/>
      <c r="W157" s="42"/>
      <c r="X157" s="42"/>
    </row>
    <row r="158" spans="3:24" ht="16.95" customHeight="1">
      <c r="C158" s="21" t="str">
        <f>IF(B83="","",B83)</f>
        <v/>
      </c>
      <c r="D158" s="110"/>
      <c r="E158" s="110"/>
      <c r="F158" s="36"/>
      <c r="G158" s="37">
        <f>SUM('산출표(101동):산출표(근생)'!G158)</f>
        <v>0</v>
      </c>
      <c r="H158" s="38">
        <f>SUM('산출표(101동):산출표(근생)'!H158)</f>
        <v>0</v>
      </c>
      <c r="I158" s="38">
        <f>SUM('산출표(101동):산출표(근생)'!I158)</f>
        <v>0</v>
      </c>
      <c r="J158" s="38">
        <f>SUM('산출표(101동):산출표(근생)'!J158)</f>
        <v>0</v>
      </c>
      <c r="K158" s="38">
        <f>SUM('산출표(101동):산출표(근생)'!K158)</f>
        <v>0</v>
      </c>
      <c r="L158" s="38">
        <f>SUM('산출표(101동):산출표(근생)'!L158)</f>
        <v>0</v>
      </c>
      <c r="M158" s="38">
        <f>SUM('산출표(101동):산출표(근생)'!M158)</f>
        <v>0</v>
      </c>
      <c r="N158" s="38">
        <f>SUM('산출표(101동):산출표(근생)'!N158)</f>
        <v>0</v>
      </c>
      <c r="O158" s="38">
        <f>SUM('산출표(101동):산출표(근생)'!O158)</f>
        <v>0</v>
      </c>
      <c r="P158" s="38">
        <f>SUM('산출표(101동):산출표(근생)'!P158)</f>
        <v>0</v>
      </c>
      <c r="Q158" s="38">
        <f>SUM('산출표(101동):산출표(근생)'!Q158)</f>
        <v>0</v>
      </c>
      <c r="R158" s="38">
        <f>SUM('산출표(101동):산출표(근생)'!R158)</f>
        <v>0</v>
      </c>
      <c r="S158" s="38">
        <f>SUM('산출표(101동):산출표(근생)'!S158)</f>
        <v>0</v>
      </c>
      <c r="T158" s="38">
        <f>SUM('산출표(101동):산출표(근생)'!T158)</f>
        <v>0</v>
      </c>
      <c r="U158" s="38">
        <f>SUM('산출표(101동):산출표(근생)'!U158)</f>
        <v>0</v>
      </c>
      <c r="V158" s="41"/>
      <c r="W158" s="42"/>
      <c r="X158" s="42"/>
    </row>
    <row r="159" spans="3:24" ht="16.95" customHeight="1">
      <c r="C159" s="21" t="str">
        <f t="shared" si="6"/>
        <v/>
      </c>
      <c r="D159" s="110"/>
      <c r="E159" s="110"/>
      <c r="F159" s="36"/>
      <c r="G159" s="37">
        <f>SUM('산출표(101동):산출표(근생)'!G159)</f>
        <v>0</v>
      </c>
      <c r="H159" s="38">
        <f>SUM('산출표(101동):산출표(근생)'!H159)</f>
        <v>0</v>
      </c>
      <c r="I159" s="38">
        <f>SUM('산출표(101동):산출표(근생)'!I159)</f>
        <v>0</v>
      </c>
      <c r="J159" s="38">
        <f>SUM('산출표(101동):산출표(근생)'!J159)</f>
        <v>0</v>
      </c>
      <c r="K159" s="38">
        <f>SUM('산출표(101동):산출표(근생)'!K159)</f>
        <v>0</v>
      </c>
      <c r="L159" s="38">
        <f>SUM('산출표(101동):산출표(근생)'!L159)</f>
        <v>0</v>
      </c>
      <c r="M159" s="38">
        <f>SUM('산출표(101동):산출표(근생)'!M159)</f>
        <v>0</v>
      </c>
      <c r="N159" s="38">
        <f>SUM('산출표(101동):산출표(근생)'!N159)</f>
        <v>0</v>
      </c>
      <c r="O159" s="38">
        <f>SUM('산출표(101동):산출표(근생)'!O159)</f>
        <v>0</v>
      </c>
      <c r="P159" s="38">
        <f>SUM('산출표(101동):산출표(근생)'!P159)</f>
        <v>0</v>
      </c>
      <c r="Q159" s="38">
        <f>SUM('산출표(101동):산출표(근생)'!Q159)</f>
        <v>0</v>
      </c>
      <c r="R159" s="38">
        <f>SUM('산출표(101동):산출표(근생)'!R159)</f>
        <v>0</v>
      </c>
      <c r="S159" s="38">
        <f>SUM('산출표(101동):산출표(근생)'!S159)</f>
        <v>0</v>
      </c>
      <c r="T159" s="38">
        <f>SUM('산출표(101동):산출표(근생)'!T159)</f>
        <v>0</v>
      </c>
      <c r="U159" s="38">
        <f>SUM('산출표(101동):산출표(근생)'!U159)</f>
        <v>0</v>
      </c>
      <c r="V159" s="41"/>
      <c r="W159" s="42"/>
      <c r="X159" s="42"/>
    </row>
    <row r="160" spans="3:24" ht="16.95" customHeight="1">
      <c r="C160" s="21" t="str">
        <f>IF(B84="","",B84)</f>
        <v/>
      </c>
      <c r="D160" s="110"/>
      <c r="E160" s="110"/>
      <c r="F160" s="36"/>
      <c r="G160" s="37">
        <f>SUM('산출표(101동):산출표(근생)'!G160)</f>
        <v>0</v>
      </c>
      <c r="H160" s="38">
        <f>SUM('산출표(101동):산출표(근생)'!H160)</f>
        <v>0</v>
      </c>
      <c r="I160" s="38">
        <f>SUM('산출표(101동):산출표(근생)'!I160)</f>
        <v>0</v>
      </c>
      <c r="J160" s="38">
        <f>SUM('산출표(101동):산출표(근생)'!J160)</f>
        <v>0</v>
      </c>
      <c r="K160" s="38">
        <f>SUM('산출표(101동):산출표(근생)'!K160)</f>
        <v>0</v>
      </c>
      <c r="L160" s="38">
        <f>SUM('산출표(101동):산출표(근생)'!L160)</f>
        <v>0</v>
      </c>
      <c r="M160" s="38">
        <f>SUM('산출표(101동):산출표(근생)'!M160)</f>
        <v>0</v>
      </c>
      <c r="N160" s="38">
        <f>SUM('산출표(101동):산출표(근생)'!N160)</f>
        <v>0</v>
      </c>
      <c r="O160" s="38">
        <f>SUM('산출표(101동):산출표(근생)'!O160)</f>
        <v>0</v>
      </c>
      <c r="P160" s="38">
        <f>SUM('산출표(101동):산출표(근생)'!P160)</f>
        <v>0</v>
      </c>
      <c r="Q160" s="38">
        <f>SUM('산출표(101동):산출표(근생)'!Q160)</f>
        <v>0</v>
      </c>
      <c r="R160" s="38">
        <f>SUM('산출표(101동):산출표(근생)'!R160)</f>
        <v>0</v>
      </c>
      <c r="S160" s="38">
        <f>SUM('산출표(101동):산출표(근생)'!S160)</f>
        <v>0</v>
      </c>
      <c r="T160" s="38">
        <f>SUM('산출표(101동):산출표(근생)'!T160)</f>
        <v>0</v>
      </c>
      <c r="U160" s="38">
        <f>SUM('산출표(101동):산출표(근생)'!U160)</f>
        <v>0</v>
      </c>
      <c r="V160" s="41"/>
      <c r="W160" s="42"/>
      <c r="X160" s="42"/>
    </row>
    <row r="161" spans="3:24" ht="16.95" customHeight="1">
      <c r="C161" s="21" t="str">
        <f t="shared" si="6"/>
        <v/>
      </c>
      <c r="D161" s="110"/>
      <c r="E161" s="110"/>
      <c r="F161" s="36"/>
      <c r="G161" s="37">
        <f>SUM('산출표(101동):산출표(근생)'!G161)</f>
        <v>0</v>
      </c>
      <c r="H161" s="38">
        <f>SUM('산출표(101동):산출표(근생)'!H161)</f>
        <v>0</v>
      </c>
      <c r="I161" s="38">
        <f>SUM('산출표(101동):산출표(근생)'!I161)</f>
        <v>0</v>
      </c>
      <c r="J161" s="38">
        <f>SUM('산출표(101동):산출표(근생)'!J161)</f>
        <v>0</v>
      </c>
      <c r="K161" s="38">
        <f>SUM('산출표(101동):산출표(근생)'!K161)</f>
        <v>0</v>
      </c>
      <c r="L161" s="38">
        <f>SUM('산출표(101동):산출표(근생)'!L161)</f>
        <v>0</v>
      </c>
      <c r="M161" s="38">
        <f>SUM('산출표(101동):산출표(근생)'!M161)</f>
        <v>0</v>
      </c>
      <c r="N161" s="38">
        <f>SUM('산출표(101동):산출표(근생)'!N161)</f>
        <v>0</v>
      </c>
      <c r="O161" s="38">
        <f>SUM('산출표(101동):산출표(근생)'!O161)</f>
        <v>0</v>
      </c>
      <c r="P161" s="38">
        <f>SUM('산출표(101동):산출표(근생)'!P161)</f>
        <v>0</v>
      </c>
      <c r="Q161" s="38">
        <f>SUM('산출표(101동):산출표(근생)'!Q161)</f>
        <v>0</v>
      </c>
      <c r="R161" s="38">
        <f>SUM('산출표(101동):산출표(근생)'!R161)</f>
        <v>0</v>
      </c>
      <c r="S161" s="38">
        <f>SUM('산출표(101동):산출표(근생)'!S161)</f>
        <v>0</v>
      </c>
      <c r="T161" s="38">
        <f>SUM('산출표(101동):산출표(근생)'!T161)</f>
        <v>0</v>
      </c>
      <c r="U161" s="38">
        <f>SUM('산출표(101동):산출표(근생)'!U161)</f>
        <v>0</v>
      </c>
      <c r="V161" s="41"/>
      <c r="W161" s="42"/>
      <c r="X161" s="42"/>
    </row>
    <row r="162" spans="3:24" ht="16.95" customHeight="1">
      <c r="C162" s="21" t="str">
        <f>IF(B85="","",B85)</f>
        <v/>
      </c>
      <c r="D162" s="110"/>
      <c r="E162" s="110"/>
      <c r="F162" s="36"/>
      <c r="G162" s="37">
        <f>SUM('산출표(101동):산출표(근생)'!G162)</f>
        <v>0</v>
      </c>
      <c r="H162" s="38">
        <f>SUM('산출표(101동):산출표(근생)'!H162)</f>
        <v>0</v>
      </c>
      <c r="I162" s="38">
        <f>SUM('산출표(101동):산출표(근생)'!I162)</f>
        <v>0</v>
      </c>
      <c r="J162" s="38">
        <f>SUM('산출표(101동):산출표(근생)'!J162)</f>
        <v>0</v>
      </c>
      <c r="K162" s="38">
        <f>SUM('산출표(101동):산출표(근생)'!K162)</f>
        <v>0</v>
      </c>
      <c r="L162" s="38">
        <f>SUM('산출표(101동):산출표(근생)'!L162)</f>
        <v>0</v>
      </c>
      <c r="M162" s="38">
        <f>SUM('산출표(101동):산출표(근생)'!M162)</f>
        <v>0</v>
      </c>
      <c r="N162" s="38">
        <f>SUM('산출표(101동):산출표(근생)'!N162)</f>
        <v>0</v>
      </c>
      <c r="O162" s="38">
        <f>SUM('산출표(101동):산출표(근생)'!O162)</f>
        <v>0</v>
      </c>
      <c r="P162" s="38">
        <f>SUM('산출표(101동):산출표(근생)'!P162)</f>
        <v>0</v>
      </c>
      <c r="Q162" s="38">
        <f>SUM('산출표(101동):산출표(근생)'!Q162)</f>
        <v>0</v>
      </c>
      <c r="R162" s="38">
        <f>SUM('산출표(101동):산출표(근생)'!R162)</f>
        <v>0</v>
      </c>
      <c r="S162" s="38">
        <f>SUM('산출표(101동):산출표(근생)'!S162)</f>
        <v>0</v>
      </c>
      <c r="T162" s="38">
        <f>SUM('산출표(101동):산출표(근생)'!T162)</f>
        <v>0</v>
      </c>
      <c r="U162" s="38">
        <f>SUM('산출표(101동):산출표(근생)'!U162)</f>
        <v>0</v>
      </c>
      <c r="V162" s="41"/>
      <c r="W162" s="42"/>
      <c r="X162" s="42"/>
    </row>
    <row r="163" spans="3:24" ht="16.95" customHeight="1">
      <c r="C163" s="21" t="str">
        <f t="shared" si="6"/>
        <v/>
      </c>
      <c r="D163" s="110"/>
      <c r="E163" s="110"/>
      <c r="F163" s="36"/>
      <c r="G163" s="37">
        <f>SUM('산출표(101동):산출표(근생)'!G163)</f>
        <v>0</v>
      </c>
      <c r="H163" s="38">
        <f>SUM('산출표(101동):산출표(근생)'!H163)</f>
        <v>0</v>
      </c>
      <c r="I163" s="38">
        <f>SUM('산출표(101동):산출표(근생)'!I163)</f>
        <v>0</v>
      </c>
      <c r="J163" s="38">
        <f>SUM('산출표(101동):산출표(근생)'!J163)</f>
        <v>0</v>
      </c>
      <c r="K163" s="38">
        <f>SUM('산출표(101동):산출표(근생)'!K163)</f>
        <v>0</v>
      </c>
      <c r="L163" s="38">
        <f>SUM('산출표(101동):산출표(근생)'!L163)</f>
        <v>0</v>
      </c>
      <c r="M163" s="38">
        <f>SUM('산출표(101동):산출표(근생)'!M163)</f>
        <v>0</v>
      </c>
      <c r="N163" s="38">
        <f>SUM('산출표(101동):산출표(근생)'!N163)</f>
        <v>0</v>
      </c>
      <c r="O163" s="38">
        <f>SUM('산출표(101동):산출표(근생)'!O163)</f>
        <v>0</v>
      </c>
      <c r="P163" s="38">
        <f>SUM('산출표(101동):산출표(근생)'!P163)</f>
        <v>0</v>
      </c>
      <c r="Q163" s="38">
        <f>SUM('산출표(101동):산출표(근생)'!Q163)</f>
        <v>0</v>
      </c>
      <c r="R163" s="38">
        <f>SUM('산출표(101동):산출표(근생)'!R163)</f>
        <v>0</v>
      </c>
      <c r="S163" s="38">
        <f>SUM('산출표(101동):산출표(근생)'!S163)</f>
        <v>0</v>
      </c>
      <c r="T163" s="38">
        <f>SUM('산출표(101동):산출표(근생)'!T163)</f>
        <v>0</v>
      </c>
      <c r="U163" s="38">
        <f>SUM('산출표(101동):산출표(근생)'!U163)</f>
        <v>0</v>
      </c>
      <c r="V163" s="41"/>
      <c r="W163" s="42"/>
      <c r="X163" s="42"/>
    </row>
    <row r="164" spans="3:24" ht="16.95" customHeight="1">
      <c r="C164" s="21" t="str">
        <f>IF(B86="","",B86)</f>
        <v/>
      </c>
      <c r="D164" s="110"/>
      <c r="E164" s="110"/>
      <c r="F164" s="36"/>
      <c r="G164" s="37">
        <f>SUM('산출표(101동):산출표(근생)'!G164)</f>
        <v>0</v>
      </c>
      <c r="H164" s="38">
        <f>SUM('산출표(101동):산출표(근생)'!H164)</f>
        <v>0</v>
      </c>
      <c r="I164" s="38">
        <f>SUM('산출표(101동):산출표(근생)'!I164)</f>
        <v>0</v>
      </c>
      <c r="J164" s="38">
        <f>SUM('산출표(101동):산출표(근생)'!J164)</f>
        <v>0</v>
      </c>
      <c r="K164" s="38">
        <f>SUM('산출표(101동):산출표(근생)'!K164)</f>
        <v>0</v>
      </c>
      <c r="L164" s="38">
        <f>SUM('산출표(101동):산출표(근생)'!L164)</f>
        <v>0</v>
      </c>
      <c r="M164" s="38">
        <f>SUM('산출표(101동):산출표(근생)'!M164)</f>
        <v>0</v>
      </c>
      <c r="N164" s="38">
        <f>SUM('산출표(101동):산출표(근생)'!N164)</f>
        <v>0</v>
      </c>
      <c r="O164" s="38">
        <f>SUM('산출표(101동):산출표(근생)'!O164)</f>
        <v>0</v>
      </c>
      <c r="P164" s="38">
        <f>SUM('산출표(101동):산출표(근생)'!P164)</f>
        <v>0</v>
      </c>
      <c r="Q164" s="38">
        <f>SUM('산출표(101동):산출표(근생)'!Q164)</f>
        <v>0</v>
      </c>
      <c r="R164" s="38">
        <f>SUM('산출표(101동):산출표(근생)'!R164)</f>
        <v>0</v>
      </c>
      <c r="S164" s="38">
        <f>SUM('산출표(101동):산출표(근생)'!S164)</f>
        <v>0</v>
      </c>
      <c r="T164" s="38">
        <f>SUM('산출표(101동):산출표(근생)'!T164)</f>
        <v>0</v>
      </c>
      <c r="U164" s="38">
        <f>SUM('산출표(101동):산출표(근생)'!U164)</f>
        <v>0</v>
      </c>
      <c r="V164" s="41"/>
      <c r="W164" s="42"/>
      <c r="X164" s="42"/>
    </row>
    <row r="165" spans="3:24" ht="16.95" customHeight="1">
      <c r="C165" s="21" t="str">
        <f t="shared" si="6"/>
        <v/>
      </c>
      <c r="D165" s="110"/>
      <c r="E165" s="110"/>
      <c r="F165" s="36"/>
      <c r="G165" s="37">
        <f>SUM('산출표(101동):산출표(근생)'!G165)</f>
        <v>0</v>
      </c>
      <c r="H165" s="38">
        <f>SUM('산출표(101동):산출표(근생)'!H165)</f>
        <v>0</v>
      </c>
      <c r="I165" s="38">
        <f>SUM('산출표(101동):산출표(근생)'!I165)</f>
        <v>0</v>
      </c>
      <c r="J165" s="38">
        <f>SUM('산출표(101동):산출표(근생)'!J165)</f>
        <v>0</v>
      </c>
      <c r="K165" s="38">
        <f>SUM('산출표(101동):산출표(근생)'!K165)</f>
        <v>0</v>
      </c>
      <c r="L165" s="38">
        <f>SUM('산출표(101동):산출표(근생)'!L165)</f>
        <v>0</v>
      </c>
      <c r="M165" s="38">
        <f>SUM('산출표(101동):산출표(근생)'!M165)</f>
        <v>0</v>
      </c>
      <c r="N165" s="38">
        <f>SUM('산출표(101동):산출표(근생)'!N165)</f>
        <v>0</v>
      </c>
      <c r="O165" s="38">
        <f>SUM('산출표(101동):산출표(근생)'!O165)</f>
        <v>0</v>
      </c>
      <c r="P165" s="38">
        <f>SUM('산출표(101동):산출표(근생)'!P165)</f>
        <v>0</v>
      </c>
      <c r="Q165" s="38">
        <f>SUM('산출표(101동):산출표(근생)'!Q165)</f>
        <v>0</v>
      </c>
      <c r="R165" s="38">
        <f>SUM('산출표(101동):산출표(근생)'!R165)</f>
        <v>0</v>
      </c>
      <c r="S165" s="38">
        <f>SUM('산출표(101동):산출표(근생)'!S165)</f>
        <v>0</v>
      </c>
      <c r="T165" s="38">
        <f>SUM('산출표(101동):산출표(근생)'!T165)</f>
        <v>0</v>
      </c>
      <c r="U165" s="38">
        <f>SUM('산출표(101동):산출표(근생)'!U165)</f>
        <v>0</v>
      </c>
      <c r="V165" s="41"/>
      <c r="W165" s="42"/>
      <c r="X165" s="42"/>
    </row>
    <row r="166" spans="3:24" ht="16.95" customHeight="1">
      <c r="C166" s="21" t="str">
        <f>IF(B87="","",B87)</f>
        <v/>
      </c>
      <c r="D166" s="110"/>
      <c r="E166" s="110"/>
      <c r="F166" s="36"/>
      <c r="G166" s="37">
        <f>SUM('산출표(101동):산출표(근생)'!G166)</f>
        <v>0</v>
      </c>
      <c r="H166" s="38">
        <f>SUM('산출표(101동):산출표(근생)'!H166)</f>
        <v>0</v>
      </c>
      <c r="I166" s="38">
        <f>SUM('산출표(101동):산출표(근생)'!I166)</f>
        <v>0</v>
      </c>
      <c r="J166" s="38">
        <f>SUM('산출표(101동):산출표(근생)'!J166)</f>
        <v>0</v>
      </c>
      <c r="K166" s="38">
        <f>SUM('산출표(101동):산출표(근생)'!K166)</f>
        <v>0</v>
      </c>
      <c r="L166" s="38">
        <f>SUM('산출표(101동):산출표(근생)'!L166)</f>
        <v>0</v>
      </c>
      <c r="M166" s="38">
        <f>SUM('산출표(101동):산출표(근생)'!M166)</f>
        <v>0</v>
      </c>
      <c r="N166" s="38">
        <f>SUM('산출표(101동):산출표(근생)'!N166)</f>
        <v>0</v>
      </c>
      <c r="O166" s="38">
        <f>SUM('산출표(101동):산출표(근생)'!O166)</f>
        <v>0</v>
      </c>
      <c r="P166" s="38">
        <f>SUM('산출표(101동):산출표(근생)'!P166)</f>
        <v>0</v>
      </c>
      <c r="Q166" s="38">
        <f>SUM('산출표(101동):산출표(근생)'!Q166)</f>
        <v>0</v>
      </c>
      <c r="R166" s="38">
        <f>SUM('산출표(101동):산출표(근생)'!R166)</f>
        <v>0</v>
      </c>
      <c r="S166" s="38">
        <f>SUM('산출표(101동):산출표(근생)'!S166)</f>
        <v>0</v>
      </c>
      <c r="T166" s="38">
        <f>SUM('산출표(101동):산출표(근생)'!T166)</f>
        <v>0</v>
      </c>
      <c r="U166" s="38">
        <f>SUM('산출표(101동):산출표(근생)'!U166)</f>
        <v>0</v>
      </c>
      <c r="V166" s="41"/>
      <c r="W166" s="42"/>
      <c r="X166" s="42"/>
    </row>
    <row r="167" spans="3:24" ht="16.95" customHeight="1">
      <c r="C167" s="21" t="str">
        <f t="shared" si="6"/>
        <v/>
      </c>
      <c r="D167" s="110"/>
      <c r="E167" s="110"/>
      <c r="F167" s="36"/>
      <c r="G167" s="37">
        <f>SUM('산출표(101동):산출표(근생)'!G167)</f>
        <v>0</v>
      </c>
      <c r="H167" s="38">
        <f>SUM('산출표(101동):산출표(근생)'!H167)</f>
        <v>0</v>
      </c>
      <c r="I167" s="38">
        <f>SUM('산출표(101동):산출표(근생)'!I167)</f>
        <v>0</v>
      </c>
      <c r="J167" s="38">
        <f>SUM('산출표(101동):산출표(근생)'!J167)</f>
        <v>0</v>
      </c>
      <c r="K167" s="38">
        <f>SUM('산출표(101동):산출표(근생)'!K167)</f>
        <v>0</v>
      </c>
      <c r="L167" s="38">
        <f>SUM('산출표(101동):산출표(근생)'!L167)</f>
        <v>0</v>
      </c>
      <c r="M167" s="38">
        <f>SUM('산출표(101동):산출표(근생)'!M167)</f>
        <v>0</v>
      </c>
      <c r="N167" s="38">
        <f>SUM('산출표(101동):산출표(근생)'!N167)</f>
        <v>0</v>
      </c>
      <c r="O167" s="38">
        <f>SUM('산출표(101동):산출표(근생)'!O167)</f>
        <v>0</v>
      </c>
      <c r="P167" s="38">
        <f>SUM('산출표(101동):산출표(근생)'!P167)</f>
        <v>0</v>
      </c>
      <c r="Q167" s="38">
        <f>SUM('산출표(101동):산출표(근생)'!Q167)</f>
        <v>0</v>
      </c>
      <c r="R167" s="38">
        <f>SUM('산출표(101동):산출표(근생)'!R167)</f>
        <v>0</v>
      </c>
      <c r="S167" s="38">
        <f>SUM('산출표(101동):산출표(근생)'!S167)</f>
        <v>0</v>
      </c>
      <c r="T167" s="38">
        <f>SUM('산출표(101동):산출표(근생)'!T167)</f>
        <v>0</v>
      </c>
      <c r="U167" s="38">
        <f>SUM('산출표(101동):산출표(근생)'!U167)</f>
        <v>0</v>
      </c>
      <c r="V167" s="41"/>
      <c r="W167" s="42"/>
      <c r="X167" s="42"/>
    </row>
    <row r="168" spans="3:24" ht="16.95" customHeight="1">
      <c r="C168" s="21" t="str">
        <f>IF(B88="","",B88)</f>
        <v/>
      </c>
      <c r="D168" s="110"/>
      <c r="E168" s="110"/>
      <c r="F168" s="36"/>
      <c r="G168" s="37">
        <f>SUM('산출표(101동):산출표(근생)'!G168)</f>
        <v>0</v>
      </c>
      <c r="H168" s="38">
        <f>SUM('산출표(101동):산출표(근생)'!H168)</f>
        <v>0</v>
      </c>
      <c r="I168" s="38">
        <f>SUM('산출표(101동):산출표(근생)'!I168)</f>
        <v>0</v>
      </c>
      <c r="J168" s="38">
        <f>SUM('산출표(101동):산출표(근생)'!J168)</f>
        <v>0</v>
      </c>
      <c r="K168" s="38">
        <f>SUM('산출표(101동):산출표(근생)'!K168)</f>
        <v>0</v>
      </c>
      <c r="L168" s="38">
        <f>SUM('산출표(101동):산출표(근생)'!L168)</f>
        <v>0</v>
      </c>
      <c r="M168" s="38">
        <f>SUM('산출표(101동):산출표(근생)'!M168)</f>
        <v>0</v>
      </c>
      <c r="N168" s="38">
        <f>SUM('산출표(101동):산출표(근생)'!N168)</f>
        <v>0</v>
      </c>
      <c r="O168" s="38">
        <f>SUM('산출표(101동):산출표(근생)'!O168)</f>
        <v>0</v>
      </c>
      <c r="P168" s="38">
        <f>SUM('산출표(101동):산출표(근생)'!P168)</f>
        <v>0</v>
      </c>
      <c r="Q168" s="38">
        <f>SUM('산출표(101동):산출표(근생)'!Q168)</f>
        <v>0</v>
      </c>
      <c r="R168" s="38">
        <f>SUM('산출표(101동):산출표(근생)'!R168)</f>
        <v>0</v>
      </c>
      <c r="S168" s="38">
        <f>SUM('산출표(101동):산출표(근생)'!S168)</f>
        <v>0</v>
      </c>
      <c r="T168" s="38">
        <f>SUM('산출표(101동):산출표(근생)'!T168)</f>
        <v>0</v>
      </c>
      <c r="U168" s="38">
        <f>SUM('산출표(101동):산출표(근생)'!U168)</f>
        <v>0</v>
      </c>
      <c r="V168" s="41"/>
      <c r="W168" s="42"/>
      <c r="X168" s="42"/>
    </row>
    <row r="169" spans="3:24" ht="16.95" customHeight="1">
      <c r="C169" s="21" t="str">
        <f t="shared" si="6"/>
        <v/>
      </c>
      <c r="D169" s="110"/>
      <c r="E169" s="110"/>
      <c r="F169" s="36"/>
      <c r="G169" s="37">
        <f>SUM('산출표(101동):산출표(근생)'!G169)</f>
        <v>0</v>
      </c>
      <c r="H169" s="38">
        <f>SUM('산출표(101동):산출표(근생)'!H169)</f>
        <v>0</v>
      </c>
      <c r="I169" s="38">
        <f>SUM('산출표(101동):산출표(근생)'!I169)</f>
        <v>0</v>
      </c>
      <c r="J169" s="38">
        <f>SUM('산출표(101동):산출표(근생)'!J169)</f>
        <v>0</v>
      </c>
      <c r="K169" s="38">
        <f>SUM('산출표(101동):산출표(근생)'!K169)</f>
        <v>0</v>
      </c>
      <c r="L169" s="38">
        <f>SUM('산출표(101동):산출표(근생)'!L169)</f>
        <v>0</v>
      </c>
      <c r="M169" s="38">
        <f>SUM('산출표(101동):산출표(근생)'!M169)</f>
        <v>0</v>
      </c>
      <c r="N169" s="38">
        <f>SUM('산출표(101동):산출표(근생)'!N169)</f>
        <v>0</v>
      </c>
      <c r="O169" s="38">
        <f>SUM('산출표(101동):산출표(근생)'!O169)</f>
        <v>0</v>
      </c>
      <c r="P169" s="38">
        <f>SUM('산출표(101동):산출표(근생)'!P169)</f>
        <v>0</v>
      </c>
      <c r="Q169" s="38">
        <f>SUM('산출표(101동):산출표(근생)'!Q169)</f>
        <v>0</v>
      </c>
      <c r="R169" s="38">
        <f>SUM('산출표(101동):산출표(근생)'!R169)</f>
        <v>0</v>
      </c>
      <c r="S169" s="38">
        <f>SUM('산출표(101동):산출표(근생)'!S169)</f>
        <v>0</v>
      </c>
      <c r="T169" s="38">
        <f>SUM('산출표(101동):산출표(근생)'!T169)</f>
        <v>0</v>
      </c>
      <c r="U169" s="38">
        <f>SUM('산출표(101동):산출표(근생)'!U169)</f>
        <v>0</v>
      </c>
      <c r="V169" s="41"/>
      <c r="W169" s="42"/>
      <c r="X169" s="42"/>
    </row>
    <row r="170" spans="3:24" ht="16.95" customHeight="1">
      <c r="C170" s="21" t="str">
        <f>IF(B89="","",B89)</f>
        <v/>
      </c>
      <c r="D170" s="110"/>
      <c r="E170" s="110"/>
      <c r="F170" s="36"/>
      <c r="G170" s="37">
        <f>SUM('산출표(101동):산출표(근생)'!G170)</f>
        <v>0</v>
      </c>
      <c r="H170" s="38">
        <f>SUM('산출표(101동):산출표(근생)'!H170)</f>
        <v>0</v>
      </c>
      <c r="I170" s="38">
        <f>SUM('산출표(101동):산출표(근생)'!I170)</f>
        <v>0</v>
      </c>
      <c r="J170" s="38">
        <f>SUM('산출표(101동):산출표(근생)'!J170)</f>
        <v>0</v>
      </c>
      <c r="K170" s="38">
        <f>SUM('산출표(101동):산출표(근생)'!K170)</f>
        <v>0</v>
      </c>
      <c r="L170" s="38">
        <f>SUM('산출표(101동):산출표(근생)'!L170)</f>
        <v>0</v>
      </c>
      <c r="M170" s="38">
        <f>SUM('산출표(101동):산출표(근생)'!M170)</f>
        <v>0</v>
      </c>
      <c r="N170" s="38">
        <f>SUM('산출표(101동):산출표(근생)'!N170)</f>
        <v>0</v>
      </c>
      <c r="O170" s="38">
        <f>SUM('산출표(101동):산출표(근생)'!O170)</f>
        <v>0</v>
      </c>
      <c r="P170" s="38">
        <f>SUM('산출표(101동):산출표(근생)'!P170)</f>
        <v>0</v>
      </c>
      <c r="Q170" s="38">
        <f>SUM('산출표(101동):산출표(근생)'!Q170)</f>
        <v>0</v>
      </c>
      <c r="R170" s="38">
        <f>SUM('산출표(101동):산출표(근생)'!R170)</f>
        <v>0</v>
      </c>
      <c r="S170" s="38">
        <f>SUM('산출표(101동):산출표(근생)'!S170)</f>
        <v>0</v>
      </c>
      <c r="T170" s="38">
        <f>SUM('산출표(101동):산출표(근생)'!T170)</f>
        <v>0</v>
      </c>
      <c r="U170" s="38">
        <f>SUM('산출표(101동):산출표(근생)'!U170)</f>
        <v>0</v>
      </c>
      <c r="V170" s="41"/>
      <c r="W170" s="42"/>
      <c r="X170" s="42"/>
    </row>
    <row r="171" spans="3:24" ht="16.95" customHeight="1">
      <c r="C171" s="21" t="str">
        <f t="shared" si="6"/>
        <v/>
      </c>
      <c r="D171" s="110"/>
      <c r="E171" s="110"/>
      <c r="F171" s="36"/>
      <c r="G171" s="37">
        <f>SUM('산출표(101동):산출표(근생)'!G171)</f>
        <v>0</v>
      </c>
      <c r="H171" s="38">
        <f>SUM('산출표(101동):산출표(근생)'!H171)</f>
        <v>0</v>
      </c>
      <c r="I171" s="38">
        <f>SUM('산출표(101동):산출표(근생)'!I171)</f>
        <v>0</v>
      </c>
      <c r="J171" s="38">
        <f>SUM('산출표(101동):산출표(근생)'!J171)</f>
        <v>0</v>
      </c>
      <c r="K171" s="38">
        <f>SUM('산출표(101동):산출표(근생)'!K171)</f>
        <v>0</v>
      </c>
      <c r="L171" s="38">
        <f>SUM('산출표(101동):산출표(근생)'!L171)</f>
        <v>0</v>
      </c>
      <c r="M171" s="38">
        <f>SUM('산출표(101동):산출표(근생)'!M171)</f>
        <v>0</v>
      </c>
      <c r="N171" s="38">
        <f>SUM('산출표(101동):산출표(근생)'!N171)</f>
        <v>0</v>
      </c>
      <c r="O171" s="38">
        <f>SUM('산출표(101동):산출표(근생)'!O171)</f>
        <v>0</v>
      </c>
      <c r="P171" s="38">
        <f>SUM('산출표(101동):산출표(근생)'!P171)</f>
        <v>0</v>
      </c>
      <c r="Q171" s="38">
        <f>SUM('산출표(101동):산출표(근생)'!Q171)</f>
        <v>0</v>
      </c>
      <c r="R171" s="38">
        <f>SUM('산출표(101동):산출표(근생)'!R171)</f>
        <v>0</v>
      </c>
      <c r="S171" s="38">
        <f>SUM('산출표(101동):산출표(근생)'!S171)</f>
        <v>0</v>
      </c>
      <c r="T171" s="38">
        <f>SUM('산출표(101동):산출표(근생)'!T171)</f>
        <v>0</v>
      </c>
      <c r="U171" s="38">
        <f>SUM('산출표(101동):산출표(근생)'!U171)</f>
        <v>0</v>
      </c>
      <c r="V171" s="41"/>
      <c r="W171" s="42"/>
      <c r="X171" s="42"/>
    </row>
    <row r="172" spans="3:24" ht="16.95" customHeight="1">
      <c r="C172" s="21" t="str">
        <f>IF(B90="","",B90)</f>
        <v/>
      </c>
      <c r="D172" s="110"/>
      <c r="E172" s="110"/>
      <c r="F172" s="36"/>
      <c r="G172" s="37">
        <f>SUM('산출표(101동):산출표(근생)'!G172)</f>
        <v>0</v>
      </c>
      <c r="H172" s="38">
        <f>SUM('산출표(101동):산출표(근생)'!H172)</f>
        <v>0</v>
      </c>
      <c r="I172" s="38">
        <f>SUM('산출표(101동):산출표(근생)'!I172)</f>
        <v>0</v>
      </c>
      <c r="J172" s="38">
        <f>SUM('산출표(101동):산출표(근생)'!J172)</f>
        <v>0</v>
      </c>
      <c r="K172" s="38">
        <f>SUM('산출표(101동):산출표(근생)'!K172)</f>
        <v>0</v>
      </c>
      <c r="L172" s="38">
        <f>SUM('산출표(101동):산출표(근생)'!L172)</f>
        <v>0</v>
      </c>
      <c r="M172" s="38">
        <f>SUM('산출표(101동):산출표(근생)'!M172)</f>
        <v>0</v>
      </c>
      <c r="N172" s="38">
        <f>SUM('산출표(101동):산출표(근생)'!N172)</f>
        <v>0</v>
      </c>
      <c r="O172" s="38">
        <f>SUM('산출표(101동):산출표(근생)'!O172)</f>
        <v>0</v>
      </c>
      <c r="P172" s="38">
        <f>SUM('산출표(101동):산출표(근생)'!P172)</f>
        <v>0</v>
      </c>
      <c r="Q172" s="38">
        <f>SUM('산출표(101동):산출표(근생)'!Q172)</f>
        <v>0</v>
      </c>
      <c r="R172" s="38">
        <f>SUM('산출표(101동):산출표(근생)'!R172)</f>
        <v>0</v>
      </c>
      <c r="S172" s="38">
        <f>SUM('산출표(101동):산출표(근생)'!S172)</f>
        <v>0</v>
      </c>
      <c r="T172" s="38">
        <f>SUM('산출표(101동):산출표(근생)'!T172)</f>
        <v>0</v>
      </c>
      <c r="U172" s="38">
        <f>SUM('산출표(101동):산출표(근생)'!U172)</f>
        <v>0</v>
      </c>
      <c r="V172" s="41"/>
      <c r="W172" s="42"/>
      <c r="X172" s="42"/>
    </row>
    <row r="173" spans="3:24" ht="16.95" customHeight="1">
      <c r="C173" s="21" t="str">
        <f t="shared" si="6"/>
        <v/>
      </c>
      <c r="D173" s="110"/>
      <c r="E173" s="110"/>
      <c r="F173" s="36"/>
      <c r="G173" s="37">
        <f>SUM('산출표(101동):산출표(근생)'!G173)</f>
        <v>0</v>
      </c>
      <c r="H173" s="38">
        <f>SUM('산출표(101동):산출표(근생)'!H173)</f>
        <v>0</v>
      </c>
      <c r="I173" s="38">
        <f>SUM('산출표(101동):산출표(근생)'!I173)</f>
        <v>0</v>
      </c>
      <c r="J173" s="38">
        <f>SUM('산출표(101동):산출표(근생)'!J173)</f>
        <v>0</v>
      </c>
      <c r="K173" s="38">
        <f>SUM('산출표(101동):산출표(근생)'!K173)</f>
        <v>0</v>
      </c>
      <c r="L173" s="38">
        <f>SUM('산출표(101동):산출표(근생)'!L173)</f>
        <v>0</v>
      </c>
      <c r="M173" s="38">
        <f>SUM('산출표(101동):산출표(근생)'!M173)</f>
        <v>0</v>
      </c>
      <c r="N173" s="38">
        <f>SUM('산출표(101동):산출표(근생)'!N173)</f>
        <v>0</v>
      </c>
      <c r="O173" s="38">
        <f>SUM('산출표(101동):산출표(근생)'!O173)</f>
        <v>0</v>
      </c>
      <c r="P173" s="38">
        <f>SUM('산출표(101동):산출표(근생)'!P173)</f>
        <v>0</v>
      </c>
      <c r="Q173" s="38">
        <f>SUM('산출표(101동):산출표(근생)'!Q173)</f>
        <v>0</v>
      </c>
      <c r="R173" s="38">
        <f>SUM('산출표(101동):산출표(근생)'!R173)</f>
        <v>0</v>
      </c>
      <c r="S173" s="38">
        <f>SUM('산출표(101동):산출표(근생)'!S173)</f>
        <v>0</v>
      </c>
      <c r="T173" s="38">
        <f>SUM('산출표(101동):산출표(근생)'!T173)</f>
        <v>0</v>
      </c>
      <c r="U173" s="38">
        <f>SUM('산출표(101동):산출표(근생)'!U173)</f>
        <v>0</v>
      </c>
      <c r="V173" s="41"/>
      <c r="W173" s="42"/>
      <c r="X173" s="42"/>
    </row>
    <row r="174" spans="3:24">
      <c r="G174" s="44"/>
      <c r="H174" s="41"/>
      <c r="I174" s="41"/>
      <c r="J174" s="41"/>
      <c r="K174" s="41"/>
      <c r="L174" s="41"/>
      <c r="M174" s="41"/>
      <c r="N174" s="41"/>
      <c r="O174" s="41"/>
      <c r="P174" s="41"/>
      <c r="Q174" s="41"/>
      <c r="R174" s="41"/>
      <c r="S174" s="41"/>
      <c r="T174" s="41"/>
      <c r="U174" s="41"/>
      <c r="V174" s="42"/>
      <c r="W174" s="42"/>
      <c r="X174" s="42"/>
    </row>
    <row r="175" spans="3:24">
      <c r="G175" s="44"/>
      <c r="H175" s="41"/>
      <c r="I175" s="41"/>
      <c r="J175" s="41"/>
      <c r="K175" s="41"/>
      <c r="L175" s="41"/>
      <c r="M175" s="41"/>
      <c r="N175" s="41"/>
      <c r="O175" s="41"/>
      <c r="P175" s="41"/>
      <c r="Q175" s="41"/>
      <c r="R175" s="41"/>
      <c r="S175" s="41"/>
      <c r="T175" s="41"/>
      <c r="U175" s="41"/>
      <c r="V175" s="42"/>
      <c r="W175" s="42"/>
      <c r="X175" s="42"/>
    </row>
    <row r="176" spans="3:24">
      <c r="G176" s="44"/>
      <c r="H176" s="41"/>
      <c r="I176" s="41"/>
      <c r="J176" s="41"/>
      <c r="K176" s="41"/>
      <c r="L176" s="41"/>
      <c r="M176" s="41"/>
      <c r="N176" s="41"/>
      <c r="O176" s="41"/>
      <c r="P176" s="41"/>
      <c r="Q176" s="41"/>
      <c r="R176" s="41"/>
      <c r="S176" s="41"/>
      <c r="T176" s="41"/>
      <c r="U176" s="41"/>
      <c r="V176" s="42"/>
      <c r="W176" s="42"/>
      <c r="X176" s="42"/>
    </row>
    <row r="177" spans="7:24">
      <c r="G177" s="44"/>
      <c r="H177" s="41"/>
      <c r="I177" s="41"/>
      <c r="J177" s="41"/>
      <c r="K177" s="41"/>
      <c r="L177" s="41"/>
      <c r="M177" s="41"/>
      <c r="N177" s="41"/>
      <c r="O177" s="41"/>
      <c r="P177" s="41"/>
      <c r="Q177" s="41"/>
      <c r="R177" s="41"/>
      <c r="S177" s="41"/>
      <c r="T177" s="41"/>
      <c r="U177" s="41"/>
      <c r="V177" s="42"/>
      <c r="W177" s="42"/>
      <c r="X177" s="42"/>
    </row>
    <row r="178" spans="7:24">
      <c r="G178" s="44"/>
      <c r="H178" s="41"/>
      <c r="I178" s="41"/>
      <c r="J178" s="41"/>
      <c r="K178" s="41"/>
      <c r="L178" s="41"/>
      <c r="M178" s="41"/>
      <c r="N178" s="41"/>
      <c r="O178" s="41"/>
      <c r="P178" s="41"/>
      <c r="Q178" s="41"/>
      <c r="R178" s="41"/>
      <c r="S178" s="41"/>
      <c r="T178" s="41"/>
      <c r="U178" s="41"/>
      <c r="V178" s="42"/>
      <c r="W178" s="42"/>
      <c r="X178" s="42"/>
    </row>
    <row r="179" spans="7:24">
      <c r="G179" s="44"/>
      <c r="H179" s="41"/>
      <c r="I179" s="41"/>
      <c r="J179" s="41"/>
      <c r="K179" s="41"/>
      <c r="L179" s="41"/>
      <c r="M179" s="41"/>
      <c r="N179" s="41"/>
      <c r="O179" s="41"/>
      <c r="P179" s="41"/>
      <c r="Q179" s="41"/>
      <c r="R179" s="41"/>
      <c r="S179" s="41"/>
      <c r="T179" s="41"/>
      <c r="U179" s="41"/>
      <c r="V179" s="42"/>
      <c r="W179" s="42"/>
      <c r="X179" s="42"/>
    </row>
    <row r="180" spans="7:24">
      <c r="G180" s="44"/>
      <c r="H180" s="41"/>
      <c r="I180" s="41"/>
      <c r="J180" s="41"/>
      <c r="K180" s="41"/>
      <c r="L180" s="41"/>
      <c r="M180" s="41"/>
      <c r="N180" s="41"/>
      <c r="O180" s="41"/>
      <c r="P180" s="41"/>
      <c r="Q180" s="41"/>
      <c r="R180" s="41"/>
      <c r="S180" s="41"/>
      <c r="T180" s="41"/>
      <c r="U180" s="41"/>
      <c r="V180" s="42"/>
      <c r="W180" s="42"/>
      <c r="X180" s="42"/>
    </row>
    <row r="181" spans="7:24">
      <c r="G181" s="44"/>
      <c r="H181" s="41"/>
      <c r="I181" s="41"/>
      <c r="J181" s="41"/>
      <c r="K181" s="41"/>
      <c r="L181" s="41"/>
      <c r="M181" s="41"/>
      <c r="N181" s="41"/>
      <c r="O181" s="41"/>
      <c r="P181" s="41"/>
      <c r="Q181" s="41"/>
      <c r="R181" s="41"/>
      <c r="S181" s="41"/>
      <c r="T181" s="41"/>
      <c r="U181" s="41"/>
      <c r="V181" s="42"/>
      <c r="W181" s="42"/>
      <c r="X181" s="42"/>
    </row>
    <row r="182" spans="7:24">
      <c r="G182" s="44"/>
      <c r="H182" s="41"/>
      <c r="I182" s="41"/>
      <c r="J182" s="41"/>
      <c r="K182" s="41"/>
      <c r="L182" s="41"/>
      <c r="M182" s="41"/>
      <c r="N182" s="41"/>
      <c r="O182" s="41"/>
      <c r="P182" s="41"/>
      <c r="Q182" s="41"/>
      <c r="R182" s="41"/>
      <c r="S182" s="41"/>
      <c r="T182" s="41"/>
      <c r="U182" s="41"/>
      <c r="V182" s="42"/>
      <c r="W182" s="42"/>
      <c r="X182" s="42"/>
    </row>
    <row r="183" spans="7:24">
      <c r="G183" s="44"/>
      <c r="H183" s="41"/>
      <c r="I183" s="41"/>
      <c r="J183" s="41"/>
      <c r="K183" s="41"/>
      <c r="L183" s="41"/>
      <c r="M183" s="41"/>
      <c r="N183" s="41"/>
      <c r="O183" s="41"/>
      <c r="P183" s="41"/>
      <c r="Q183" s="41"/>
      <c r="R183" s="41"/>
      <c r="S183" s="41"/>
      <c r="T183" s="41"/>
      <c r="U183" s="41"/>
      <c r="V183" s="42"/>
      <c r="W183" s="42"/>
      <c r="X183" s="42"/>
    </row>
    <row r="184" spans="7:24">
      <c r="G184" s="44"/>
      <c r="H184" s="41"/>
      <c r="I184" s="41"/>
      <c r="J184" s="41"/>
      <c r="K184" s="41"/>
      <c r="L184" s="41"/>
      <c r="M184" s="41"/>
      <c r="N184" s="41"/>
      <c r="O184" s="41"/>
      <c r="P184" s="41"/>
      <c r="Q184" s="41"/>
      <c r="R184" s="41"/>
      <c r="S184" s="41"/>
      <c r="T184" s="41"/>
      <c r="U184" s="41"/>
      <c r="V184" s="42"/>
      <c r="W184" s="42"/>
      <c r="X184" s="42"/>
    </row>
    <row r="185" spans="7:24">
      <c r="G185" s="44"/>
      <c r="H185" s="41"/>
      <c r="I185" s="41"/>
      <c r="J185" s="41"/>
      <c r="K185" s="41"/>
      <c r="L185" s="41"/>
      <c r="M185" s="41"/>
      <c r="N185" s="41"/>
      <c r="O185" s="41"/>
      <c r="P185" s="41"/>
      <c r="Q185" s="41"/>
      <c r="R185" s="41"/>
      <c r="S185" s="41"/>
      <c r="T185" s="41"/>
      <c r="U185" s="41"/>
      <c r="V185" s="42"/>
      <c r="W185" s="42"/>
      <c r="X185" s="42"/>
    </row>
    <row r="186" spans="7:24">
      <c r="G186" s="44"/>
      <c r="H186" s="41"/>
      <c r="I186" s="41"/>
      <c r="J186" s="41"/>
      <c r="K186" s="41"/>
      <c r="L186" s="41"/>
      <c r="M186" s="41"/>
      <c r="N186" s="41"/>
      <c r="O186" s="41"/>
      <c r="P186" s="41"/>
      <c r="Q186" s="41"/>
      <c r="R186" s="41"/>
      <c r="S186" s="41"/>
      <c r="T186" s="41"/>
      <c r="U186" s="41"/>
      <c r="V186" s="42"/>
      <c r="W186" s="42"/>
      <c r="X186" s="42"/>
    </row>
    <row r="187" spans="7:24">
      <c r="G187" s="44"/>
      <c r="H187" s="41"/>
      <c r="I187" s="41"/>
      <c r="J187" s="41"/>
      <c r="K187" s="41"/>
      <c r="L187" s="41"/>
      <c r="M187" s="41"/>
      <c r="N187" s="41"/>
      <c r="O187" s="41"/>
      <c r="P187" s="41"/>
      <c r="Q187" s="41"/>
      <c r="R187" s="41"/>
      <c r="S187" s="41"/>
      <c r="T187" s="41"/>
      <c r="U187" s="41"/>
      <c r="V187" s="42"/>
      <c r="W187" s="42"/>
      <c r="X187" s="42"/>
    </row>
    <row r="188" spans="7:24">
      <c r="G188" s="44"/>
      <c r="H188" s="41"/>
      <c r="I188" s="41"/>
      <c r="J188" s="41"/>
      <c r="K188" s="41"/>
      <c r="L188" s="41"/>
      <c r="M188" s="41"/>
      <c r="N188" s="41"/>
      <c r="O188" s="41"/>
      <c r="P188" s="41"/>
      <c r="Q188" s="41"/>
      <c r="R188" s="41"/>
      <c r="S188" s="41"/>
      <c r="T188" s="41"/>
      <c r="U188" s="41"/>
      <c r="V188" s="42"/>
      <c r="W188" s="42"/>
      <c r="X188" s="42"/>
    </row>
    <row r="189" spans="7:24">
      <c r="G189" s="44"/>
      <c r="H189" s="41"/>
      <c r="I189" s="41"/>
      <c r="J189" s="41"/>
      <c r="K189" s="41"/>
      <c r="L189" s="41"/>
      <c r="M189" s="41"/>
      <c r="N189" s="41"/>
      <c r="O189" s="41"/>
      <c r="P189" s="41"/>
      <c r="Q189" s="41"/>
      <c r="R189" s="41"/>
      <c r="S189" s="41"/>
      <c r="T189" s="41"/>
      <c r="U189" s="41"/>
      <c r="V189" s="42"/>
      <c r="W189" s="42"/>
      <c r="X189" s="42"/>
    </row>
    <row r="190" spans="7:24">
      <c r="G190" s="44"/>
      <c r="H190" s="41"/>
      <c r="I190" s="41"/>
      <c r="J190" s="41"/>
      <c r="K190" s="41"/>
      <c r="L190" s="41"/>
      <c r="M190" s="41"/>
      <c r="N190" s="41"/>
      <c r="O190" s="41"/>
      <c r="P190" s="41"/>
      <c r="Q190" s="41"/>
      <c r="R190" s="41"/>
      <c r="S190" s="41"/>
      <c r="T190" s="41"/>
      <c r="U190" s="41"/>
      <c r="V190" s="42"/>
      <c r="W190" s="42"/>
      <c r="X190" s="42"/>
    </row>
    <row r="191" spans="7:24">
      <c r="G191" s="44"/>
      <c r="H191" s="41"/>
      <c r="I191" s="41"/>
      <c r="J191" s="41"/>
      <c r="K191" s="41"/>
      <c r="L191" s="41"/>
      <c r="M191" s="41"/>
      <c r="N191" s="41"/>
      <c r="O191" s="41"/>
      <c r="P191" s="41"/>
      <c r="Q191" s="41"/>
      <c r="R191" s="41"/>
      <c r="S191" s="41"/>
      <c r="T191" s="41"/>
      <c r="U191" s="41"/>
      <c r="V191" s="42"/>
      <c r="W191" s="42"/>
      <c r="X191" s="42"/>
    </row>
    <row r="192" spans="7:24">
      <c r="G192" s="44"/>
      <c r="H192" s="41"/>
      <c r="I192" s="41"/>
      <c r="J192" s="41"/>
      <c r="K192" s="41"/>
      <c r="L192" s="41"/>
      <c r="M192" s="41"/>
      <c r="N192" s="41"/>
      <c r="O192" s="41"/>
      <c r="P192" s="41"/>
      <c r="Q192" s="41"/>
      <c r="R192" s="41"/>
      <c r="S192" s="41"/>
      <c r="T192" s="41"/>
      <c r="U192" s="41"/>
      <c r="V192" s="42"/>
      <c r="W192" s="42"/>
      <c r="X192" s="42"/>
    </row>
    <row r="193" spans="7:24">
      <c r="G193" s="44"/>
      <c r="H193" s="41"/>
      <c r="I193" s="41"/>
      <c r="J193" s="41"/>
      <c r="K193" s="41"/>
      <c r="L193" s="41"/>
      <c r="M193" s="41"/>
      <c r="N193" s="41"/>
      <c r="O193" s="41"/>
      <c r="P193" s="41"/>
      <c r="Q193" s="41"/>
      <c r="R193" s="41"/>
      <c r="S193" s="41"/>
      <c r="T193" s="41"/>
      <c r="U193" s="41"/>
      <c r="V193" s="42"/>
      <c r="W193" s="42"/>
      <c r="X193" s="42"/>
    </row>
    <row r="194" spans="7:24">
      <c r="G194" s="44"/>
      <c r="H194" s="41"/>
      <c r="I194" s="41"/>
      <c r="J194" s="41"/>
      <c r="K194" s="41"/>
      <c r="L194" s="41"/>
      <c r="M194" s="41"/>
      <c r="N194" s="41"/>
      <c r="O194" s="41"/>
      <c r="P194" s="41"/>
      <c r="Q194" s="41"/>
      <c r="R194" s="41"/>
      <c r="S194" s="41"/>
      <c r="T194" s="41"/>
      <c r="U194" s="41"/>
      <c r="V194" s="42"/>
      <c r="W194" s="42"/>
      <c r="X194" s="42"/>
    </row>
    <row r="195" spans="7:24">
      <c r="G195" s="44"/>
      <c r="H195" s="41"/>
      <c r="I195" s="41"/>
      <c r="J195" s="41"/>
      <c r="K195" s="41"/>
      <c r="L195" s="41"/>
      <c r="M195" s="41"/>
      <c r="N195" s="41"/>
      <c r="O195" s="41"/>
      <c r="P195" s="41"/>
      <c r="Q195" s="41"/>
      <c r="R195" s="41"/>
      <c r="S195" s="41"/>
      <c r="T195" s="41"/>
      <c r="U195" s="41"/>
      <c r="V195" s="42"/>
      <c r="W195" s="42"/>
      <c r="X195" s="42"/>
    </row>
    <row r="196" spans="7:24">
      <c r="G196" s="44"/>
      <c r="H196" s="41"/>
      <c r="I196" s="41"/>
      <c r="J196" s="41"/>
      <c r="K196" s="41"/>
      <c r="L196" s="41"/>
      <c r="M196" s="41"/>
      <c r="N196" s="41"/>
      <c r="O196" s="41"/>
      <c r="P196" s="41"/>
      <c r="Q196" s="41"/>
      <c r="R196" s="41"/>
      <c r="S196" s="41"/>
      <c r="T196" s="41"/>
      <c r="U196" s="41"/>
      <c r="V196" s="42"/>
      <c r="W196" s="42"/>
      <c r="X196" s="42"/>
    </row>
    <row r="197" spans="7:24">
      <c r="G197" s="44"/>
      <c r="H197" s="41"/>
      <c r="I197" s="41"/>
      <c r="J197" s="41"/>
      <c r="K197" s="41"/>
      <c r="L197" s="41"/>
      <c r="M197" s="41"/>
      <c r="N197" s="41"/>
      <c r="O197" s="41"/>
      <c r="P197" s="41"/>
      <c r="Q197" s="41"/>
      <c r="R197" s="41"/>
      <c r="S197" s="41"/>
      <c r="T197" s="41"/>
      <c r="U197" s="41"/>
      <c r="V197" s="42"/>
      <c r="W197" s="42"/>
      <c r="X197" s="42"/>
    </row>
    <row r="198" spans="7:24">
      <c r="G198" s="44"/>
      <c r="H198" s="41"/>
      <c r="I198" s="41"/>
      <c r="J198" s="41"/>
      <c r="K198" s="41"/>
      <c r="L198" s="41"/>
      <c r="M198" s="41"/>
      <c r="N198" s="41"/>
      <c r="O198" s="41"/>
      <c r="P198" s="41"/>
      <c r="Q198" s="41"/>
      <c r="R198" s="41"/>
      <c r="S198" s="41"/>
      <c r="T198" s="41"/>
      <c r="U198" s="41"/>
      <c r="V198" s="42"/>
      <c r="W198" s="42"/>
      <c r="X198" s="42"/>
    </row>
    <row r="199" spans="7:24">
      <c r="G199" s="44"/>
      <c r="H199" s="41"/>
      <c r="I199" s="41"/>
      <c r="J199" s="41"/>
      <c r="K199" s="41"/>
      <c r="L199" s="41"/>
      <c r="M199" s="41"/>
      <c r="N199" s="41"/>
      <c r="O199" s="41"/>
      <c r="P199" s="41"/>
      <c r="Q199" s="41"/>
      <c r="R199" s="41"/>
      <c r="S199" s="41"/>
      <c r="T199" s="41"/>
      <c r="U199" s="41"/>
      <c r="V199" s="42"/>
      <c r="W199" s="42"/>
      <c r="X199" s="42"/>
    </row>
    <row r="200" spans="7:24">
      <c r="G200" s="44"/>
      <c r="H200" s="41"/>
      <c r="I200" s="41"/>
      <c r="J200" s="41"/>
      <c r="K200" s="41"/>
      <c r="L200" s="41"/>
      <c r="M200" s="41"/>
      <c r="N200" s="41"/>
      <c r="O200" s="41"/>
      <c r="P200" s="41"/>
      <c r="Q200" s="41"/>
      <c r="R200" s="41"/>
      <c r="S200" s="41"/>
      <c r="T200" s="41"/>
      <c r="U200" s="41"/>
      <c r="V200" s="42"/>
      <c r="W200" s="42"/>
      <c r="X200" s="42"/>
    </row>
    <row r="201" spans="7:24">
      <c r="G201" s="44"/>
      <c r="H201" s="41"/>
      <c r="I201" s="41"/>
      <c r="J201" s="41"/>
      <c r="K201" s="41"/>
      <c r="L201" s="41"/>
      <c r="M201" s="41"/>
      <c r="N201" s="41"/>
      <c r="O201" s="41"/>
      <c r="P201" s="41"/>
      <c r="Q201" s="41"/>
      <c r="R201" s="41"/>
      <c r="S201" s="41"/>
      <c r="T201" s="41"/>
      <c r="U201" s="41"/>
      <c r="V201" s="42"/>
      <c r="W201" s="42"/>
      <c r="X201" s="42"/>
    </row>
    <row r="202" spans="7:24">
      <c r="G202" s="44"/>
      <c r="H202" s="41"/>
      <c r="I202" s="41"/>
      <c r="J202" s="41"/>
      <c r="K202" s="41"/>
      <c r="L202" s="41"/>
      <c r="M202" s="41"/>
      <c r="N202" s="41"/>
      <c r="O202" s="41"/>
      <c r="P202" s="41"/>
      <c r="Q202" s="41"/>
      <c r="R202" s="41"/>
      <c r="S202" s="41"/>
      <c r="T202" s="41"/>
      <c r="U202" s="41"/>
      <c r="V202" s="42"/>
      <c r="W202" s="42"/>
      <c r="X202" s="42"/>
    </row>
    <row r="203" spans="7:24">
      <c r="G203" s="44"/>
      <c r="H203" s="41"/>
      <c r="I203" s="41"/>
      <c r="J203" s="41"/>
      <c r="K203" s="41"/>
      <c r="L203" s="41"/>
      <c r="M203" s="41"/>
      <c r="N203" s="41"/>
      <c r="O203" s="41"/>
      <c r="P203" s="41"/>
      <c r="Q203" s="41"/>
      <c r="R203" s="41"/>
      <c r="S203" s="41"/>
      <c r="T203" s="41"/>
      <c r="U203" s="41"/>
      <c r="V203" s="42"/>
      <c r="W203" s="42"/>
      <c r="X203" s="42"/>
    </row>
    <row r="204" spans="7:24">
      <c r="G204" s="44"/>
      <c r="H204" s="41"/>
      <c r="I204" s="41"/>
      <c r="J204" s="41"/>
      <c r="K204" s="41"/>
      <c r="L204" s="41"/>
      <c r="M204" s="41"/>
      <c r="N204" s="41"/>
      <c r="O204" s="41"/>
      <c r="P204" s="41"/>
      <c r="Q204" s="41"/>
      <c r="R204" s="41"/>
      <c r="S204" s="41"/>
      <c r="T204" s="41"/>
      <c r="U204" s="41"/>
      <c r="V204" s="42"/>
      <c r="W204" s="42"/>
      <c r="X204" s="42"/>
    </row>
    <row r="205" spans="7:24">
      <c r="G205" s="44"/>
      <c r="H205" s="41"/>
      <c r="I205" s="41"/>
      <c r="J205" s="41"/>
      <c r="K205" s="41"/>
      <c r="L205" s="41"/>
      <c r="M205" s="41"/>
      <c r="N205" s="41"/>
      <c r="O205" s="41"/>
      <c r="P205" s="41"/>
      <c r="Q205" s="41"/>
      <c r="R205" s="41"/>
      <c r="S205" s="41"/>
      <c r="T205" s="41"/>
      <c r="U205" s="41"/>
      <c r="V205" s="42"/>
      <c r="W205" s="42"/>
      <c r="X205" s="42"/>
    </row>
    <row r="206" spans="7:24">
      <c r="G206" s="44"/>
      <c r="H206" s="41"/>
      <c r="I206" s="41"/>
      <c r="J206" s="41"/>
      <c r="K206" s="41"/>
      <c r="L206" s="41"/>
      <c r="M206" s="41"/>
      <c r="N206" s="41"/>
      <c r="O206" s="41"/>
      <c r="P206" s="41"/>
      <c r="Q206" s="41"/>
      <c r="R206" s="41"/>
      <c r="S206" s="41"/>
      <c r="T206" s="41"/>
      <c r="U206" s="41"/>
      <c r="V206" s="42"/>
      <c r="W206" s="42"/>
      <c r="X206" s="42"/>
    </row>
    <row r="207" spans="7:24">
      <c r="G207" s="44"/>
      <c r="H207" s="41"/>
      <c r="I207" s="41"/>
      <c r="J207" s="41"/>
      <c r="K207" s="41"/>
      <c r="L207" s="41"/>
      <c r="M207" s="41"/>
      <c r="N207" s="41"/>
      <c r="O207" s="41"/>
      <c r="P207" s="41"/>
      <c r="Q207" s="41"/>
      <c r="R207" s="41"/>
      <c r="S207" s="41"/>
      <c r="T207" s="41"/>
      <c r="U207" s="41"/>
      <c r="V207" s="42"/>
      <c r="W207" s="42"/>
      <c r="X207" s="42"/>
    </row>
    <row r="208" spans="7:24">
      <c r="G208" s="44"/>
      <c r="H208" s="41"/>
      <c r="I208" s="41"/>
      <c r="J208" s="41"/>
      <c r="K208" s="41"/>
      <c r="L208" s="41"/>
      <c r="M208" s="41"/>
      <c r="N208" s="41"/>
      <c r="O208" s="41"/>
      <c r="P208" s="41"/>
      <c r="Q208" s="41"/>
      <c r="R208" s="41"/>
      <c r="S208" s="41"/>
      <c r="T208" s="41"/>
      <c r="U208" s="41"/>
      <c r="V208" s="42"/>
      <c r="W208" s="42"/>
      <c r="X208" s="42"/>
    </row>
    <row r="209" spans="7:24">
      <c r="G209" s="44"/>
      <c r="H209" s="41"/>
      <c r="I209" s="41"/>
      <c r="J209" s="41"/>
      <c r="K209" s="41"/>
      <c r="L209" s="41"/>
      <c r="M209" s="41"/>
      <c r="N209" s="41"/>
      <c r="O209" s="41"/>
      <c r="P209" s="41"/>
      <c r="Q209" s="41"/>
      <c r="R209" s="41"/>
      <c r="S209" s="41"/>
      <c r="T209" s="41"/>
      <c r="U209" s="41"/>
      <c r="V209" s="42"/>
      <c r="W209" s="42"/>
      <c r="X209" s="42"/>
    </row>
    <row r="210" spans="7:24">
      <c r="G210" s="44"/>
      <c r="H210" s="41"/>
      <c r="I210" s="41"/>
      <c r="J210" s="41"/>
      <c r="K210" s="41"/>
      <c r="L210" s="41"/>
      <c r="M210" s="41"/>
      <c r="N210" s="41"/>
      <c r="O210" s="41"/>
      <c r="P210" s="41"/>
      <c r="Q210" s="41"/>
      <c r="R210" s="41"/>
      <c r="S210" s="41"/>
      <c r="T210" s="41"/>
      <c r="U210" s="41"/>
      <c r="V210" s="42"/>
      <c r="W210" s="42"/>
      <c r="X210" s="42"/>
    </row>
    <row r="211" spans="7:24">
      <c r="G211" s="44"/>
      <c r="H211" s="41"/>
      <c r="I211" s="41"/>
      <c r="J211" s="41"/>
      <c r="K211" s="41"/>
      <c r="L211" s="41"/>
      <c r="M211" s="41"/>
      <c r="N211" s="41"/>
      <c r="O211" s="41"/>
      <c r="P211" s="41"/>
      <c r="Q211" s="41"/>
      <c r="R211" s="41"/>
      <c r="S211" s="41"/>
      <c r="T211" s="41"/>
      <c r="U211" s="41"/>
      <c r="V211" s="42"/>
      <c r="W211" s="42"/>
      <c r="X211" s="42"/>
    </row>
    <row r="212" spans="7:24">
      <c r="G212" s="44"/>
      <c r="H212" s="41"/>
      <c r="I212" s="41"/>
      <c r="J212" s="41"/>
      <c r="K212" s="41"/>
      <c r="L212" s="41"/>
      <c r="M212" s="41"/>
      <c r="N212" s="41"/>
      <c r="O212" s="41"/>
      <c r="P212" s="41"/>
      <c r="Q212" s="41"/>
      <c r="R212" s="41"/>
      <c r="S212" s="41"/>
      <c r="T212" s="41"/>
      <c r="U212" s="41"/>
      <c r="V212" s="42"/>
      <c r="W212" s="42"/>
      <c r="X212" s="42"/>
    </row>
    <row r="213" spans="7:24">
      <c r="G213" s="44"/>
      <c r="H213" s="41"/>
      <c r="I213" s="41"/>
      <c r="J213" s="41"/>
      <c r="K213" s="41"/>
      <c r="L213" s="41"/>
      <c r="M213" s="41"/>
      <c r="N213" s="41"/>
      <c r="O213" s="41"/>
      <c r="P213" s="41"/>
      <c r="Q213" s="41"/>
      <c r="R213" s="41"/>
      <c r="S213" s="41"/>
      <c r="T213" s="41"/>
      <c r="U213" s="41"/>
      <c r="V213" s="42"/>
      <c r="W213" s="42"/>
      <c r="X213" s="42"/>
    </row>
    <row r="214" spans="7:24">
      <c r="G214" s="44"/>
      <c r="H214" s="41"/>
      <c r="I214" s="41"/>
      <c r="J214" s="41"/>
      <c r="K214" s="41"/>
      <c r="L214" s="41"/>
      <c r="M214" s="41"/>
      <c r="N214" s="41"/>
      <c r="O214" s="41"/>
      <c r="P214" s="41"/>
      <c r="Q214" s="41"/>
      <c r="R214" s="41"/>
      <c r="S214" s="41"/>
      <c r="T214" s="41"/>
      <c r="U214" s="41"/>
      <c r="V214" s="42"/>
      <c r="W214" s="42"/>
      <c r="X214" s="42"/>
    </row>
    <row r="215" spans="7:24">
      <c r="G215" s="44"/>
      <c r="H215" s="41"/>
      <c r="I215" s="41"/>
      <c r="J215" s="41"/>
      <c r="K215" s="41"/>
      <c r="L215" s="41"/>
      <c r="M215" s="41"/>
      <c r="N215" s="41"/>
      <c r="O215" s="41"/>
      <c r="P215" s="41"/>
      <c r="Q215" s="41"/>
      <c r="R215" s="41"/>
      <c r="S215" s="41"/>
      <c r="T215" s="41"/>
      <c r="U215" s="41"/>
      <c r="V215" s="42"/>
      <c r="W215" s="42"/>
      <c r="X215" s="42"/>
    </row>
    <row r="216" spans="7:24">
      <c r="G216" s="44"/>
      <c r="H216" s="41"/>
      <c r="I216" s="41"/>
      <c r="J216" s="41"/>
      <c r="K216" s="41"/>
      <c r="L216" s="41"/>
      <c r="M216" s="41"/>
      <c r="N216" s="41"/>
      <c r="O216" s="41"/>
      <c r="P216" s="41"/>
      <c r="Q216" s="41"/>
      <c r="R216" s="41"/>
      <c r="S216" s="41"/>
      <c r="T216" s="41"/>
      <c r="U216" s="41"/>
      <c r="V216" s="42"/>
      <c r="W216" s="42"/>
      <c r="X216" s="42"/>
    </row>
    <row r="217" spans="7:24">
      <c r="G217" s="44"/>
      <c r="H217" s="41"/>
      <c r="I217" s="41"/>
      <c r="J217" s="41"/>
      <c r="K217" s="41"/>
      <c r="L217" s="41"/>
      <c r="M217" s="41"/>
      <c r="N217" s="41"/>
      <c r="O217" s="41"/>
      <c r="P217" s="41"/>
      <c r="Q217" s="41"/>
      <c r="R217" s="41"/>
      <c r="S217" s="41"/>
      <c r="T217" s="41"/>
      <c r="U217" s="41"/>
      <c r="V217" s="42"/>
      <c r="W217" s="42"/>
      <c r="X217" s="42"/>
    </row>
    <row r="218" spans="7:24">
      <c r="G218" s="44"/>
      <c r="H218" s="41"/>
      <c r="I218" s="41"/>
      <c r="J218" s="41"/>
      <c r="K218" s="41"/>
      <c r="L218" s="41"/>
      <c r="M218" s="41"/>
      <c r="N218" s="41"/>
      <c r="O218" s="41"/>
      <c r="P218" s="41"/>
      <c r="Q218" s="41"/>
      <c r="R218" s="41"/>
      <c r="S218" s="41"/>
      <c r="T218" s="41"/>
      <c r="U218" s="41"/>
      <c r="V218" s="42"/>
      <c r="W218" s="42"/>
      <c r="X218" s="42"/>
    </row>
    <row r="219" spans="7:24">
      <c r="G219" s="44"/>
      <c r="H219" s="41"/>
      <c r="I219" s="41"/>
      <c r="J219" s="41"/>
      <c r="K219" s="41"/>
      <c r="L219" s="41"/>
      <c r="M219" s="41"/>
      <c r="N219" s="41"/>
      <c r="O219" s="41"/>
      <c r="P219" s="41"/>
      <c r="Q219" s="41"/>
      <c r="R219" s="41"/>
      <c r="S219" s="41"/>
      <c r="T219" s="41"/>
      <c r="U219" s="41"/>
      <c r="V219" s="42"/>
      <c r="W219" s="42"/>
      <c r="X219" s="42"/>
    </row>
    <row r="220" spans="7:24">
      <c r="G220" s="44"/>
      <c r="H220" s="41"/>
      <c r="I220" s="41"/>
      <c r="J220" s="41"/>
      <c r="K220" s="41"/>
      <c r="L220" s="41"/>
      <c r="M220" s="41"/>
      <c r="N220" s="41"/>
      <c r="O220" s="41"/>
      <c r="P220" s="41"/>
      <c r="Q220" s="41"/>
      <c r="R220" s="41"/>
      <c r="S220" s="41"/>
      <c r="T220" s="41"/>
      <c r="U220" s="41"/>
      <c r="V220" s="42"/>
      <c r="W220" s="42"/>
      <c r="X220" s="42"/>
    </row>
    <row r="221" spans="7:24">
      <c r="G221" s="44"/>
      <c r="H221" s="41"/>
      <c r="I221" s="41"/>
      <c r="J221" s="41"/>
      <c r="K221" s="41"/>
      <c r="L221" s="41"/>
      <c r="M221" s="41"/>
      <c r="N221" s="41"/>
      <c r="O221" s="41"/>
      <c r="P221" s="41"/>
      <c r="Q221" s="41"/>
      <c r="R221" s="41"/>
      <c r="S221" s="41"/>
      <c r="T221" s="41"/>
      <c r="U221" s="41"/>
      <c r="V221" s="42"/>
      <c r="W221" s="42"/>
      <c r="X221" s="42"/>
    </row>
    <row r="222" spans="7:24">
      <c r="G222" s="44"/>
      <c r="H222" s="41"/>
      <c r="I222" s="41"/>
      <c r="J222" s="41"/>
      <c r="K222" s="41"/>
      <c r="L222" s="41"/>
      <c r="M222" s="41"/>
      <c r="N222" s="41"/>
      <c r="O222" s="41"/>
      <c r="P222" s="41"/>
      <c r="Q222" s="41"/>
      <c r="R222" s="41"/>
      <c r="S222" s="41"/>
      <c r="T222" s="41"/>
      <c r="U222" s="41"/>
      <c r="V222" s="42"/>
      <c r="W222" s="42"/>
      <c r="X222" s="42"/>
    </row>
    <row r="223" spans="7:24">
      <c r="G223" s="44"/>
      <c r="H223" s="41"/>
      <c r="I223" s="41"/>
      <c r="J223" s="41"/>
      <c r="K223" s="41"/>
      <c r="L223" s="41"/>
      <c r="M223" s="41"/>
      <c r="N223" s="41"/>
      <c r="O223" s="41"/>
      <c r="P223" s="41"/>
      <c r="Q223" s="41"/>
      <c r="R223" s="41"/>
      <c r="S223" s="41"/>
      <c r="T223" s="41"/>
      <c r="U223" s="41"/>
      <c r="V223" s="42"/>
      <c r="W223" s="42"/>
      <c r="X223" s="42"/>
    </row>
    <row r="224" spans="7:24">
      <c r="G224" s="44"/>
      <c r="H224" s="41"/>
      <c r="I224" s="41"/>
      <c r="J224" s="41"/>
      <c r="K224" s="41"/>
      <c r="L224" s="41"/>
      <c r="M224" s="41"/>
      <c r="N224" s="41"/>
      <c r="O224" s="41"/>
      <c r="P224" s="41"/>
      <c r="Q224" s="41"/>
      <c r="R224" s="41"/>
      <c r="S224" s="41"/>
      <c r="T224" s="41"/>
      <c r="U224" s="41"/>
      <c r="V224" s="42"/>
      <c r="W224" s="42"/>
      <c r="X224" s="42"/>
    </row>
    <row r="225" spans="7:24">
      <c r="G225" s="44"/>
      <c r="H225" s="41"/>
      <c r="I225" s="41"/>
      <c r="J225" s="41"/>
      <c r="K225" s="41"/>
      <c r="L225" s="41"/>
      <c r="M225" s="41"/>
      <c r="N225" s="41"/>
      <c r="O225" s="41"/>
      <c r="P225" s="41"/>
      <c r="Q225" s="41"/>
      <c r="R225" s="41"/>
      <c r="S225" s="41"/>
      <c r="T225" s="41"/>
      <c r="U225" s="41"/>
      <c r="V225" s="42"/>
      <c r="W225" s="42"/>
      <c r="X225" s="42"/>
    </row>
    <row r="226" spans="7:24">
      <c r="G226" s="44"/>
      <c r="H226" s="41"/>
      <c r="I226" s="41"/>
      <c r="J226" s="41"/>
      <c r="K226" s="41"/>
      <c r="L226" s="41"/>
      <c r="M226" s="41"/>
      <c r="N226" s="41"/>
      <c r="O226" s="41"/>
      <c r="P226" s="41"/>
      <c r="Q226" s="41"/>
      <c r="R226" s="41"/>
      <c r="S226" s="41"/>
      <c r="T226" s="41"/>
      <c r="U226" s="41"/>
      <c r="V226" s="42"/>
      <c r="W226" s="42"/>
      <c r="X226" s="42"/>
    </row>
    <row r="227" spans="7:24">
      <c r="G227" s="44"/>
      <c r="H227" s="41"/>
      <c r="I227" s="41"/>
      <c r="J227" s="41"/>
      <c r="K227" s="41"/>
      <c r="L227" s="41"/>
      <c r="M227" s="41"/>
      <c r="N227" s="41"/>
      <c r="O227" s="41"/>
      <c r="P227" s="41"/>
      <c r="Q227" s="41"/>
      <c r="R227" s="41"/>
      <c r="S227" s="41"/>
      <c r="T227" s="41"/>
      <c r="U227" s="41"/>
      <c r="V227" s="42"/>
      <c r="W227" s="42"/>
      <c r="X227" s="42"/>
    </row>
    <row r="228" spans="7:24">
      <c r="G228" s="44"/>
      <c r="H228" s="41"/>
      <c r="I228" s="41"/>
      <c r="J228" s="41"/>
      <c r="K228" s="41"/>
      <c r="L228" s="41"/>
      <c r="M228" s="41"/>
      <c r="N228" s="41"/>
      <c r="O228" s="41"/>
      <c r="P228" s="41"/>
      <c r="Q228" s="41"/>
      <c r="R228" s="41"/>
      <c r="S228" s="41"/>
      <c r="T228" s="41"/>
      <c r="U228" s="41"/>
      <c r="V228" s="42"/>
      <c r="W228" s="42"/>
      <c r="X228" s="42"/>
    </row>
    <row r="229" spans="7:24">
      <c r="G229" s="44"/>
      <c r="H229" s="41"/>
      <c r="I229" s="41"/>
      <c r="J229" s="41"/>
      <c r="K229" s="41"/>
      <c r="L229" s="41"/>
      <c r="M229" s="41"/>
      <c r="N229" s="41"/>
      <c r="O229" s="41"/>
      <c r="P229" s="41"/>
      <c r="Q229" s="41"/>
      <c r="R229" s="41"/>
      <c r="S229" s="41"/>
      <c r="T229" s="41"/>
      <c r="U229" s="41"/>
      <c r="V229" s="42"/>
      <c r="W229" s="42"/>
      <c r="X229" s="42"/>
    </row>
    <row r="230" spans="7:24">
      <c r="G230" s="44"/>
      <c r="H230" s="41"/>
      <c r="I230" s="41"/>
      <c r="J230" s="41"/>
      <c r="K230" s="41"/>
      <c r="L230" s="41"/>
      <c r="M230" s="41"/>
      <c r="N230" s="41"/>
      <c r="O230" s="41"/>
      <c r="P230" s="41"/>
      <c r="Q230" s="41"/>
      <c r="R230" s="41"/>
      <c r="S230" s="41"/>
      <c r="T230" s="41"/>
      <c r="U230" s="41"/>
      <c r="V230" s="42"/>
      <c r="W230" s="42"/>
      <c r="X230" s="42"/>
    </row>
    <row r="231" spans="7:24">
      <c r="G231" s="44"/>
      <c r="H231" s="41"/>
      <c r="I231" s="41"/>
      <c r="J231" s="41"/>
      <c r="K231" s="41"/>
      <c r="L231" s="41"/>
      <c r="M231" s="41"/>
      <c r="N231" s="41"/>
      <c r="O231" s="41"/>
      <c r="P231" s="41"/>
      <c r="Q231" s="41"/>
      <c r="R231" s="41"/>
      <c r="S231" s="41"/>
      <c r="T231" s="41"/>
      <c r="U231" s="41"/>
      <c r="V231" s="42"/>
      <c r="W231" s="42"/>
      <c r="X231" s="42"/>
    </row>
    <row r="232" spans="7:24">
      <c r="G232" s="44"/>
      <c r="H232" s="41"/>
      <c r="I232" s="41"/>
      <c r="J232" s="41"/>
      <c r="K232" s="41"/>
      <c r="L232" s="41"/>
      <c r="M232" s="41"/>
      <c r="N232" s="41"/>
      <c r="O232" s="41"/>
      <c r="P232" s="41"/>
      <c r="Q232" s="41"/>
      <c r="R232" s="41"/>
      <c r="S232" s="41"/>
      <c r="T232" s="41"/>
      <c r="U232" s="41"/>
      <c r="V232" s="42"/>
      <c r="W232" s="42"/>
      <c r="X232" s="42"/>
    </row>
    <row r="233" spans="7:24">
      <c r="G233" s="44"/>
      <c r="H233" s="41"/>
      <c r="I233" s="41"/>
      <c r="J233" s="41"/>
      <c r="K233" s="41"/>
      <c r="L233" s="41"/>
      <c r="M233" s="41"/>
      <c r="N233" s="41"/>
      <c r="O233" s="41"/>
      <c r="P233" s="41"/>
      <c r="Q233" s="41"/>
      <c r="R233" s="41"/>
      <c r="S233" s="41"/>
      <c r="T233" s="41"/>
      <c r="U233" s="41"/>
      <c r="V233" s="42"/>
      <c r="W233" s="42"/>
      <c r="X233" s="42"/>
    </row>
    <row r="234" spans="7:24">
      <c r="G234" s="44"/>
      <c r="H234" s="41"/>
      <c r="I234" s="41"/>
      <c r="J234" s="41"/>
      <c r="K234" s="41"/>
      <c r="L234" s="41"/>
      <c r="M234" s="41"/>
      <c r="N234" s="41"/>
      <c r="O234" s="41"/>
      <c r="P234" s="41"/>
      <c r="Q234" s="41"/>
      <c r="R234" s="41"/>
      <c r="S234" s="41"/>
      <c r="T234" s="41"/>
      <c r="U234" s="41"/>
      <c r="V234" s="42"/>
      <c r="W234" s="42"/>
      <c r="X234" s="42"/>
    </row>
    <row r="235" spans="7:24">
      <c r="G235" s="44"/>
      <c r="H235" s="41"/>
      <c r="I235" s="41"/>
      <c r="J235" s="41"/>
      <c r="K235" s="41"/>
      <c r="L235" s="41"/>
      <c r="M235" s="41"/>
      <c r="N235" s="41"/>
      <c r="O235" s="41"/>
      <c r="P235" s="41"/>
      <c r="Q235" s="41"/>
      <c r="R235" s="41"/>
      <c r="S235" s="41"/>
      <c r="T235" s="41"/>
      <c r="U235" s="41"/>
      <c r="V235" s="42"/>
      <c r="W235" s="42"/>
      <c r="X235" s="42"/>
    </row>
    <row r="236" spans="7:24">
      <c r="G236" s="44"/>
      <c r="H236" s="41"/>
      <c r="I236" s="41"/>
      <c r="J236" s="41"/>
      <c r="K236" s="41"/>
      <c r="L236" s="41"/>
      <c r="M236" s="41"/>
      <c r="N236" s="41"/>
      <c r="O236" s="41"/>
      <c r="P236" s="41"/>
      <c r="Q236" s="41"/>
      <c r="R236" s="41"/>
      <c r="S236" s="41"/>
      <c r="T236" s="41"/>
      <c r="U236" s="41"/>
      <c r="V236" s="42"/>
      <c r="W236" s="42"/>
      <c r="X236" s="42"/>
    </row>
    <row r="237" spans="7:24">
      <c r="G237" s="44"/>
      <c r="H237" s="41"/>
      <c r="I237" s="41"/>
      <c r="J237" s="41"/>
      <c r="K237" s="41"/>
      <c r="L237" s="41"/>
      <c r="M237" s="41"/>
      <c r="N237" s="41"/>
      <c r="O237" s="41"/>
      <c r="P237" s="41"/>
      <c r="Q237" s="41"/>
      <c r="R237" s="41"/>
      <c r="S237" s="41"/>
      <c r="T237" s="41"/>
      <c r="U237" s="41"/>
      <c r="V237" s="42"/>
      <c r="W237" s="42"/>
      <c r="X237" s="42"/>
    </row>
    <row r="238" spans="7:24">
      <c r="G238" s="44"/>
      <c r="H238" s="41"/>
      <c r="I238" s="41"/>
      <c r="J238" s="41"/>
      <c r="K238" s="41"/>
      <c r="L238" s="41"/>
      <c r="M238" s="41"/>
      <c r="N238" s="41"/>
      <c r="O238" s="41"/>
      <c r="P238" s="41"/>
      <c r="Q238" s="41"/>
      <c r="R238" s="41"/>
      <c r="S238" s="41"/>
      <c r="T238" s="41"/>
      <c r="U238" s="41"/>
      <c r="V238" s="42"/>
      <c r="W238" s="42"/>
      <c r="X238" s="42"/>
    </row>
    <row r="239" spans="7:24">
      <c r="G239" s="44"/>
      <c r="H239" s="41"/>
      <c r="I239" s="41"/>
      <c r="J239" s="41"/>
      <c r="K239" s="41"/>
      <c r="L239" s="41"/>
      <c r="M239" s="41"/>
      <c r="N239" s="41"/>
      <c r="O239" s="41"/>
      <c r="P239" s="41"/>
      <c r="Q239" s="41"/>
      <c r="R239" s="41"/>
      <c r="S239" s="41"/>
      <c r="T239" s="41"/>
      <c r="U239" s="41"/>
      <c r="V239" s="42"/>
      <c r="W239" s="42"/>
      <c r="X239" s="42"/>
    </row>
    <row r="240" spans="7:24">
      <c r="G240" s="44"/>
      <c r="H240" s="41"/>
      <c r="I240" s="41"/>
      <c r="J240" s="41"/>
      <c r="K240" s="41"/>
      <c r="L240" s="41"/>
      <c r="M240" s="41"/>
      <c r="N240" s="41"/>
      <c r="O240" s="41"/>
      <c r="P240" s="41"/>
      <c r="Q240" s="41"/>
      <c r="R240" s="41"/>
      <c r="S240" s="41"/>
      <c r="T240" s="41"/>
      <c r="U240" s="41"/>
      <c r="V240" s="42"/>
      <c r="W240" s="42"/>
      <c r="X240" s="42"/>
    </row>
    <row r="241" spans="7:24">
      <c r="G241" s="44"/>
      <c r="H241" s="41"/>
      <c r="I241" s="41"/>
      <c r="J241" s="41"/>
      <c r="K241" s="41"/>
      <c r="L241" s="41"/>
      <c r="M241" s="41"/>
      <c r="N241" s="41"/>
      <c r="O241" s="41"/>
      <c r="P241" s="41"/>
      <c r="Q241" s="41"/>
      <c r="R241" s="41"/>
      <c r="S241" s="41"/>
      <c r="T241" s="41"/>
      <c r="U241" s="41"/>
      <c r="V241" s="42"/>
      <c r="W241" s="42"/>
      <c r="X241" s="42"/>
    </row>
    <row r="242" spans="7:24">
      <c r="G242" s="44"/>
      <c r="H242" s="41"/>
      <c r="I242" s="41"/>
      <c r="J242" s="41"/>
      <c r="K242" s="41"/>
      <c r="L242" s="41"/>
      <c r="M242" s="41"/>
      <c r="N242" s="41"/>
      <c r="O242" s="41"/>
      <c r="P242" s="41"/>
      <c r="Q242" s="41"/>
      <c r="R242" s="41"/>
      <c r="S242" s="41"/>
      <c r="T242" s="41"/>
      <c r="U242" s="41"/>
      <c r="V242" s="42"/>
      <c r="W242" s="42"/>
      <c r="X242" s="42"/>
    </row>
    <row r="243" spans="7:24">
      <c r="G243" s="44"/>
      <c r="H243" s="41"/>
      <c r="I243" s="41"/>
      <c r="J243" s="41"/>
      <c r="K243" s="41"/>
      <c r="L243" s="41"/>
      <c r="M243" s="41"/>
      <c r="N243" s="41"/>
      <c r="O243" s="41"/>
      <c r="P243" s="41"/>
      <c r="Q243" s="41"/>
      <c r="R243" s="41"/>
      <c r="S243" s="41"/>
      <c r="T243" s="41"/>
      <c r="U243" s="41"/>
      <c r="V243" s="42"/>
      <c r="W243" s="42"/>
      <c r="X243" s="42"/>
    </row>
    <row r="244" spans="7:24">
      <c r="G244" s="44"/>
      <c r="H244" s="41"/>
      <c r="I244" s="41"/>
      <c r="J244" s="41"/>
      <c r="K244" s="41"/>
      <c r="L244" s="41"/>
      <c r="M244" s="41"/>
      <c r="N244" s="41"/>
      <c r="O244" s="41"/>
      <c r="P244" s="41"/>
      <c r="Q244" s="41"/>
      <c r="R244" s="41"/>
      <c r="S244" s="41"/>
      <c r="T244" s="41"/>
      <c r="U244" s="41"/>
      <c r="V244" s="42"/>
      <c r="W244" s="42"/>
      <c r="X244" s="42"/>
    </row>
    <row r="245" spans="7:24">
      <c r="G245" s="44"/>
      <c r="H245" s="41"/>
      <c r="I245" s="41"/>
      <c r="J245" s="41"/>
      <c r="K245" s="41"/>
      <c r="L245" s="41"/>
      <c r="M245" s="41"/>
      <c r="N245" s="41"/>
      <c r="O245" s="41"/>
      <c r="P245" s="41"/>
      <c r="Q245" s="41"/>
      <c r="R245" s="41"/>
      <c r="S245" s="41"/>
      <c r="T245" s="41"/>
      <c r="U245" s="41"/>
      <c r="V245" s="42"/>
      <c r="W245" s="42"/>
      <c r="X245" s="42"/>
    </row>
    <row r="246" spans="7:24">
      <c r="G246" s="44"/>
      <c r="H246" s="41"/>
      <c r="I246" s="41"/>
      <c r="J246" s="41"/>
      <c r="K246" s="41"/>
      <c r="L246" s="41"/>
      <c r="M246" s="41"/>
      <c r="N246" s="41"/>
      <c r="O246" s="41"/>
      <c r="P246" s="41"/>
      <c r="Q246" s="41"/>
      <c r="R246" s="41"/>
      <c r="S246" s="41"/>
      <c r="T246" s="41"/>
      <c r="U246" s="41"/>
      <c r="V246" s="42"/>
      <c r="W246" s="42"/>
      <c r="X246" s="42"/>
    </row>
    <row r="247" spans="7:24">
      <c r="G247" s="44"/>
      <c r="H247" s="41"/>
      <c r="I247" s="41"/>
      <c r="J247" s="41"/>
      <c r="K247" s="41"/>
      <c r="L247" s="41"/>
      <c r="M247" s="41"/>
      <c r="N247" s="41"/>
      <c r="O247" s="41"/>
      <c r="P247" s="41"/>
      <c r="Q247" s="41"/>
      <c r="R247" s="41"/>
      <c r="S247" s="41"/>
      <c r="T247" s="41"/>
      <c r="U247" s="41"/>
      <c r="V247" s="42"/>
      <c r="W247" s="42"/>
      <c r="X247" s="42"/>
    </row>
    <row r="248" spans="7:24">
      <c r="G248" s="44"/>
      <c r="H248" s="41"/>
      <c r="I248" s="41"/>
      <c r="J248" s="41"/>
      <c r="K248" s="41"/>
      <c r="L248" s="41"/>
      <c r="M248" s="41"/>
      <c r="N248" s="41"/>
      <c r="O248" s="41"/>
      <c r="P248" s="41"/>
      <c r="Q248" s="41"/>
      <c r="R248" s="41"/>
      <c r="S248" s="41"/>
      <c r="T248" s="41"/>
      <c r="U248" s="41"/>
      <c r="V248" s="42"/>
      <c r="W248" s="42"/>
      <c r="X248" s="42"/>
    </row>
    <row r="249" spans="7:24">
      <c r="G249" s="44"/>
      <c r="H249" s="41"/>
      <c r="I249" s="41"/>
      <c r="J249" s="41"/>
      <c r="K249" s="41"/>
      <c r="L249" s="41"/>
      <c r="M249" s="41"/>
      <c r="N249" s="41"/>
      <c r="O249" s="41"/>
      <c r="P249" s="41"/>
      <c r="Q249" s="41"/>
      <c r="R249" s="41"/>
      <c r="S249" s="41"/>
      <c r="T249" s="41"/>
      <c r="U249" s="41"/>
      <c r="V249" s="42"/>
      <c r="W249" s="42"/>
      <c r="X249" s="42"/>
    </row>
    <row r="250" spans="7:24">
      <c r="G250" s="44"/>
      <c r="H250" s="41"/>
      <c r="I250" s="41"/>
      <c r="J250" s="41"/>
      <c r="K250" s="41"/>
      <c r="L250" s="41"/>
      <c r="M250" s="41"/>
      <c r="N250" s="41"/>
      <c r="O250" s="41"/>
      <c r="P250" s="41"/>
      <c r="Q250" s="41"/>
      <c r="R250" s="41"/>
      <c r="S250" s="41"/>
      <c r="T250" s="41"/>
      <c r="U250" s="41"/>
      <c r="V250" s="42"/>
      <c r="W250" s="42"/>
      <c r="X250" s="42"/>
    </row>
    <row r="251" spans="7:24">
      <c r="G251" s="44"/>
      <c r="H251" s="41"/>
      <c r="I251" s="41"/>
      <c r="J251" s="41"/>
      <c r="K251" s="41"/>
      <c r="L251" s="41"/>
      <c r="M251" s="41"/>
      <c r="N251" s="41"/>
      <c r="O251" s="41"/>
      <c r="P251" s="41"/>
      <c r="Q251" s="41"/>
      <c r="R251" s="41"/>
      <c r="S251" s="41"/>
      <c r="T251" s="41"/>
      <c r="U251" s="41"/>
      <c r="V251" s="42"/>
      <c r="W251" s="42"/>
      <c r="X251" s="42"/>
    </row>
    <row r="252" spans="7:24">
      <c r="G252" s="44"/>
      <c r="H252" s="41"/>
      <c r="I252" s="41"/>
      <c r="J252" s="41"/>
      <c r="K252" s="41"/>
      <c r="L252" s="41"/>
      <c r="M252" s="41"/>
      <c r="N252" s="41"/>
      <c r="O252" s="41"/>
      <c r="P252" s="41"/>
      <c r="Q252" s="41"/>
      <c r="R252" s="41"/>
      <c r="S252" s="41"/>
      <c r="T252" s="41"/>
      <c r="U252" s="41"/>
      <c r="V252" s="42"/>
      <c r="W252" s="42"/>
      <c r="X252" s="42"/>
    </row>
    <row r="253" spans="7:24">
      <c r="G253" s="44"/>
      <c r="H253" s="41"/>
      <c r="I253" s="41"/>
      <c r="J253" s="41"/>
      <c r="K253" s="41"/>
      <c r="L253" s="41"/>
      <c r="M253" s="41"/>
      <c r="N253" s="41"/>
      <c r="O253" s="41"/>
      <c r="P253" s="41"/>
      <c r="Q253" s="41"/>
      <c r="R253" s="41"/>
      <c r="S253" s="41"/>
      <c r="T253" s="41"/>
      <c r="U253" s="41"/>
      <c r="V253" s="42"/>
      <c r="W253" s="42"/>
      <c r="X253" s="42"/>
    </row>
    <row r="254" spans="7:24">
      <c r="G254" s="44"/>
      <c r="H254" s="41"/>
      <c r="I254" s="41"/>
      <c r="J254" s="41"/>
      <c r="K254" s="41"/>
      <c r="L254" s="41"/>
      <c r="M254" s="41"/>
      <c r="N254" s="41"/>
      <c r="O254" s="41"/>
      <c r="P254" s="41"/>
      <c r="Q254" s="41"/>
      <c r="R254" s="41"/>
      <c r="S254" s="41"/>
      <c r="T254" s="41"/>
      <c r="U254" s="41"/>
      <c r="V254" s="42"/>
      <c r="W254" s="42"/>
      <c r="X254" s="42"/>
    </row>
    <row r="255" spans="7:24">
      <c r="G255" s="44"/>
      <c r="H255" s="41"/>
      <c r="I255" s="41"/>
      <c r="J255" s="41"/>
      <c r="K255" s="41"/>
      <c r="L255" s="41"/>
      <c r="M255" s="41"/>
      <c r="N255" s="41"/>
      <c r="O255" s="41"/>
      <c r="P255" s="41"/>
      <c r="Q255" s="41"/>
      <c r="R255" s="41"/>
      <c r="S255" s="41"/>
      <c r="T255" s="41"/>
      <c r="U255" s="41"/>
      <c r="V255" s="42"/>
      <c r="W255" s="42"/>
      <c r="X255" s="42"/>
    </row>
    <row r="256" spans="7:24">
      <c r="G256" s="44"/>
      <c r="H256" s="41"/>
      <c r="I256" s="41"/>
      <c r="J256" s="41"/>
      <c r="K256" s="41"/>
      <c r="L256" s="41"/>
      <c r="M256" s="41"/>
      <c r="N256" s="41"/>
      <c r="O256" s="41"/>
      <c r="P256" s="41"/>
      <c r="Q256" s="41"/>
      <c r="R256" s="41"/>
      <c r="S256" s="41"/>
      <c r="T256" s="41"/>
      <c r="U256" s="41"/>
      <c r="V256" s="42"/>
      <c r="W256" s="42"/>
      <c r="X256" s="42"/>
    </row>
    <row r="257" spans="7:24">
      <c r="G257" s="44"/>
      <c r="H257" s="41"/>
      <c r="I257" s="41"/>
      <c r="J257" s="41"/>
      <c r="K257" s="41"/>
      <c r="L257" s="41"/>
      <c r="M257" s="41"/>
      <c r="N257" s="41"/>
      <c r="O257" s="41"/>
      <c r="P257" s="41"/>
      <c r="Q257" s="41"/>
      <c r="R257" s="41"/>
      <c r="S257" s="41"/>
      <c r="T257" s="41"/>
      <c r="U257" s="41"/>
      <c r="V257" s="42"/>
      <c r="W257" s="42"/>
      <c r="X257" s="42"/>
    </row>
    <row r="258" spans="7:24">
      <c r="G258" s="44"/>
      <c r="H258" s="41"/>
      <c r="I258" s="41"/>
      <c r="J258" s="41"/>
      <c r="K258" s="41"/>
      <c r="L258" s="41"/>
      <c r="M258" s="41"/>
      <c r="N258" s="41"/>
      <c r="O258" s="41"/>
      <c r="P258" s="41"/>
      <c r="Q258" s="41"/>
      <c r="R258" s="41"/>
      <c r="S258" s="41"/>
      <c r="T258" s="41"/>
      <c r="U258" s="41"/>
      <c r="V258" s="42"/>
      <c r="W258" s="42"/>
      <c r="X258" s="42"/>
    </row>
    <row r="259" spans="7:24">
      <c r="G259" s="44"/>
      <c r="H259" s="41"/>
      <c r="I259" s="41"/>
      <c r="J259" s="41"/>
      <c r="K259" s="41"/>
      <c r="L259" s="41"/>
      <c r="M259" s="41"/>
      <c r="N259" s="41"/>
      <c r="O259" s="41"/>
      <c r="P259" s="41"/>
      <c r="Q259" s="41"/>
      <c r="R259" s="41"/>
      <c r="S259" s="41"/>
      <c r="T259" s="41"/>
      <c r="U259" s="41"/>
      <c r="V259" s="42"/>
      <c r="W259" s="42"/>
      <c r="X259" s="42"/>
    </row>
    <row r="260" spans="7:24">
      <c r="G260" s="44"/>
      <c r="H260" s="41"/>
      <c r="I260" s="41"/>
      <c r="J260" s="41"/>
      <c r="K260" s="41"/>
      <c r="L260" s="41"/>
      <c r="M260" s="41"/>
      <c r="N260" s="41"/>
      <c r="O260" s="41"/>
      <c r="P260" s="41"/>
      <c r="Q260" s="41"/>
      <c r="R260" s="41"/>
      <c r="S260" s="41"/>
      <c r="T260" s="41"/>
      <c r="U260" s="41"/>
      <c r="V260" s="42"/>
      <c r="W260" s="42"/>
      <c r="X260" s="42"/>
    </row>
    <row r="261" spans="7:24">
      <c r="G261" s="44"/>
      <c r="H261" s="41"/>
      <c r="I261" s="41"/>
      <c r="J261" s="41"/>
      <c r="K261" s="41"/>
      <c r="L261" s="41"/>
      <c r="M261" s="41"/>
      <c r="N261" s="41"/>
      <c r="O261" s="41"/>
      <c r="P261" s="41"/>
      <c r="Q261" s="41"/>
      <c r="R261" s="41"/>
      <c r="S261" s="41"/>
      <c r="T261" s="41"/>
      <c r="U261" s="41"/>
      <c r="V261" s="42"/>
      <c r="W261" s="42"/>
      <c r="X261" s="42"/>
    </row>
    <row r="262" spans="7:24">
      <c r="G262" s="44"/>
      <c r="H262" s="41"/>
      <c r="I262" s="41"/>
      <c r="J262" s="41"/>
      <c r="K262" s="41"/>
      <c r="L262" s="41"/>
      <c r="M262" s="41"/>
      <c r="N262" s="41"/>
      <c r="O262" s="41"/>
      <c r="P262" s="41"/>
      <c r="Q262" s="41"/>
      <c r="R262" s="41"/>
      <c r="S262" s="41"/>
      <c r="T262" s="41"/>
      <c r="U262" s="41"/>
      <c r="V262" s="42"/>
      <c r="W262" s="42"/>
      <c r="X262" s="42"/>
    </row>
    <row r="263" spans="7:24">
      <c r="G263" s="44"/>
      <c r="H263" s="41"/>
      <c r="I263" s="41"/>
      <c r="J263" s="41"/>
      <c r="K263" s="41"/>
      <c r="L263" s="41"/>
      <c r="M263" s="41"/>
      <c r="N263" s="41"/>
      <c r="O263" s="41"/>
      <c r="P263" s="41"/>
      <c r="Q263" s="41"/>
      <c r="R263" s="41"/>
      <c r="S263" s="41"/>
      <c r="T263" s="41"/>
      <c r="U263" s="41"/>
      <c r="V263" s="42"/>
      <c r="W263" s="42"/>
      <c r="X263" s="42"/>
    </row>
    <row r="264" spans="7:24">
      <c r="G264" s="44"/>
      <c r="H264" s="41"/>
      <c r="I264" s="41"/>
      <c r="J264" s="41"/>
      <c r="K264" s="41"/>
      <c r="L264" s="41"/>
      <c r="M264" s="41"/>
      <c r="N264" s="41"/>
      <c r="O264" s="41"/>
      <c r="P264" s="41"/>
      <c r="Q264" s="41"/>
      <c r="R264" s="41"/>
      <c r="S264" s="41"/>
      <c r="T264" s="41"/>
      <c r="U264" s="41"/>
      <c r="V264" s="42"/>
      <c r="W264" s="42"/>
      <c r="X264" s="42"/>
    </row>
    <row r="265" spans="7:24">
      <c r="G265" s="44"/>
      <c r="H265" s="41"/>
      <c r="I265" s="41"/>
      <c r="J265" s="41"/>
      <c r="K265" s="41"/>
      <c r="L265" s="41"/>
      <c r="M265" s="41"/>
      <c r="N265" s="41"/>
      <c r="O265" s="41"/>
      <c r="P265" s="41"/>
      <c r="Q265" s="41"/>
      <c r="R265" s="41"/>
      <c r="S265" s="41"/>
      <c r="T265" s="41"/>
      <c r="U265" s="41"/>
      <c r="V265" s="42"/>
      <c r="W265" s="42"/>
      <c r="X265" s="42"/>
    </row>
    <row r="266" spans="7:24">
      <c r="G266" s="44"/>
      <c r="H266" s="41"/>
      <c r="I266" s="41"/>
      <c r="J266" s="41"/>
      <c r="K266" s="41"/>
      <c r="L266" s="41"/>
      <c r="M266" s="41"/>
      <c r="N266" s="41"/>
      <c r="O266" s="41"/>
      <c r="P266" s="41"/>
      <c r="Q266" s="41"/>
      <c r="R266" s="41"/>
      <c r="S266" s="41"/>
      <c r="T266" s="41"/>
      <c r="U266" s="41"/>
      <c r="V266" s="42"/>
      <c r="W266" s="42"/>
      <c r="X266" s="42"/>
    </row>
    <row r="267" spans="7:24">
      <c r="G267" s="44"/>
      <c r="H267" s="41"/>
      <c r="I267" s="41"/>
      <c r="J267" s="41"/>
      <c r="K267" s="41"/>
      <c r="L267" s="41"/>
      <c r="M267" s="41"/>
      <c r="N267" s="41"/>
      <c r="O267" s="41"/>
      <c r="P267" s="41"/>
      <c r="Q267" s="41"/>
      <c r="R267" s="41"/>
      <c r="S267" s="41"/>
      <c r="T267" s="41"/>
      <c r="U267" s="41"/>
      <c r="V267" s="42"/>
      <c r="W267" s="42"/>
      <c r="X267" s="42"/>
    </row>
    <row r="268" spans="7:24">
      <c r="G268" s="44"/>
      <c r="H268" s="41"/>
      <c r="I268" s="41"/>
      <c r="J268" s="41"/>
      <c r="K268" s="41"/>
      <c r="L268" s="41"/>
      <c r="M268" s="41"/>
      <c r="N268" s="41"/>
      <c r="O268" s="41"/>
      <c r="P268" s="41"/>
      <c r="Q268" s="41"/>
      <c r="R268" s="41"/>
      <c r="S268" s="41"/>
      <c r="T268" s="41"/>
      <c r="U268" s="41"/>
      <c r="V268" s="42"/>
      <c r="W268" s="42"/>
      <c r="X268" s="42"/>
    </row>
    <row r="269" spans="7:24">
      <c r="G269" s="44"/>
      <c r="H269" s="41"/>
      <c r="I269" s="41"/>
      <c r="J269" s="41"/>
      <c r="K269" s="41"/>
      <c r="L269" s="41"/>
      <c r="M269" s="41"/>
      <c r="N269" s="41"/>
      <c r="O269" s="41"/>
      <c r="P269" s="41"/>
      <c r="Q269" s="41"/>
      <c r="R269" s="41"/>
      <c r="S269" s="41"/>
      <c r="T269" s="41"/>
      <c r="U269" s="41"/>
      <c r="V269" s="42"/>
      <c r="W269" s="42"/>
      <c r="X269" s="42"/>
    </row>
    <row r="270" spans="7:24">
      <c r="G270" s="44"/>
      <c r="H270" s="41"/>
      <c r="I270" s="41"/>
      <c r="J270" s="41"/>
      <c r="K270" s="41"/>
      <c r="L270" s="41"/>
      <c r="M270" s="41"/>
      <c r="N270" s="41"/>
      <c r="O270" s="41"/>
      <c r="P270" s="41"/>
      <c r="Q270" s="41"/>
      <c r="R270" s="41"/>
      <c r="S270" s="41"/>
      <c r="T270" s="41"/>
      <c r="U270" s="41"/>
      <c r="V270" s="42"/>
      <c r="W270" s="42"/>
      <c r="X270" s="42"/>
    </row>
    <row r="271" spans="7:24">
      <c r="G271" s="44"/>
      <c r="H271" s="41"/>
      <c r="I271" s="41"/>
      <c r="J271" s="41"/>
      <c r="K271" s="41"/>
      <c r="L271" s="41"/>
      <c r="M271" s="41"/>
      <c r="N271" s="41"/>
      <c r="O271" s="41"/>
      <c r="P271" s="41"/>
      <c r="Q271" s="41"/>
      <c r="R271" s="41"/>
      <c r="S271" s="41"/>
      <c r="T271" s="41"/>
      <c r="U271" s="41"/>
      <c r="V271" s="42"/>
      <c r="W271" s="42"/>
      <c r="X271" s="42"/>
    </row>
    <row r="272" spans="7:24">
      <c r="G272" s="44"/>
      <c r="H272" s="41"/>
      <c r="I272" s="41"/>
      <c r="J272" s="41"/>
      <c r="K272" s="41"/>
      <c r="L272" s="41"/>
      <c r="M272" s="41"/>
      <c r="N272" s="41"/>
      <c r="O272" s="41"/>
      <c r="P272" s="41"/>
      <c r="Q272" s="41"/>
      <c r="R272" s="41"/>
      <c r="S272" s="41"/>
      <c r="T272" s="41"/>
      <c r="U272" s="41"/>
      <c r="V272" s="42"/>
      <c r="W272" s="42"/>
      <c r="X272" s="42"/>
    </row>
    <row r="273" spans="7:24">
      <c r="G273" s="44"/>
      <c r="H273" s="41"/>
      <c r="I273" s="41"/>
      <c r="J273" s="41"/>
      <c r="K273" s="41"/>
      <c r="L273" s="41"/>
      <c r="M273" s="41"/>
      <c r="N273" s="41"/>
      <c r="O273" s="41"/>
      <c r="P273" s="41"/>
      <c r="Q273" s="41"/>
      <c r="R273" s="41"/>
      <c r="S273" s="41"/>
      <c r="T273" s="41"/>
      <c r="U273" s="41"/>
      <c r="V273" s="42"/>
      <c r="W273" s="42"/>
      <c r="X273" s="42"/>
    </row>
    <row r="274" spans="7:24">
      <c r="G274" s="44"/>
      <c r="H274" s="41"/>
      <c r="I274" s="41"/>
      <c r="J274" s="41"/>
      <c r="K274" s="41"/>
      <c r="L274" s="41"/>
      <c r="M274" s="41"/>
      <c r="N274" s="41"/>
      <c r="O274" s="41"/>
      <c r="P274" s="41"/>
      <c r="Q274" s="41"/>
      <c r="R274" s="41"/>
      <c r="S274" s="41"/>
      <c r="T274" s="41"/>
      <c r="U274" s="41"/>
      <c r="V274" s="42"/>
      <c r="W274" s="42"/>
      <c r="X274" s="42"/>
    </row>
    <row r="275" spans="7:24">
      <c r="G275" s="44"/>
      <c r="H275" s="41"/>
      <c r="I275" s="41"/>
      <c r="J275" s="41"/>
      <c r="K275" s="41"/>
      <c r="L275" s="41"/>
      <c r="M275" s="41"/>
      <c r="N275" s="41"/>
      <c r="O275" s="41"/>
      <c r="P275" s="41"/>
      <c r="Q275" s="41"/>
      <c r="R275" s="41"/>
      <c r="S275" s="41"/>
      <c r="T275" s="41"/>
      <c r="U275" s="41"/>
      <c r="V275" s="42"/>
      <c r="W275" s="42"/>
      <c r="X275" s="42"/>
    </row>
    <row r="276" spans="7:24">
      <c r="G276" s="44"/>
      <c r="H276" s="41"/>
      <c r="I276" s="41"/>
      <c r="J276" s="41"/>
      <c r="K276" s="41"/>
      <c r="L276" s="41"/>
      <c r="M276" s="41"/>
      <c r="N276" s="41"/>
      <c r="O276" s="41"/>
      <c r="P276" s="41"/>
      <c r="Q276" s="41"/>
      <c r="R276" s="41"/>
      <c r="S276" s="41"/>
      <c r="T276" s="41"/>
      <c r="U276" s="41"/>
      <c r="V276" s="42"/>
      <c r="W276" s="42"/>
      <c r="X276" s="42"/>
    </row>
    <row r="277" spans="7:24">
      <c r="G277" s="44"/>
      <c r="H277" s="41"/>
      <c r="I277" s="41"/>
      <c r="J277" s="41"/>
      <c r="K277" s="41"/>
      <c r="L277" s="41"/>
      <c r="M277" s="41"/>
      <c r="N277" s="41"/>
      <c r="O277" s="41"/>
      <c r="P277" s="41"/>
      <c r="Q277" s="41"/>
      <c r="R277" s="41"/>
      <c r="S277" s="41"/>
      <c r="T277" s="41"/>
      <c r="U277" s="41"/>
      <c r="V277" s="42"/>
      <c r="W277" s="42"/>
      <c r="X277" s="42"/>
    </row>
    <row r="278" spans="7:24">
      <c r="G278" s="44"/>
      <c r="H278" s="41"/>
      <c r="I278" s="41"/>
      <c r="J278" s="41"/>
      <c r="K278" s="41"/>
      <c r="L278" s="41"/>
      <c r="M278" s="41"/>
      <c r="N278" s="41"/>
      <c r="O278" s="41"/>
      <c r="P278" s="41"/>
      <c r="Q278" s="41"/>
      <c r="R278" s="41"/>
      <c r="S278" s="41"/>
      <c r="T278" s="41"/>
      <c r="U278" s="41"/>
      <c r="V278" s="42"/>
      <c r="W278" s="42"/>
      <c r="X278" s="42"/>
    </row>
    <row r="279" spans="7:24">
      <c r="G279" s="44"/>
      <c r="H279" s="41"/>
      <c r="I279" s="41"/>
      <c r="J279" s="41"/>
      <c r="K279" s="41"/>
      <c r="L279" s="41"/>
      <c r="M279" s="41"/>
      <c r="N279" s="41"/>
      <c r="O279" s="41"/>
      <c r="P279" s="41"/>
      <c r="Q279" s="41"/>
      <c r="R279" s="41"/>
      <c r="S279" s="41"/>
      <c r="T279" s="41"/>
      <c r="U279" s="41"/>
      <c r="V279" s="42"/>
      <c r="W279" s="42"/>
      <c r="X279" s="42"/>
    </row>
    <row r="280" spans="7:24">
      <c r="G280" s="44"/>
      <c r="H280" s="41"/>
      <c r="I280" s="41"/>
      <c r="J280" s="41"/>
      <c r="K280" s="41"/>
      <c r="L280" s="41"/>
      <c r="M280" s="41"/>
      <c r="N280" s="41"/>
      <c r="O280" s="41"/>
      <c r="P280" s="41"/>
      <c r="Q280" s="41"/>
      <c r="R280" s="41"/>
      <c r="S280" s="41"/>
      <c r="T280" s="41"/>
      <c r="U280" s="41"/>
      <c r="V280" s="42"/>
      <c r="W280" s="42"/>
      <c r="X280" s="42"/>
    </row>
    <row r="281" spans="7:24">
      <c r="G281" s="44"/>
      <c r="H281" s="41"/>
      <c r="I281" s="41"/>
      <c r="J281" s="41"/>
      <c r="K281" s="41"/>
      <c r="L281" s="41"/>
      <c r="M281" s="41"/>
      <c r="N281" s="41"/>
      <c r="O281" s="41"/>
      <c r="P281" s="41"/>
      <c r="Q281" s="41"/>
      <c r="R281" s="41"/>
      <c r="S281" s="41"/>
      <c r="T281" s="41"/>
      <c r="U281" s="41"/>
      <c r="V281" s="42"/>
      <c r="W281" s="42"/>
      <c r="X281" s="42"/>
    </row>
    <row r="282" spans="7:24">
      <c r="G282" s="44"/>
      <c r="H282" s="41"/>
      <c r="I282" s="41"/>
      <c r="J282" s="41"/>
      <c r="K282" s="41"/>
      <c r="L282" s="41"/>
      <c r="M282" s="41"/>
      <c r="N282" s="41"/>
      <c r="O282" s="41"/>
      <c r="P282" s="41"/>
      <c r="Q282" s="41"/>
      <c r="R282" s="41"/>
      <c r="S282" s="41"/>
      <c r="T282" s="41"/>
      <c r="U282" s="41"/>
      <c r="V282" s="42"/>
      <c r="W282" s="42"/>
      <c r="X282" s="42"/>
    </row>
    <row r="283" spans="7:24">
      <c r="G283" s="44"/>
      <c r="H283" s="41"/>
      <c r="I283" s="41"/>
      <c r="J283" s="41"/>
      <c r="K283" s="41"/>
      <c r="L283" s="41"/>
      <c r="M283" s="41"/>
      <c r="N283" s="41"/>
      <c r="O283" s="41"/>
      <c r="P283" s="41"/>
      <c r="Q283" s="41"/>
      <c r="R283" s="41"/>
      <c r="S283" s="41"/>
      <c r="T283" s="41"/>
      <c r="U283" s="41"/>
      <c r="V283" s="42"/>
      <c r="W283" s="42"/>
      <c r="X283" s="42"/>
    </row>
    <row r="284" spans="7:24">
      <c r="G284" s="44"/>
      <c r="H284" s="41"/>
      <c r="I284" s="41"/>
      <c r="J284" s="41"/>
      <c r="K284" s="41"/>
      <c r="L284" s="41"/>
      <c r="M284" s="41"/>
      <c r="N284" s="41"/>
      <c r="O284" s="41"/>
      <c r="P284" s="41"/>
      <c r="Q284" s="41"/>
      <c r="R284" s="41"/>
      <c r="S284" s="41"/>
      <c r="T284" s="41"/>
      <c r="U284" s="41"/>
      <c r="V284" s="42"/>
      <c r="W284" s="42"/>
      <c r="X284" s="42"/>
    </row>
    <row r="285" spans="7:24">
      <c r="G285" s="44"/>
      <c r="H285" s="41"/>
      <c r="I285" s="41"/>
      <c r="J285" s="41"/>
      <c r="K285" s="41"/>
      <c r="L285" s="41"/>
      <c r="M285" s="41"/>
      <c r="N285" s="41"/>
      <c r="O285" s="41"/>
      <c r="P285" s="41"/>
      <c r="Q285" s="41"/>
      <c r="R285" s="41"/>
      <c r="S285" s="41"/>
      <c r="T285" s="41"/>
      <c r="U285" s="41"/>
      <c r="V285" s="42"/>
      <c r="W285" s="42"/>
      <c r="X285" s="42"/>
    </row>
    <row r="286" spans="7:24">
      <c r="G286" s="44"/>
      <c r="H286" s="41"/>
      <c r="I286" s="41"/>
      <c r="J286" s="41"/>
      <c r="K286" s="41"/>
      <c r="L286" s="41"/>
      <c r="M286" s="41"/>
      <c r="N286" s="41"/>
      <c r="O286" s="41"/>
      <c r="P286" s="41"/>
      <c r="Q286" s="41"/>
      <c r="R286" s="41"/>
      <c r="S286" s="41"/>
      <c r="T286" s="41"/>
      <c r="U286" s="41"/>
      <c r="V286" s="42"/>
      <c r="W286" s="42"/>
      <c r="X286" s="42"/>
    </row>
    <row r="287" spans="7:24">
      <c r="G287" s="44"/>
      <c r="H287" s="41"/>
      <c r="I287" s="41"/>
      <c r="J287" s="41"/>
      <c r="K287" s="41"/>
      <c r="L287" s="41"/>
      <c r="M287" s="41"/>
      <c r="N287" s="41"/>
      <c r="O287" s="41"/>
      <c r="P287" s="41"/>
      <c r="Q287" s="41"/>
      <c r="R287" s="41"/>
      <c r="S287" s="41"/>
      <c r="T287" s="41"/>
      <c r="U287" s="41"/>
      <c r="V287" s="42"/>
      <c r="W287" s="42"/>
      <c r="X287" s="42"/>
    </row>
    <row r="288" spans="7:24">
      <c r="G288" s="44"/>
      <c r="H288" s="41"/>
      <c r="I288" s="41"/>
      <c r="J288" s="41"/>
      <c r="K288" s="41"/>
      <c r="L288" s="41"/>
      <c r="M288" s="41"/>
      <c r="N288" s="41"/>
      <c r="O288" s="41"/>
      <c r="P288" s="41"/>
      <c r="Q288" s="41"/>
      <c r="R288" s="41"/>
      <c r="S288" s="41"/>
      <c r="T288" s="41"/>
      <c r="U288" s="41"/>
      <c r="V288" s="42"/>
      <c r="W288" s="42"/>
      <c r="X288" s="42"/>
    </row>
    <row r="289" spans="7:24">
      <c r="G289" s="44"/>
      <c r="H289" s="41"/>
      <c r="I289" s="41"/>
      <c r="J289" s="41"/>
      <c r="K289" s="41"/>
      <c r="L289" s="41"/>
      <c r="M289" s="41"/>
      <c r="N289" s="41"/>
      <c r="O289" s="41"/>
      <c r="P289" s="41"/>
      <c r="Q289" s="41"/>
      <c r="R289" s="41"/>
      <c r="S289" s="41"/>
      <c r="T289" s="41"/>
      <c r="U289" s="41"/>
      <c r="V289" s="42"/>
      <c r="W289" s="42"/>
      <c r="X289" s="42"/>
    </row>
    <row r="290" spans="7:24">
      <c r="G290" s="44"/>
      <c r="H290" s="41"/>
      <c r="I290" s="41"/>
      <c r="J290" s="41"/>
      <c r="K290" s="41"/>
      <c r="L290" s="41"/>
      <c r="M290" s="41"/>
      <c r="N290" s="41"/>
      <c r="O290" s="41"/>
      <c r="P290" s="41"/>
      <c r="Q290" s="41"/>
      <c r="R290" s="41"/>
      <c r="S290" s="41"/>
      <c r="T290" s="41"/>
      <c r="U290" s="41"/>
      <c r="V290" s="42"/>
      <c r="W290" s="42"/>
      <c r="X290" s="42"/>
    </row>
    <row r="291" spans="7:24">
      <c r="G291" s="44"/>
      <c r="H291" s="41"/>
      <c r="I291" s="41"/>
      <c r="J291" s="41"/>
      <c r="K291" s="41"/>
      <c r="L291" s="41"/>
      <c r="M291" s="41"/>
      <c r="N291" s="41"/>
      <c r="O291" s="41"/>
      <c r="P291" s="41"/>
      <c r="Q291" s="41"/>
      <c r="R291" s="41"/>
      <c r="S291" s="41"/>
      <c r="T291" s="41"/>
      <c r="U291" s="41"/>
      <c r="V291" s="42"/>
      <c r="W291" s="42"/>
      <c r="X291" s="42"/>
    </row>
    <row r="292" spans="7:24">
      <c r="G292" s="44"/>
      <c r="H292" s="41"/>
      <c r="I292" s="41"/>
      <c r="J292" s="41"/>
      <c r="K292" s="41"/>
      <c r="L292" s="41"/>
      <c r="M292" s="41"/>
      <c r="N292" s="41"/>
      <c r="O292" s="41"/>
      <c r="P292" s="41"/>
      <c r="Q292" s="41"/>
      <c r="R292" s="41"/>
      <c r="S292" s="41"/>
      <c r="T292" s="41"/>
      <c r="U292" s="41"/>
      <c r="V292" s="42"/>
      <c r="W292" s="42"/>
      <c r="X292" s="42"/>
    </row>
    <row r="293" spans="7:24">
      <c r="G293" s="44"/>
      <c r="H293" s="41"/>
      <c r="I293" s="41"/>
      <c r="J293" s="41"/>
      <c r="K293" s="41"/>
      <c r="L293" s="41"/>
      <c r="M293" s="41"/>
      <c r="N293" s="41"/>
      <c r="O293" s="41"/>
      <c r="P293" s="41"/>
      <c r="Q293" s="41"/>
      <c r="R293" s="41"/>
      <c r="S293" s="41"/>
      <c r="T293" s="41"/>
      <c r="U293" s="41"/>
      <c r="V293" s="42"/>
      <c r="W293" s="42"/>
      <c r="X293" s="42"/>
    </row>
    <row r="294" spans="7:24">
      <c r="G294" s="44"/>
      <c r="H294" s="41"/>
      <c r="I294" s="41"/>
      <c r="J294" s="41"/>
      <c r="K294" s="41"/>
      <c r="L294" s="41"/>
      <c r="M294" s="41"/>
      <c r="N294" s="41"/>
      <c r="O294" s="41"/>
      <c r="P294" s="41"/>
      <c r="Q294" s="41"/>
      <c r="R294" s="41"/>
      <c r="S294" s="41"/>
      <c r="T294" s="41"/>
      <c r="U294" s="41"/>
      <c r="V294" s="42"/>
      <c r="W294" s="42"/>
      <c r="X294" s="42"/>
    </row>
    <row r="295" spans="7:24">
      <c r="G295" s="44"/>
      <c r="H295" s="41"/>
      <c r="I295" s="41"/>
      <c r="J295" s="41"/>
      <c r="K295" s="41"/>
      <c r="L295" s="41"/>
      <c r="M295" s="41"/>
      <c r="N295" s="41"/>
      <c r="O295" s="41"/>
      <c r="P295" s="41"/>
      <c r="Q295" s="41"/>
      <c r="R295" s="41"/>
      <c r="S295" s="41"/>
      <c r="T295" s="41"/>
      <c r="U295" s="41"/>
      <c r="V295" s="42"/>
      <c r="W295" s="42"/>
      <c r="X295" s="42"/>
    </row>
    <row r="296" spans="7:24">
      <c r="G296" s="44"/>
      <c r="H296" s="41"/>
      <c r="I296" s="41"/>
      <c r="J296" s="41"/>
      <c r="K296" s="41"/>
      <c r="L296" s="41"/>
      <c r="M296" s="41"/>
      <c r="N296" s="41"/>
      <c r="O296" s="41"/>
      <c r="P296" s="41"/>
      <c r="Q296" s="41"/>
      <c r="R296" s="41"/>
      <c r="S296" s="41"/>
      <c r="T296" s="41"/>
      <c r="U296" s="41"/>
      <c r="V296" s="42"/>
      <c r="W296" s="42"/>
      <c r="X296" s="42"/>
    </row>
    <row r="297" spans="7:24">
      <c r="G297" s="44"/>
      <c r="H297" s="41"/>
      <c r="I297" s="41"/>
      <c r="J297" s="41"/>
      <c r="K297" s="41"/>
      <c r="L297" s="41"/>
      <c r="M297" s="41"/>
      <c r="N297" s="41"/>
      <c r="O297" s="41"/>
      <c r="P297" s="41"/>
      <c r="Q297" s="41"/>
      <c r="R297" s="41"/>
      <c r="S297" s="41"/>
      <c r="T297" s="41"/>
      <c r="U297" s="41"/>
      <c r="V297" s="42"/>
      <c r="W297" s="42"/>
      <c r="X297" s="42"/>
    </row>
    <row r="298" spans="7:24">
      <c r="G298" s="44"/>
      <c r="H298" s="41"/>
      <c r="I298" s="41"/>
      <c r="J298" s="41"/>
      <c r="K298" s="41"/>
      <c r="L298" s="41"/>
      <c r="M298" s="41"/>
      <c r="N298" s="41"/>
      <c r="O298" s="41"/>
      <c r="P298" s="41"/>
      <c r="Q298" s="41"/>
      <c r="R298" s="41"/>
      <c r="S298" s="41"/>
      <c r="T298" s="41"/>
      <c r="U298" s="41"/>
      <c r="V298" s="42"/>
      <c r="W298" s="42"/>
      <c r="X298" s="42"/>
    </row>
    <row r="299" spans="7:24">
      <c r="G299" s="44"/>
      <c r="H299" s="41"/>
      <c r="I299" s="41"/>
      <c r="J299" s="41"/>
      <c r="K299" s="41"/>
      <c r="L299" s="41"/>
      <c r="M299" s="41"/>
      <c r="N299" s="41"/>
      <c r="O299" s="41"/>
      <c r="P299" s="41"/>
      <c r="Q299" s="41"/>
      <c r="R299" s="41"/>
      <c r="S299" s="41"/>
      <c r="T299" s="41"/>
      <c r="U299" s="41"/>
      <c r="V299" s="42"/>
      <c r="W299" s="42"/>
      <c r="X299" s="42"/>
    </row>
    <row r="300" spans="7:24">
      <c r="G300" s="44"/>
      <c r="H300" s="41"/>
      <c r="I300" s="41"/>
      <c r="J300" s="41"/>
      <c r="K300" s="41"/>
      <c r="L300" s="41"/>
      <c r="M300" s="41"/>
      <c r="N300" s="41"/>
      <c r="O300" s="41"/>
      <c r="P300" s="41"/>
      <c r="Q300" s="41"/>
      <c r="R300" s="41"/>
      <c r="S300" s="41"/>
      <c r="T300" s="41"/>
      <c r="U300" s="41"/>
      <c r="V300" s="42"/>
      <c r="W300" s="42"/>
      <c r="X300" s="42"/>
    </row>
    <row r="301" spans="7:24">
      <c r="G301" s="44"/>
      <c r="H301" s="41"/>
      <c r="I301" s="41"/>
      <c r="J301" s="41"/>
      <c r="K301" s="41"/>
      <c r="L301" s="41"/>
      <c r="M301" s="41"/>
      <c r="N301" s="41"/>
      <c r="O301" s="41"/>
      <c r="P301" s="41"/>
      <c r="Q301" s="41"/>
      <c r="R301" s="41"/>
      <c r="S301" s="41"/>
      <c r="T301" s="41"/>
      <c r="U301" s="41"/>
      <c r="V301" s="42"/>
      <c r="W301" s="42"/>
      <c r="X301" s="42"/>
    </row>
    <row r="302" spans="7:24">
      <c r="G302" s="44"/>
      <c r="H302" s="41"/>
      <c r="I302" s="41"/>
      <c r="J302" s="41"/>
      <c r="K302" s="41"/>
      <c r="L302" s="41"/>
      <c r="M302" s="41"/>
      <c r="N302" s="41"/>
      <c r="O302" s="41"/>
      <c r="P302" s="41"/>
      <c r="Q302" s="41"/>
      <c r="R302" s="41"/>
      <c r="S302" s="41"/>
      <c r="T302" s="41"/>
      <c r="U302" s="41"/>
      <c r="V302" s="42"/>
      <c r="W302" s="42"/>
      <c r="X302" s="42"/>
    </row>
    <row r="303" spans="7:24">
      <c r="G303" s="44"/>
      <c r="H303" s="41"/>
      <c r="I303" s="41"/>
      <c r="J303" s="41"/>
      <c r="K303" s="41"/>
      <c r="L303" s="41"/>
      <c r="M303" s="41"/>
      <c r="N303" s="41"/>
      <c r="O303" s="41"/>
      <c r="P303" s="41"/>
      <c r="Q303" s="41"/>
      <c r="R303" s="41"/>
      <c r="S303" s="41"/>
      <c r="T303" s="41"/>
      <c r="U303" s="41"/>
      <c r="V303" s="42"/>
      <c r="W303" s="42"/>
      <c r="X303" s="42"/>
    </row>
    <row r="304" spans="7:24">
      <c r="G304" s="44"/>
      <c r="H304" s="41"/>
      <c r="I304" s="41"/>
      <c r="J304" s="41"/>
      <c r="K304" s="41"/>
      <c r="L304" s="41"/>
      <c r="M304" s="41"/>
      <c r="N304" s="41"/>
      <c r="O304" s="41"/>
      <c r="P304" s="41"/>
      <c r="Q304" s="41"/>
      <c r="R304" s="41"/>
      <c r="S304" s="41"/>
      <c r="T304" s="41"/>
      <c r="U304" s="41"/>
      <c r="V304" s="42"/>
      <c r="W304" s="42"/>
      <c r="X304" s="42"/>
    </row>
    <row r="305" spans="7:24">
      <c r="G305" s="44"/>
      <c r="H305" s="41"/>
      <c r="I305" s="41"/>
      <c r="J305" s="41"/>
      <c r="K305" s="41"/>
      <c r="L305" s="41"/>
      <c r="M305" s="41"/>
      <c r="N305" s="41"/>
      <c r="O305" s="41"/>
      <c r="P305" s="41"/>
      <c r="Q305" s="41"/>
      <c r="R305" s="41"/>
      <c r="S305" s="41"/>
      <c r="T305" s="41"/>
      <c r="U305" s="41"/>
      <c r="V305" s="42"/>
      <c r="W305" s="42"/>
      <c r="X305" s="42"/>
    </row>
    <row r="306" spans="7:24">
      <c r="G306" s="44"/>
      <c r="H306" s="41"/>
      <c r="I306" s="41"/>
      <c r="J306" s="41"/>
      <c r="K306" s="41"/>
      <c r="L306" s="41"/>
      <c r="M306" s="41"/>
      <c r="N306" s="41"/>
      <c r="O306" s="41"/>
      <c r="P306" s="41"/>
      <c r="Q306" s="41"/>
      <c r="R306" s="41"/>
      <c r="S306" s="41"/>
      <c r="T306" s="41"/>
      <c r="U306" s="41"/>
      <c r="V306" s="42"/>
      <c r="W306" s="42"/>
      <c r="X306" s="42"/>
    </row>
    <row r="307" spans="7:24">
      <c r="G307" s="44"/>
      <c r="H307" s="41"/>
      <c r="I307" s="41"/>
      <c r="J307" s="41"/>
      <c r="K307" s="41"/>
      <c r="L307" s="41"/>
      <c r="M307" s="41"/>
      <c r="N307" s="41"/>
      <c r="O307" s="41"/>
      <c r="P307" s="41"/>
      <c r="Q307" s="41"/>
      <c r="R307" s="41"/>
      <c r="S307" s="41"/>
      <c r="T307" s="41"/>
      <c r="U307" s="41"/>
      <c r="V307" s="42"/>
      <c r="W307" s="42"/>
      <c r="X307" s="42"/>
    </row>
    <row r="308" spans="7:24">
      <c r="G308" s="44"/>
      <c r="H308" s="41"/>
      <c r="I308" s="41"/>
      <c r="J308" s="41"/>
      <c r="K308" s="41"/>
      <c r="L308" s="41"/>
      <c r="M308" s="41"/>
      <c r="N308" s="41"/>
      <c r="O308" s="41"/>
      <c r="P308" s="41"/>
      <c r="Q308" s="41"/>
      <c r="R308" s="41"/>
      <c r="S308" s="41"/>
      <c r="T308" s="41"/>
      <c r="U308" s="41"/>
      <c r="V308" s="42"/>
      <c r="W308" s="42"/>
      <c r="X308" s="42"/>
    </row>
    <row r="309" spans="7:24">
      <c r="G309" s="44"/>
      <c r="H309" s="41"/>
      <c r="I309" s="41"/>
      <c r="J309" s="41"/>
      <c r="K309" s="41"/>
      <c r="L309" s="41"/>
      <c r="M309" s="41"/>
      <c r="N309" s="41"/>
      <c r="O309" s="41"/>
      <c r="P309" s="41"/>
      <c r="Q309" s="41"/>
      <c r="R309" s="41"/>
      <c r="S309" s="41"/>
      <c r="T309" s="41"/>
      <c r="U309" s="41"/>
      <c r="V309" s="42"/>
      <c r="W309" s="42"/>
      <c r="X309" s="42"/>
    </row>
    <row r="310" spans="7:24">
      <c r="G310" s="44"/>
      <c r="H310" s="41"/>
      <c r="I310" s="41"/>
      <c r="J310" s="41"/>
      <c r="K310" s="41"/>
      <c r="L310" s="41"/>
      <c r="M310" s="41"/>
      <c r="N310" s="41"/>
      <c r="O310" s="41"/>
      <c r="P310" s="41"/>
      <c r="Q310" s="41"/>
      <c r="R310" s="41"/>
      <c r="S310" s="41"/>
      <c r="T310" s="41"/>
      <c r="U310" s="41"/>
      <c r="V310" s="42"/>
      <c r="W310" s="42"/>
      <c r="X310" s="42"/>
    </row>
    <row r="311" spans="7:24">
      <c r="G311" s="44"/>
      <c r="H311" s="41"/>
      <c r="I311" s="41"/>
      <c r="J311" s="41"/>
      <c r="K311" s="41"/>
      <c r="L311" s="41"/>
      <c r="M311" s="41"/>
      <c r="N311" s="41"/>
      <c r="O311" s="41"/>
      <c r="P311" s="41"/>
      <c r="Q311" s="41"/>
      <c r="R311" s="41"/>
      <c r="S311" s="41"/>
      <c r="T311" s="41"/>
      <c r="U311" s="41"/>
      <c r="V311" s="42"/>
      <c r="W311" s="42"/>
      <c r="X311" s="42"/>
    </row>
    <row r="312" spans="7:24">
      <c r="G312" s="44"/>
      <c r="H312" s="41"/>
      <c r="I312" s="41"/>
      <c r="J312" s="41"/>
      <c r="K312" s="41"/>
      <c r="L312" s="41"/>
      <c r="M312" s="41"/>
      <c r="N312" s="41"/>
      <c r="O312" s="41"/>
      <c r="P312" s="41"/>
      <c r="Q312" s="41"/>
      <c r="R312" s="41"/>
      <c r="S312" s="41"/>
      <c r="T312" s="41"/>
      <c r="U312" s="41"/>
      <c r="V312" s="42"/>
      <c r="W312" s="42"/>
      <c r="X312" s="42"/>
    </row>
    <row r="313" spans="7:24">
      <c r="G313" s="44"/>
      <c r="H313" s="41"/>
      <c r="I313" s="41"/>
      <c r="J313" s="41"/>
      <c r="K313" s="41"/>
      <c r="L313" s="41"/>
      <c r="M313" s="41"/>
      <c r="N313" s="41"/>
      <c r="O313" s="41"/>
      <c r="P313" s="41"/>
      <c r="Q313" s="41"/>
      <c r="R313" s="41"/>
      <c r="S313" s="41"/>
      <c r="T313" s="41"/>
      <c r="U313" s="41"/>
      <c r="V313" s="42"/>
      <c r="W313" s="42"/>
      <c r="X313" s="42"/>
    </row>
    <row r="314" spans="7:24">
      <c r="G314" s="44"/>
      <c r="H314" s="41"/>
      <c r="I314" s="41"/>
      <c r="J314" s="41"/>
      <c r="K314" s="41"/>
      <c r="L314" s="41"/>
      <c r="M314" s="41"/>
      <c r="N314" s="41"/>
      <c r="O314" s="41"/>
      <c r="P314" s="41"/>
      <c r="Q314" s="41"/>
      <c r="R314" s="41"/>
      <c r="S314" s="41"/>
      <c r="T314" s="41"/>
      <c r="U314" s="41"/>
      <c r="V314" s="42"/>
      <c r="W314" s="42"/>
      <c r="X314" s="42"/>
    </row>
    <row r="315" spans="7:24">
      <c r="G315" s="44"/>
      <c r="H315" s="41"/>
      <c r="I315" s="41"/>
      <c r="J315" s="41"/>
      <c r="K315" s="41"/>
      <c r="L315" s="41"/>
      <c r="M315" s="41"/>
      <c r="N315" s="41"/>
      <c r="O315" s="41"/>
      <c r="P315" s="41"/>
      <c r="Q315" s="41"/>
      <c r="R315" s="41"/>
      <c r="S315" s="41"/>
      <c r="T315" s="41"/>
      <c r="U315" s="41"/>
      <c r="V315" s="42"/>
      <c r="W315" s="42"/>
      <c r="X315" s="42"/>
    </row>
    <row r="316" spans="7:24">
      <c r="G316" s="44"/>
      <c r="H316" s="41"/>
      <c r="I316" s="41"/>
      <c r="J316" s="41"/>
      <c r="K316" s="41"/>
      <c r="L316" s="41"/>
      <c r="M316" s="41"/>
      <c r="N316" s="41"/>
      <c r="O316" s="41"/>
      <c r="P316" s="41"/>
      <c r="Q316" s="41"/>
      <c r="R316" s="41"/>
      <c r="S316" s="41"/>
      <c r="T316" s="41"/>
      <c r="U316" s="41"/>
      <c r="V316" s="42"/>
      <c r="W316" s="42"/>
      <c r="X316" s="42"/>
    </row>
    <row r="317" spans="7:24">
      <c r="G317" s="44"/>
      <c r="H317" s="41"/>
      <c r="I317" s="41"/>
      <c r="J317" s="41"/>
      <c r="K317" s="41"/>
      <c r="L317" s="41"/>
      <c r="M317" s="41"/>
      <c r="N317" s="41"/>
      <c r="O317" s="41"/>
      <c r="P317" s="41"/>
      <c r="Q317" s="41"/>
      <c r="R317" s="41"/>
      <c r="S317" s="41"/>
      <c r="T317" s="41"/>
      <c r="U317" s="41"/>
      <c r="V317" s="42"/>
      <c r="W317" s="42"/>
      <c r="X317" s="42"/>
    </row>
    <row r="318" spans="7:24">
      <c r="G318" s="44"/>
      <c r="H318" s="41"/>
      <c r="I318" s="41"/>
      <c r="J318" s="41"/>
      <c r="K318" s="41"/>
      <c r="L318" s="41"/>
      <c r="M318" s="41"/>
      <c r="N318" s="41"/>
      <c r="O318" s="41"/>
      <c r="P318" s="41"/>
      <c r="Q318" s="41"/>
      <c r="R318" s="41"/>
      <c r="S318" s="41"/>
      <c r="T318" s="41"/>
      <c r="U318" s="41"/>
      <c r="V318" s="42"/>
      <c r="W318" s="42"/>
      <c r="X318" s="42"/>
    </row>
    <row r="319" spans="7:24">
      <c r="G319" s="44"/>
      <c r="H319" s="41"/>
      <c r="I319" s="41"/>
      <c r="J319" s="41"/>
      <c r="K319" s="41"/>
      <c r="L319" s="41"/>
      <c r="M319" s="41"/>
      <c r="N319" s="41"/>
      <c r="O319" s="41"/>
      <c r="P319" s="41"/>
      <c r="Q319" s="41"/>
      <c r="R319" s="41"/>
      <c r="S319" s="41"/>
      <c r="T319" s="41"/>
      <c r="U319" s="41"/>
      <c r="V319" s="42"/>
      <c r="W319" s="42"/>
      <c r="X319" s="42"/>
    </row>
    <row r="320" spans="7:24">
      <c r="G320" s="44"/>
      <c r="H320" s="41"/>
      <c r="I320" s="41"/>
      <c r="J320" s="41"/>
      <c r="K320" s="41"/>
      <c r="L320" s="41"/>
      <c r="M320" s="41"/>
      <c r="N320" s="41"/>
      <c r="O320" s="41"/>
      <c r="P320" s="41"/>
      <c r="Q320" s="41"/>
      <c r="R320" s="41"/>
      <c r="S320" s="41"/>
      <c r="T320" s="41"/>
      <c r="U320" s="41"/>
      <c r="V320" s="42"/>
      <c r="W320" s="42"/>
      <c r="X320" s="42"/>
    </row>
    <row r="321" spans="7:24">
      <c r="G321" s="44"/>
      <c r="H321" s="41"/>
      <c r="I321" s="41"/>
      <c r="J321" s="41"/>
      <c r="K321" s="41"/>
      <c r="L321" s="41"/>
      <c r="M321" s="41"/>
      <c r="N321" s="41"/>
      <c r="O321" s="41"/>
      <c r="P321" s="41"/>
      <c r="Q321" s="41"/>
      <c r="R321" s="41"/>
      <c r="S321" s="41"/>
      <c r="T321" s="41"/>
      <c r="U321" s="41"/>
      <c r="V321" s="42"/>
      <c r="W321" s="42"/>
      <c r="X321" s="42"/>
    </row>
    <row r="322" spans="7:24">
      <c r="G322" s="44"/>
      <c r="H322" s="41"/>
      <c r="I322" s="41"/>
      <c r="J322" s="41"/>
      <c r="K322" s="41"/>
      <c r="L322" s="41"/>
      <c r="M322" s="41"/>
      <c r="N322" s="41"/>
      <c r="O322" s="41"/>
      <c r="P322" s="41"/>
      <c r="Q322" s="41"/>
      <c r="R322" s="41"/>
      <c r="S322" s="41"/>
      <c r="T322" s="41"/>
      <c r="U322" s="41"/>
      <c r="V322" s="42"/>
      <c r="W322" s="42"/>
      <c r="X322" s="42"/>
    </row>
    <row r="323" spans="7:24">
      <c r="G323" s="44"/>
      <c r="H323" s="41"/>
      <c r="I323" s="41"/>
      <c r="J323" s="41"/>
      <c r="K323" s="41"/>
      <c r="L323" s="41"/>
      <c r="M323" s="41"/>
      <c r="N323" s="41"/>
      <c r="O323" s="41"/>
      <c r="P323" s="41"/>
      <c r="Q323" s="41"/>
      <c r="R323" s="41"/>
      <c r="S323" s="41"/>
      <c r="T323" s="41"/>
      <c r="U323" s="41"/>
      <c r="V323" s="42"/>
      <c r="W323" s="42"/>
      <c r="X323" s="42"/>
    </row>
    <row r="324" spans="7:24">
      <c r="G324" s="44"/>
      <c r="H324" s="41"/>
      <c r="I324" s="41"/>
      <c r="J324" s="41"/>
      <c r="K324" s="41"/>
      <c r="L324" s="41"/>
      <c r="M324" s="41"/>
      <c r="N324" s="41"/>
      <c r="O324" s="41"/>
      <c r="P324" s="41"/>
      <c r="Q324" s="41"/>
      <c r="R324" s="41"/>
      <c r="S324" s="41"/>
      <c r="T324" s="41"/>
      <c r="U324" s="41"/>
      <c r="V324" s="42"/>
      <c r="W324" s="42"/>
      <c r="X324" s="42"/>
    </row>
    <row r="325" spans="7:24">
      <c r="G325" s="44"/>
      <c r="H325" s="41"/>
      <c r="I325" s="41"/>
      <c r="J325" s="41"/>
      <c r="K325" s="41"/>
      <c r="L325" s="41"/>
      <c r="M325" s="41"/>
      <c r="N325" s="41"/>
      <c r="O325" s="41"/>
      <c r="P325" s="41"/>
      <c r="Q325" s="41"/>
      <c r="R325" s="41"/>
      <c r="S325" s="41"/>
      <c r="T325" s="41"/>
      <c r="U325" s="41"/>
      <c r="V325" s="42"/>
      <c r="W325" s="42"/>
      <c r="X325" s="42"/>
    </row>
    <row r="326" spans="7:24">
      <c r="G326" s="44"/>
      <c r="H326" s="41"/>
      <c r="I326" s="41"/>
      <c r="J326" s="41"/>
      <c r="K326" s="41"/>
      <c r="L326" s="41"/>
      <c r="M326" s="41"/>
      <c r="N326" s="41"/>
      <c r="O326" s="41"/>
      <c r="P326" s="41"/>
      <c r="Q326" s="41"/>
      <c r="R326" s="41"/>
      <c r="S326" s="41"/>
      <c r="T326" s="41"/>
      <c r="U326" s="41"/>
      <c r="V326" s="42"/>
      <c r="W326" s="42"/>
      <c r="X326" s="42"/>
    </row>
    <row r="327" spans="7:24">
      <c r="G327" s="44"/>
      <c r="H327" s="41"/>
      <c r="I327" s="41"/>
      <c r="J327" s="41"/>
      <c r="K327" s="41"/>
      <c r="L327" s="41"/>
      <c r="M327" s="41"/>
      <c r="N327" s="41"/>
      <c r="O327" s="41"/>
      <c r="P327" s="41"/>
      <c r="Q327" s="41"/>
      <c r="R327" s="41"/>
      <c r="S327" s="41"/>
      <c r="T327" s="41"/>
      <c r="U327" s="41"/>
      <c r="V327" s="42"/>
      <c r="W327" s="42"/>
      <c r="X327" s="42"/>
    </row>
    <row r="328" spans="7:24">
      <c r="G328" s="44"/>
      <c r="H328" s="41"/>
      <c r="I328" s="41"/>
      <c r="J328" s="41"/>
      <c r="K328" s="41"/>
      <c r="L328" s="41"/>
      <c r="M328" s="41"/>
      <c r="N328" s="41"/>
      <c r="O328" s="41"/>
      <c r="P328" s="41"/>
      <c r="Q328" s="41"/>
      <c r="R328" s="41"/>
      <c r="S328" s="41"/>
      <c r="T328" s="41"/>
      <c r="U328" s="41"/>
      <c r="V328" s="42"/>
      <c r="W328" s="42"/>
      <c r="X328" s="42"/>
    </row>
    <row r="329" spans="7:24">
      <c r="G329" s="44"/>
      <c r="H329" s="41"/>
      <c r="I329" s="41"/>
      <c r="J329" s="41"/>
      <c r="K329" s="41"/>
      <c r="L329" s="41"/>
      <c r="M329" s="41"/>
      <c r="N329" s="41"/>
      <c r="O329" s="41"/>
      <c r="P329" s="41"/>
      <c r="Q329" s="41"/>
      <c r="R329" s="41"/>
      <c r="S329" s="41"/>
      <c r="T329" s="41"/>
      <c r="U329" s="41"/>
      <c r="V329" s="42"/>
      <c r="W329" s="42"/>
      <c r="X329" s="42"/>
    </row>
    <row r="330" spans="7:24">
      <c r="G330" s="44"/>
      <c r="H330" s="41"/>
      <c r="I330" s="41"/>
      <c r="J330" s="41"/>
      <c r="K330" s="41"/>
      <c r="L330" s="41"/>
      <c r="M330" s="41"/>
      <c r="N330" s="41"/>
      <c r="O330" s="41"/>
      <c r="P330" s="41"/>
      <c r="Q330" s="41"/>
      <c r="R330" s="41"/>
      <c r="S330" s="41"/>
      <c r="T330" s="41"/>
      <c r="U330" s="41"/>
      <c r="V330" s="42"/>
      <c r="W330" s="42"/>
      <c r="X330" s="42"/>
    </row>
    <row r="331" spans="7:24">
      <c r="G331" s="44"/>
      <c r="H331" s="41"/>
      <c r="I331" s="41"/>
      <c r="J331" s="41"/>
      <c r="K331" s="41"/>
      <c r="L331" s="41"/>
      <c r="M331" s="41"/>
      <c r="N331" s="41"/>
      <c r="O331" s="41"/>
      <c r="P331" s="41"/>
      <c r="Q331" s="41"/>
      <c r="R331" s="41"/>
      <c r="S331" s="41"/>
      <c r="T331" s="41"/>
      <c r="U331" s="41"/>
      <c r="V331" s="42"/>
      <c r="W331" s="42"/>
      <c r="X331" s="42"/>
    </row>
    <row r="332" spans="7:24">
      <c r="G332" s="44"/>
      <c r="H332" s="41"/>
      <c r="I332" s="41"/>
      <c r="J332" s="41"/>
      <c r="K332" s="41"/>
      <c r="L332" s="41"/>
      <c r="M332" s="41"/>
      <c r="N332" s="41"/>
      <c r="O332" s="41"/>
      <c r="P332" s="41"/>
      <c r="Q332" s="41"/>
      <c r="R332" s="41"/>
      <c r="S332" s="41"/>
      <c r="T332" s="41"/>
      <c r="U332" s="41"/>
      <c r="V332" s="42"/>
      <c r="W332" s="42"/>
      <c r="X332" s="42"/>
    </row>
    <row r="333" spans="7:24">
      <c r="G333" s="44"/>
      <c r="H333" s="41"/>
      <c r="I333" s="41"/>
      <c r="J333" s="41"/>
      <c r="K333" s="41"/>
      <c r="L333" s="41"/>
      <c r="M333" s="41"/>
      <c r="N333" s="41"/>
      <c r="O333" s="41"/>
      <c r="P333" s="41"/>
      <c r="Q333" s="41"/>
      <c r="R333" s="41"/>
      <c r="S333" s="41"/>
      <c r="T333" s="41"/>
      <c r="U333" s="41"/>
      <c r="V333" s="42"/>
      <c r="W333" s="42"/>
      <c r="X333" s="42"/>
    </row>
    <row r="334" spans="7:24">
      <c r="G334" s="44"/>
      <c r="H334" s="41"/>
      <c r="I334" s="41"/>
      <c r="J334" s="41"/>
      <c r="K334" s="41"/>
      <c r="L334" s="41"/>
      <c r="M334" s="41"/>
      <c r="N334" s="41"/>
      <c r="O334" s="41"/>
      <c r="P334" s="41"/>
      <c r="Q334" s="41"/>
      <c r="R334" s="41"/>
      <c r="S334" s="41"/>
      <c r="T334" s="41"/>
      <c r="U334" s="41"/>
      <c r="V334" s="42"/>
      <c r="W334" s="42"/>
      <c r="X334" s="42"/>
    </row>
    <row r="335" spans="7:24">
      <c r="G335" s="44"/>
      <c r="H335" s="41"/>
      <c r="I335" s="41"/>
      <c r="J335" s="41"/>
      <c r="K335" s="41"/>
      <c r="L335" s="41"/>
      <c r="M335" s="41"/>
      <c r="N335" s="41"/>
      <c r="O335" s="41"/>
      <c r="P335" s="41"/>
      <c r="Q335" s="41"/>
      <c r="R335" s="41"/>
      <c r="S335" s="41"/>
      <c r="T335" s="41"/>
      <c r="U335" s="41"/>
      <c r="V335" s="42"/>
      <c r="W335" s="42"/>
      <c r="X335" s="42"/>
    </row>
    <row r="336" spans="7:24">
      <c r="G336" s="44"/>
      <c r="H336" s="41"/>
      <c r="I336" s="41"/>
      <c r="J336" s="41"/>
      <c r="K336" s="41"/>
      <c r="L336" s="41"/>
      <c r="M336" s="41"/>
      <c r="N336" s="41"/>
      <c r="O336" s="41"/>
      <c r="P336" s="41"/>
      <c r="Q336" s="41"/>
      <c r="R336" s="41"/>
      <c r="S336" s="41"/>
      <c r="T336" s="41"/>
      <c r="U336" s="41"/>
      <c r="V336" s="42"/>
      <c r="W336" s="42"/>
      <c r="X336" s="42"/>
    </row>
    <row r="337" spans="7:24">
      <c r="G337" s="44"/>
      <c r="H337" s="41"/>
      <c r="I337" s="41"/>
      <c r="J337" s="41"/>
      <c r="K337" s="41"/>
      <c r="L337" s="41"/>
      <c r="M337" s="41"/>
      <c r="N337" s="41"/>
      <c r="O337" s="41"/>
      <c r="P337" s="41"/>
      <c r="Q337" s="41"/>
      <c r="R337" s="41"/>
      <c r="S337" s="41"/>
      <c r="T337" s="41"/>
      <c r="U337" s="41"/>
      <c r="V337" s="42"/>
      <c r="W337" s="42"/>
      <c r="X337" s="42"/>
    </row>
    <row r="338" spans="7:24">
      <c r="G338" s="44"/>
      <c r="H338" s="41"/>
      <c r="I338" s="41"/>
      <c r="J338" s="41"/>
      <c r="K338" s="41"/>
      <c r="L338" s="41"/>
      <c r="M338" s="41"/>
      <c r="N338" s="41"/>
      <c r="O338" s="41"/>
      <c r="P338" s="41"/>
      <c r="Q338" s="41"/>
      <c r="R338" s="41"/>
      <c r="S338" s="41"/>
      <c r="T338" s="41"/>
      <c r="U338" s="41"/>
      <c r="V338" s="42"/>
      <c r="W338" s="42"/>
      <c r="X338" s="42"/>
    </row>
    <row r="339" spans="7:24">
      <c r="G339" s="44"/>
      <c r="H339" s="41"/>
      <c r="I339" s="41"/>
      <c r="J339" s="41"/>
      <c r="K339" s="41"/>
      <c r="L339" s="41"/>
      <c r="M339" s="41"/>
      <c r="N339" s="41"/>
      <c r="O339" s="41"/>
      <c r="P339" s="41"/>
      <c r="Q339" s="41"/>
      <c r="R339" s="41"/>
      <c r="S339" s="41"/>
      <c r="T339" s="41"/>
      <c r="U339" s="41"/>
      <c r="V339" s="42"/>
      <c r="W339" s="42"/>
      <c r="X339" s="42"/>
    </row>
    <row r="340" spans="7:24">
      <c r="G340" s="44"/>
      <c r="H340" s="41"/>
      <c r="I340" s="41"/>
      <c r="J340" s="41"/>
      <c r="K340" s="41"/>
      <c r="L340" s="41"/>
      <c r="M340" s="41"/>
      <c r="N340" s="41"/>
      <c r="O340" s="41"/>
      <c r="P340" s="41"/>
      <c r="Q340" s="41"/>
      <c r="R340" s="41"/>
      <c r="S340" s="41"/>
      <c r="T340" s="41"/>
      <c r="U340" s="41"/>
      <c r="V340" s="42"/>
      <c r="W340" s="42"/>
      <c r="X340" s="42"/>
    </row>
    <row r="341" spans="7:24">
      <c r="G341" s="44"/>
      <c r="H341" s="41"/>
      <c r="I341" s="41"/>
      <c r="J341" s="41"/>
      <c r="K341" s="41"/>
      <c r="L341" s="41"/>
      <c r="M341" s="41"/>
      <c r="N341" s="41"/>
      <c r="O341" s="41"/>
      <c r="P341" s="41"/>
      <c r="Q341" s="41"/>
      <c r="R341" s="41"/>
      <c r="S341" s="41"/>
      <c r="T341" s="41"/>
      <c r="U341" s="41"/>
      <c r="V341" s="42"/>
      <c r="W341" s="42"/>
      <c r="X341" s="42"/>
    </row>
    <row r="342" spans="7:24">
      <c r="G342" s="44"/>
      <c r="H342" s="41"/>
      <c r="I342" s="41"/>
      <c r="J342" s="41"/>
      <c r="K342" s="41"/>
      <c r="L342" s="41"/>
      <c r="M342" s="41"/>
      <c r="N342" s="41"/>
      <c r="O342" s="41"/>
      <c r="P342" s="41"/>
      <c r="Q342" s="41"/>
      <c r="R342" s="41"/>
      <c r="S342" s="41"/>
      <c r="T342" s="41"/>
      <c r="U342" s="41"/>
      <c r="V342" s="42"/>
      <c r="W342" s="42"/>
      <c r="X342" s="42"/>
    </row>
    <row r="343" spans="7:24">
      <c r="G343" s="44"/>
      <c r="H343" s="41"/>
      <c r="I343" s="41"/>
      <c r="J343" s="41"/>
      <c r="K343" s="41"/>
      <c r="L343" s="41"/>
      <c r="M343" s="41"/>
      <c r="N343" s="41"/>
      <c r="O343" s="41"/>
      <c r="P343" s="41"/>
      <c r="Q343" s="41"/>
      <c r="R343" s="41"/>
      <c r="S343" s="41"/>
      <c r="T343" s="41"/>
      <c r="U343" s="41"/>
      <c r="V343" s="42"/>
      <c r="W343" s="42"/>
      <c r="X343" s="42"/>
    </row>
    <row r="344" spans="7:24">
      <c r="G344" s="44"/>
      <c r="H344" s="41"/>
      <c r="I344" s="41"/>
      <c r="J344" s="41"/>
      <c r="K344" s="41"/>
      <c r="L344" s="41"/>
      <c r="M344" s="41"/>
      <c r="N344" s="41"/>
      <c r="O344" s="41"/>
      <c r="P344" s="41"/>
      <c r="Q344" s="41"/>
      <c r="R344" s="41"/>
      <c r="S344" s="41"/>
      <c r="T344" s="41"/>
      <c r="U344" s="41"/>
      <c r="V344" s="42"/>
      <c r="W344" s="42"/>
      <c r="X344" s="42"/>
    </row>
    <row r="345" spans="7:24">
      <c r="G345" s="44"/>
      <c r="H345" s="41"/>
      <c r="I345" s="41"/>
      <c r="J345" s="41"/>
      <c r="K345" s="41"/>
      <c r="L345" s="41"/>
      <c r="M345" s="41"/>
      <c r="N345" s="41"/>
      <c r="O345" s="41"/>
      <c r="P345" s="41"/>
      <c r="Q345" s="41"/>
      <c r="R345" s="41"/>
      <c r="S345" s="41"/>
      <c r="T345" s="41"/>
      <c r="U345" s="41"/>
      <c r="V345" s="42"/>
      <c r="W345" s="42"/>
      <c r="X345" s="42"/>
    </row>
    <row r="346" spans="7:24">
      <c r="G346" s="44"/>
      <c r="H346" s="41"/>
      <c r="I346" s="41"/>
      <c r="J346" s="41"/>
      <c r="K346" s="41"/>
      <c r="L346" s="41"/>
      <c r="M346" s="41"/>
      <c r="N346" s="41"/>
      <c r="O346" s="41"/>
      <c r="P346" s="41"/>
      <c r="Q346" s="41"/>
      <c r="R346" s="41"/>
      <c r="S346" s="41"/>
      <c r="T346" s="41"/>
      <c r="U346" s="41"/>
      <c r="V346" s="42"/>
      <c r="W346" s="42"/>
      <c r="X346" s="42"/>
    </row>
    <row r="347" spans="7:24">
      <c r="G347" s="44"/>
      <c r="H347" s="41"/>
      <c r="I347" s="41"/>
      <c r="J347" s="41"/>
      <c r="K347" s="41"/>
      <c r="L347" s="41"/>
      <c r="M347" s="41"/>
      <c r="N347" s="41"/>
      <c r="O347" s="41"/>
      <c r="P347" s="41"/>
      <c r="Q347" s="41"/>
      <c r="R347" s="41"/>
      <c r="S347" s="41"/>
      <c r="T347" s="41"/>
      <c r="U347" s="41"/>
      <c r="V347" s="42"/>
      <c r="W347" s="42"/>
      <c r="X347" s="42"/>
    </row>
    <row r="348" spans="7:24">
      <c r="G348" s="44"/>
      <c r="H348" s="41"/>
      <c r="I348" s="41"/>
      <c r="J348" s="41"/>
      <c r="K348" s="41"/>
      <c r="L348" s="41"/>
      <c r="M348" s="41"/>
      <c r="N348" s="41"/>
      <c r="O348" s="41"/>
      <c r="P348" s="41"/>
      <c r="Q348" s="41"/>
      <c r="R348" s="41"/>
      <c r="S348" s="41"/>
      <c r="T348" s="41"/>
      <c r="U348" s="41"/>
      <c r="V348" s="42"/>
      <c r="W348" s="42"/>
      <c r="X348" s="42"/>
    </row>
    <row r="349" spans="7:24">
      <c r="G349" s="44"/>
      <c r="H349" s="41"/>
      <c r="I349" s="41"/>
      <c r="J349" s="41"/>
      <c r="K349" s="41"/>
      <c r="L349" s="41"/>
      <c r="M349" s="41"/>
      <c r="N349" s="41"/>
      <c r="O349" s="41"/>
      <c r="P349" s="41"/>
      <c r="Q349" s="41"/>
      <c r="R349" s="41"/>
      <c r="S349" s="41"/>
      <c r="T349" s="41"/>
      <c r="U349" s="41"/>
      <c r="V349" s="42"/>
      <c r="W349" s="42"/>
      <c r="X349" s="42"/>
    </row>
    <row r="350" spans="7:24">
      <c r="G350" s="44"/>
      <c r="H350" s="41"/>
      <c r="I350" s="41"/>
      <c r="J350" s="41"/>
      <c r="K350" s="41"/>
      <c r="L350" s="41"/>
      <c r="M350" s="41"/>
      <c r="N350" s="41"/>
      <c r="O350" s="41"/>
      <c r="P350" s="41"/>
      <c r="Q350" s="41"/>
      <c r="R350" s="41"/>
      <c r="S350" s="41"/>
      <c r="T350" s="41"/>
      <c r="U350" s="41"/>
      <c r="V350" s="42"/>
      <c r="W350" s="42"/>
      <c r="X350" s="42"/>
    </row>
    <row r="351" spans="7:24">
      <c r="G351" s="44"/>
      <c r="H351" s="41"/>
      <c r="I351" s="41"/>
      <c r="J351" s="41"/>
      <c r="K351" s="41"/>
      <c r="L351" s="41"/>
      <c r="M351" s="41"/>
      <c r="N351" s="41"/>
      <c r="O351" s="41"/>
      <c r="P351" s="41"/>
      <c r="Q351" s="41"/>
      <c r="R351" s="41"/>
      <c r="S351" s="41"/>
      <c r="T351" s="41"/>
      <c r="U351" s="41"/>
      <c r="V351" s="42"/>
      <c r="W351" s="42"/>
      <c r="X351" s="42"/>
    </row>
    <row r="352" spans="7:24">
      <c r="G352" s="44"/>
      <c r="H352" s="41"/>
      <c r="I352" s="41"/>
      <c r="J352" s="41"/>
      <c r="K352" s="41"/>
      <c r="L352" s="41"/>
      <c r="M352" s="41"/>
      <c r="N352" s="41"/>
      <c r="O352" s="41"/>
      <c r="P352" s="41"/>
      <c r="Q352" s="41"/>
      <c r="R352" s="41"/>
      <c r="S352" s="41"/>
      <c r="T352" s="41"/>
      <c r="U352" s="41"/>
      <c r="V352" s="42"/>
      <c r="W352" s="42"/>
      <c r="X352" s="42"/>
    </row>
    <row r="353" spans="7:24">
      <c r="G353" s="44"/>
      <c r="H353" s="41"/>
      <c r="I353" s="41"/>
      <c r="J353" s="41"/>
      <c r="K353" s="41"/>
      <c r="L353" s="41"/>
      <c r="M353" s="41"/>
      <c r="N353" s="41"/>
      <c r="O353" s="41"/>
      <c r="P353" s="41"/>
      <c r="Q353" s="41"/>
      <c r="R353" s="41"/>
      <c r="S353" s="41"/>
      <c r="T353" s="41"/>
      <c r="U353" s="41"/>
      <c r="V353" s="42"/>
      <c r="W353" s="42"/>
      <c r="X353" s="42"/>
    </row>
    <row r="354" spans="7:24">
      <c r="G354" s="44"/>
      <c r="H354" s="41"/>
      <c r="I354" s="41"/>
      <c r="J354" s="41"/>
      <c r="K354" s="41"/>
      <c r="L354" s="41"/>
      <c r="M354" s="41"/>
      <c r="N354" s="41"/>
      <c r="O354" s="41"/>
      <c r="P354" s="41"/>
      <c r="Q354" s="41"/>
      <c r="R354" s="41"/>
      <c r="S354" s="41"/>
      <c r="T354" s="41"/>
      <c r="U354" s="41"/>
      <c r="V354" s="42"/>
      <c r="W354" s="42"/>
      <c r="X354" s="42"/>
    </row>
    <row r="355" spans="7:24">
      <c r="G355" s="44"/>
      <c r="H355" s="41"/>
      <c r="I355" s="41"/>
      <c r="J355" s="41"/>
      <c r="K355" s="41"/>
      <c r="L355" s="41"/>
      <c r="M355" s="41"/>
      <c r="N355" s="41"/>
      <c r="O355" s="41"/>
      <c r="P355" s="41"/>
      <c r="Q355" s="41"/>
      <c r="R355" s="41"/>
      <c r="S355" s="41"/>
      <c r="T355" s="41"/>
      <c r="U355" s="41"/>
      <c r="V355" s="42"/>
      <c r="W355" s="42"/>
      <c r="X355" s="42"/>
    </row>
    <row r="356" spans="7:24">
      <c r="G356" s="44"/>
      <c r="H356" s="41"/>
      <c r="I356" s="41"/>
      <c r="J356" s="41"/>
      <c r="K356" s="41"/>
      <c r="L356" s="41"/>
      <c r="M356" s="41"/>
      <c r="N356" s="41"/>
      <c r="O356" s="41"/>
      <c r="P356" s="41"/>
      <c r="Q356" s="41"/>
      <c r="R356" s="41"/>
      <c r="S356" s="41"/>
      <c r="T356" s="41"/>
      <c r="U356" s="41"/>
      <c r="V356" s="42"/>
      <c r="W356" s="42"/>
      <c r="X356" s="42"/>
    </row>
    <row r="357" spans="7:24">
      <c r="G357" s="44"/>
      <c r="H357" s="41"/>
      <c r="I357" s="41"/>
      <c r="J357" s="41"/>
      <c r="K357" s="41"/>
      <c r="L357" s="41"/>
      <c r="M357" s="41"/>
      <c r="N357" s="41"/>
      <c r="O357" s="41"/>
      <c r="P357" s="41"/>
      <c r="Q357" s="41"/>
      <c r="R357" s="41"/>
      <c r="S357" s="41"/>
      <c r="T357" s="41"/>
      <c r="U357" s="41"/>
      <c r="V357" s="42"/>
      <c r="W357" s="42"/>
      <c r="X357" s="42"/>
    </row>
    <row r="358" spans="7:24">
      <c r="G358" s="44"/>
      <c r="H358" s="41"/>
      <c r="I358" s="41"/>
      <c r="J358" s="41"/>
      <c r="K358" s="41"/>
      <c r="L358" s="41"/>
      <c r="M358" s="41"/>
      <c r="N358" s="41"/>
      <c r="O358" s="41"/>
      <c r="P358" s="41"/>
      <c r="Q358" s="41"/>
      <c r="R358" s="41"/>
      <c r="S358" s="41"/>
      <c r="T358" s="41"/>
      <c r="U358" s="41"/>
      <c r="V358" s="42"/>
      <c r="W358" s="42"/>
      <c r="X358" s="42"/>
    </row>
    <row r="359" spans="7:24">
      <c r="G359" s="44"/>
      <c r="H359" s="41"/>
      <c r="I359" s="41"/>
      <c r="J359" s="41"/>
      <c r="K359" s="41"/>
      <c r="L359" s="41"/>
      <c r="M359" s="41"/>
      <c r="N359" s="41"/>
      <c r="O359" s="41"/>
      <c r="P359" s="41"/>
      <c r="Q359" s="41"/>
      <c r="R359" s="41"/>
      <c r="S359" s="41"/>
      <c r="T359" s="41"/>
      <c r="U359" s="41"/>
      <c r="V359" s="42"/>
      <c r="W359" s="42"/>
      <c r="X359" s="42"/>
    </row>
    <row r="360" spans="7:24">
      <c r="G360" s="44"/>
      <c r="H360" s="41"/>
      <c r="I360" s="41"/>
      <c r="J360" s="41"/>
      <c r="K360" s="41"/>
      <c r="L360" s="41"/>
      <c r="M360" s="41"/>
      <c r="N360" s="41"/>
      <c r="O360" s="41"/>
      <c r="P360" s="41"/>
      <c r="Q360" s="41"/>
      <c r="R360" s="41"/>
      <c r="S360" s="41"/>
      <c r="T360" s="41"/>
      <c r="U360" s="41"/>
      <c r="V360" s="42"/>
      <c r="W360" s="42"/>
      <c r="X360" s="42"/>
    </row>
    <row r="361" spans="7:24">
      <c r="G361" s="44"/>
      <c r="H361" s="41"/>
      <c r="I361" s="41"/>
      <c r="J361" s="41"/>
      <c r="K361" s="41"/>
      <c r="L361" s="41"/>
      <c r="M361" s="41"/>
      <c r="N361" s="41"/>
      <c r="O361" s="41"/>
      <c r="P361" s="41"/>
      <c r="Q361" s="41"/>
      <c r="R361" s="41"/>
      <c r="S361" s="41"/>
      <c r="T361" s="41"/>
      <c r="U361" s="41"/>
      <c r="V361" s="42"/>
      <c r="W361" s="42"/>
      <c r="X361" s="42"/>
    </row>
    <row r="362" spans="7:24">
      <c r="G362" s="44"/>
      <c r="H362" s="41"/>
      <c r="I362" s="41"/>
      <c r="J362" s="41"/>
      <c r="K362" s="41"/>
      <c r="L362" s="41"/>
      <c r="M362" s="41"/>
      <c r="N362" s="41"/>
      <c r="O362" s="41"/>
      <c r="P362" s="41"/>
      <c r="Q362" s="41"/>
      <c r="R362" s="41"/>
      <c r="S362" s="41"/>
      <c r="T362" s="41"/>
      <c r="U362" s="41"/>
      <c r="V362" s="42"/>
      <c r="W362" s="42"/>
      <c r="X362" s="42"/>
    </row>
    <row r="363" spans="7:24">
      <c r="G363" s="44"/>
      <c r="H363" s="41"/>
      <c r="I363" s="41"/>
      <c r="J363" s="41"/>
      <c r="K363" s="41"/>
      <c r="L363" s="41"/>
      <c r="M363" s="41"/>
      <c r="N363" s="41"/>
      <c r="O363" s="41"/>
      <c r="P363" s="41"/>
      <c r="Q363" s="41"/>
      <c r="R363" s="41"/>
      <c r="S363" s="41"/>
      <c r="T363" s="41"/>
      <c r="U363" s="41"/>
      <c r="V363" s="42"/>
      <c r="W363" s="42"/>
      <c r="X363" s="42"/>
    </row>
    <row r="364" spans="7:24">
      <c r="G364" s="44"/>
      <c r="H364" s="41"/>
      <c r="I364" s="41"/>
      <c r="J364" s="41"/>
      <c r="K364" s="41"/>
      <c r="L364" s="41"/>
      <c r="M364" s="41"/>
      <c r="N364" s="41"/>
      <c r="O364" s="41"/>
      <c r="P364" s="41"/>
      <c r="Q364" s="41"/>
      <c r="R364" s="41"/>
      <c r="S364" s="41"/>
      <c r="T364" s="41"/>
      <c r="U364" s="41"/>
      <c r="V364" s="42"/>
      <c r="W364" s="42"/>
      <c r="X364" s="42"/>
    </row>
    <row r="365" spans="7:24">
      <c r="G365" s="44"/>
      <c r="H365" s="41"/>
      <c r="I365" s="41"/>
      <c r="J365" s="41"/>
      <c r="K365" s="41"/>
      <c r="L365" s="41"/>
      <c r="M365" s="41"/>
      <c r="N365" s="41"/>
      <c r="O365" s="41"/>
      <c r="P365" s="41"/>
      <c r="Q365" s="41"/>
      <c r="R365" s="41"/>
      <c r="S365" s="41"/>
      <c r="T365" s="41"/>
      <c r="U365" s="41"/>
      <c r="V365" s="42"/>
      <c r="W365" s="42"/>
      <c r="X365" s="42"/>
    </row>
    <row r="366" spans="7:24">
      <c r="G366" s="44"/>
      <c r="H366" s="41"/>
      <c r="I366" s="41"/>
      <c r="J366" s="41"/>
      <c r="K366" s="41"/>
      <c r="L366" s="41"/>
      <c r="M366" s="41"/>
      <c r="N366" s="41"/>
      <c r="O366" s="41"/>
      <c r="P366" s="41"/>
      <c r="Q366" s="41"/>
      <c r="R366" s="41"/>
      <c r="S366" s="41"/>
      <c r="T366" s="41"/>
      <c r="U366" s="41"/>
      <c r="V366" s="42"/>
      <c r="W366" s="42"/>
      <c r="X366" s="42"/>
    </row>
    <row r="367" spans="7:24">
      <c r="G367" s="44"/>
      <c r="H367" s="41"/>
      <c r="I367" s="41"/>
      <c r="J367" s="41"/>
      <c r="K367" s="41"/>
      <c r="L367" s="41"/>
      <c r="M367" s="41"/>
      <c r="N367" s="41"/>
      <c r="O367" s="41"/>
      <c r="P367" s="41"/>
      <c r="Q367" s="41"/>
      <c r="R367" s="41"/>
      <c r="S367" s="41"/>
      <c r="T367" s="41"/>
      <c r="U367" s="41"/>
      <c r="V367" s="42"/>
      <c r="W367" s="42"/>
      <c r="X367" s="42"/>
    </row>
    <row r="368" spans="7:24">
      <c r="G368" s="44"/>
      <c r="H368" s="41"/>
      <c r="I368" s="41"/>
      <c r="J368" s="41"/>
      <c r="K368" s="41"/>
      <c r="L368" s="41"/>
      <c r="M368" s="41"/>
      <c r="N368" s="41"/>
      <c r="O368" s="41"/>
      <c r="P368" s="41"/>
      <c r="Q368" s="41"/>
      <c r="R368" s="41"/>
      <c r="S368" s="41"/>
      <c r="T368" s="41"/>
      <c r="U368" s="41"/>
      <c r="V368" s="42"/>
      <c r="W368" s="42"/>
      <c r="X368" s="42"/>
    </row>
    <row r="369" spans="7:24">
      <c r="G369" s="44"/>
      <c r="H369" s="41"/>
      <c r="I369" s="41"/>
      <c r="J369" s="41"/>
      <c r="K369" s="41"/>
      <c r="L369" s="41"/>
      <c r="M369" s="41"/>
      <c r="N369" s="41"/>
      <c r="O369" s="41"/>
      <c r="P369" s="41"/>
      <c r="Q369" s="41"/>
      <c r="R369" s="41"/>
      <c r="S369" s="41"/>
      <c r="T369" s="41"/>
      <c r="U369" s="41"/>
      <c r="V369" s="42"/>
      <c r="W369" s="42"/>
      <c r="X369" s="42"/>
    </row>
    <row r="370" spans="7:24">
      <c r="G370" s="44"/>
      <c r="H370" s="41"/>
      <c r="I370" s="41"/>
      <c r="J370" s="41"/>
      <c r="K370" s="41"/>
      <c r="L370" s="41"/>
      <c r="M370" s="41"/>
      <c r="N370" s="41"/>
      <c r="O370" s="41"/>
      <c r="P370" s="41"/>
      <c r="Q370" s="41"/>
      <c r="R370" s="41"/>
      <c r="S370" s="41"/>
      <c r="T370" s="41"/>
      <c r="U370" s="41"/>
      <c r="V370" s="42"/>
      <c r="W370" s="42"/>
      <c r="X370" s="42"/>
    </row>
    <row r="371" spans="7:24">
      <c r="G371" s="44"/>
      <c r="H371" s="41"/>
      <c r="I371" s="41"/>
      <c r="J371" s="41"/>
      <c r="K371" s="41"/>
      <c r="L371" s="41"/>
      <c r="M371" s="41"/>
      <c r="N371" s="41"/>
      <c r="O371" s="41"/>
      <c r="P371" s="41"/>
      <c r="Q371" s="41"/>
      <c r="R371" s="41"/>
      <c r="S371" s="41"/>
      <c r="T371" s="41"/>
      <c r="U371" s="41"/>
      <c r="V371" s="42"/>
      <c r="W371" s="42"/>
      <c r="X371" s="42"/>
    </row>
    <row r="372" spans="7:24">
      <c r="G372" s="44"/>
      <c r="H372" s="41"/>
      <c r="I372" s="41"/>
      <c r="J372" s="41"/>
      <c r="K372" s="41"/>
      <c r="L372" s="41"/>
      <c r="M372" s="41"/>
      <c r="N372" s="41"/>
      <c r="O372" s="41"/>
      <c r="P372" s="41"/>
      <c r="Q372" s="41"/>
      <c r="R372" s="41"/>
      <c r="S372" s="41"/>
      <c r="T372" s="41"/>
      <c r="U372" s="41"/>
      <c r="V372" s="42"/>
      <c r="W372" s="42"/>
      <c r="X372" s="42"/>
    </row>
    <row r="373" spans="7:24">
      <c r="G373" s="44"/>
      <c r="H373" s="41"/>
      <c r="I373" s="41"/>
      <c r="J373" s="41"/>
      <c r="K373" s="41"/>
      <c r="L373" s="41"/>
      <c r="M373" s="41"/>
      <c r="N373" s="41"/>
      <c r="O373" s="41"/>
      <c r="P373" s="41"/>
      <c r="Q373" s="41"/>
      <c r="R373" s="41"/>
      <c r="S373" s="41"/>
      <c r="T373" s="41"/>
      <c r="U373" s="41"/>
      <c r="V373" s="42"/>
      <c r="W373" s="42"/>
      <c r="X373" s="42"/>
    </row>
    <row r="374" spans="7:24">
      <c r="G374" s="44"/>
      <c r="H374" s="41"/>
      <c r="I374" s="41"/>
      <c r="J374" s="41"/>
      <c r="K374" s="41"/>
      <c r="L374" s="41"/>
      <c r="M374" s="41"/>
      <c r="N374" s="41"/>
      <c r="O374" s="41"/>
      <c r="P374" s="41"/>
      <c r="Q374" s="41"/>
      <c r="R374" s="41"/>
      <c r="S374" s="41"/>
      <c r="T374" s="41"/>
      <c r="U374" s="41"/>
      <c r="V374" s="42"/>
      <c r="W374" s="42"/>
      <c r="X374" s="42"/>
    </row>
    <row r="375" spans="7:24">
      <c r="G375" s="44"/>
      <c r="H375" s="41"/>
      <c r="I375" s="41"/>
      <c r="J375" s="41"/>
      <c r="K375" s="41"/>
      <c r="L375" s="41"/>
      <c r="M375" s="41"/>
      <c r="N375" s="41"/>
      <c r="O375" s="41"/>
      <c r="P375" s="41"/>
      <c r="Q375" s="41"/>
      <c r="R375" s="41"/>
      <c r="S375" s="41"/>
      <c r="T375" s="41"/>
      <c r="U375" s="41"/>
      <c r="V375" s="42"/>
      <c r="W375" s="42"/>
      <c r="X375" s="42"/>
    </row>
    <row r="376" spans="7:24">
      <c r="G376" s="44"/>
      <c r="H376" s="41"/>
      <c r="I376" s="41"/>
      <c r="J376" s="41"/>
      <c r="K376" s="41"/>
      <c r="L376" s="41"/>
      <c r="M376" s="41"/>
      <c r="N376" s="41"/>
      <c r="O376" s="41"/>
      <c r="P376" s="41"/>
      <c r="Q376" s="41"/>
      <c r="R376" s="41"/>
      <c r="S376" s="41"/>
      <c r="T376" s="41"/>
      <c r="U376" s="41"/>
      <c r="V376" s="42"/>
      <c r="W376" s="42"/>
      <c r="X376" s="42"/>
    </row>
    <row r="377" spans="7:24">
      <c r="G377" s="44"/>
      <c r="H377" s="41"/>
      <c r="I377" s="41"/>
      <c r="J377" s="41"/>
      <c r="K377" s="41"/>
      <c r="L377" s="41"/>
      <c r="M377" s="41"/>
      <c r="N377" s="41"/>
      <c r="O377" s="41"/>
      <c r="P377" s="41"/>
      <c r="Q377" s="41"/>
      <c r="R377" s="41"/>
      <c r="S377" s="41"/>
      <c r="T377" s="41"/>
      <c r="U377" s="41"/>
      <c r="V377" s="42"/>
      <c r="W377" s="42"/>
      <c r="X377" s="42"/>
    </row>
    <row r="378" spans="7:24">
      <c r="G378" s="44"/>
      <c r="H378" s="41"/>
      <c r="I378" s="41"/>
      <c r="J378" s="41"/>
      <c r="K378" s="41"/>
      <c r="L378" s="41"/>
      <c r="M378" s="41"/>
      <c r="N378" s="41"/>
      <c r="O378" s="41"/>
      <c r="P378" s="41"/>
      <c r="Q378" s="41"/>
      <c r="R378" s="41"/>
      <c r="S378" s="41"/>
      <c r="T378" s="41"/>
      <c r="U378" s="41"/>
      <c r="V378" s="42"/>
      <c r="W378" s="42"/>
      <c r="X378" s="42"/>
    </row>
    <row r="379" spans="7:24">
      <c r="G379" s="44"/>
      <c r="H379" s="41"/>
      <c r="I379" s="41"/>
      <c r="J379" s="41"/>
      <c r="K379" s="41"/>
      <c r="L379" s="41"/>
      <c r="M379" s="41"/>
      <c r="N379" s="41"/>
      <c r="O379" s="41"/>
      <c r="P379" s="41"/>
      <c r="Q379" s="41"/>
      <c r="R379" s="41"/>
      <c r="S379" s="41"/>
      <c r="T379" s="41"/>
      <c r="U379" s="41"/>
      <c r="V379" s="42"/>
      <c r="W379" s="42"/>
      <c r="X379" s="42"/>
    </row>
    <row r="380" spans="7:24">
      <c r="G380" s="44"/>
      <c r="H380" s="41"/>
      <c r="I380" s="41"/>
      <c r="J380" s="41"/>
      <c r="K380" s="41"/>
      <c r="L380" s="41"/>
      <c r="M380" s="41"/>
      <c r="N380" s="41"/>
      <c r="O380" s="41"/>
      <c r="P380" s="41"/>
      <c r="Q380" s="41"/>
      <c r="R380" s="41"/>
      <c r="S380" s="41"/>
      <c r="T380" s="41"/>
      <c r="U380" s="41"/>
      <c r="V380" s="42"/>
      <c r="W380" s="42"/>
      <c r="X380" s="42"/>
    </row>
    <row r="381" spans="7:24">
      <c r="G381" s="44"/>
      <c r="H381" s="41"/>
      <c r="I381" s="41"/>
      <c r="J381" s="41"/>
      <c r="K381" s="41"/>
      <c r="L381" s="41"/>
      <c r="M381" s="41"/>
      <c r="N381" s="41"/>
      <c r="O381" s="41"/>
      <c r="P381" s="41"/>
      <c r="Q381" s="41"/>
      <c r="R381" s="41"/>
      <c r="S381" s="41"/>
      <c r="T381" s="41"/>
      <c r="U381" s="41"/>
      <c r="V381" s="42"/>
      <c r="W381" s="42"/>
      <c r="X381" s="42"/>
    </row>
    <row r="382" spans="7:24">
      <c r="G382" s="44"/>
      <c r="H382" s="41"/>
      <c r="I382" s="41"/>
      <c r="J382" s="41"/>
      <c r="K382" s="41"/>
      <c r="L382" s="41"/>
      <c r="M382" s="41"/>
      <c r="N382" s="41"/>
      <c r="O382" s="41"/>
      <c r="P382" s="41"/>
      <c r="Q382" s="41"/>
      <c r="R382" s="41"/>
      <c r="S382" s="41"/>
      <c r="T382" s="41"/>
      <c r="U382" s="41"/>
      <c r="V382" s="42"/>
      <c r="W382" s="42"/>
      <c r="X382" s="42"/>
    </row>
    <row r="383" spans="7:24">
      <c r="G383" s="44"/>
      <c r="H383" s="41"/>
      <c r="I383" s="41"/>
      <c r="J383" s="41"/>
      <c r="K383" s="41"/>
      <c r="L383" s="41"/>
      <c r="M383" s="41"/>
      <c r="N383" s="41"/>
      <c r="O383" s="41"/>
      <c r="P383" s="41"/>
      <c r="Q383" s="41"/>
      <c r="R383" s="41"/>
      <c r="S383" s="41"/>
      <c r="T383" s="41"/>
      <c r="U383" s="41"/>
      <c r="V383" s="42"/>
      <c r="W383" s="42"/>
      <c r="X383" s="42"/>
    </row>
    <row r="384" spans="7:24">
      <c r="G384" s="44"/>
      <c r="H384" s="41"/>
      <c r="I384" s="41"/>
      <c r="J384" s="41"/>
      <c r="K384" s="41"/>
      <c r="L384" s="41"/>
      <c r="M384" s="41"/>
      <c r="N384" s="41"/>
      <c r="O384" s="41"/>
      <c r="P384" s="41"/>
      <c r="Q384" s="41"/>
      <c r="R384" s="41"/>
      <c r="S384" s="41"/>
      <c r="T384" s="41"/>
      <c r="U384" s="41"/>
      <c r="V384" s="42"/>
      <c r="W384" s="42"/>
      <c r="X384" s="42"/>
    </row>
    <row r="385" spans="7:24">
      <c r="G385" s="44"/>
      <c r="H385" s="41"/>
      <c r="I385" s="41"/>
      <c r="J385" s="41"/>
      <c r="K385" s="41"/>
      <c r="L385" s="41"/>
      <c r="M385" s="41"/>
      <c r="N385" s="41"/>
      <c r="O385" s="41"/>
      <c r="P385" s="41"/>
      <c r="Q385" s="41"/>
      <c r="R385" s="41"/>
      <c r="S385" s="41"/>
      <c r="T385" s="41"/>
      <c r="U385" s="41"/>
      <c r="V385" s="42"/>
      <c r="W385" s="42"/>
      <c r="X385" s="42"/>
    </row>
    <row r="386" spans="7:24">
      <c r="G386" s="44"/>
      <c r="H386" s="41"/>
      <c r="I386" s="41"/>
      <c r="J386" s="41"/>
      <c r="K386" s="41"/>
      <c r="L386" s="41"/>
      <c r="M386" s="41"/>
      <c r="N386" s="41"/>
      <c r="O386" s="41"/>
      <c r="P386" s="41"/>
      <c r="Q386" s="41"/>
      <c r="R386" s="41"/>
      <c r="S386" s="41"/>
      <c r="T386" s="41"/>
      <c r="U386" s="41"/>
      <c r="V386" s="42"/>
      <c r="W386" s="42"/>
      <c r="X386" s="42"/>
    </row>
    <row r="387" spans="7:24">
      <c r="G387" s="44"/>
      <c r="H387" s="41"/>
      <c r="I387" s="41"/>
      <c r="J387" s="41"/>
      <c r="K387" s="41"/>
      <c r="L387" s="41"/>
      <c r="M387" s="41"/>
      <c r="N387" s="41"/>
      <c r="O387" s="41"/>
      <c r="P387" s="41"/>
      <c r="Q387" s="41"/>
      <c r="R387" s="41"/>
      <c r="S387" s="41"/>
      <c r="T387" s="41"/>
      <c r="U387" s="41"/>
      <c r="V387" s="42"/>
      <c r="W387" s="42"/>
      <c r="X387" s="42"/>
    </row>
    <row r="388" spans="7:24">
      <c r="G388" s="44"/>
      <c r="H388" s="41"/>
      <c r="I388" s="41"/>
      <c r="J388" s="41"/>
      <c r="K388" s="41"/>
      <c r="L388" s="41"/>
      <c r="M388" s="41"/>
      <c r="N388" s="41"/>
      <c r="O388" s="41"/>
      <c r="P388" s="41"/>
      <c r="Q388" s="41"/>
      <c r="R388" s="41"/>
      <c r="S388" s="41"/>
      <c r="T388" s="41"/>
      <c r="U388" s="41"/>
      <c r="V388" s="42"/>
      <c r="W388" s="42"/>
      <c r="X388" s="42"/>
    </row>
    <row r="389" spans="7:24">
      <c r="G389" s="44"/>
      <c r="H389" s="41"/>
      <c r="I389" s="41"/>
      <c r="J389" s="41"/>
      <c r="K389" s="41"/>
      <c r="L389" s="41"/>
      <c r="M389" s="41"/>
      <c r="N389" s="41"/>
      <c r="O389" s="41"/>
      <c r="P389" s="41"/>
      <c r="Q389" s="41"/>
      <c r="R389" s="41"/>
      <c r="S389" s="41"/>
      <c r="T389" s="41"/>
      <c r="U389" s="41"/>
      <c r="V389" s="42"/>
      <c r="W389" s="42"/>
      <c r="X389" s="42"/>
    </row>
    <row r="390" spans="7:24">
      <c r="G390" s="44"/>
      <c r="H390" s="41"/>
      <c r="I390" s="41"/>
      <c r="J390" s="41"/>
      <c r="K390" s="41"/>
      <c r="L390" s="41"/>
      <c r="M390" s="41"/>
      <c r="N390" s="41"/>
      <c r="O390" s="41"/>
      <c r="P390" s="41"/>
      <c r="Q390" s="41"/>
      <c r="R390" s="41"/>
      <c r="S390" s="41"/>
      <c r="T390" s="41"/>
      <c r="U390" s="41"/>
      <c r="V390" s="42"/>
      <c r="W390" s="42"/>
      <c r="X390" s="42"/>
    </row>
    <row r="391" spans="7:24">
      <c r="G391" s="44"/>
      <c r="H391" s="41"/>
      <c r="I391" s="41"/>
      <c r="J391" s="41"/>
      <c r="K391" s="41"/>
      <c r="L391" s="41"/>
      <c r="M391" s="41"/>
      <c r="N391" s="41"/>
      <c r="O391" s="41"/>
      <c r="P391" s="41"/>
      <c r="Q391" s="41"/>
      <c r="R391" s="41"/>
      <c r="S391" s="41"/>
      <c r="T391" s="41"/>
      <c r="U391" s="41"/>
      <c r="V391" s="42"/>
      <c r="W391" s="42"/>
      <c r="X391" s="42"/>
    </row>
    <row r="392" spans="7:24">
      <c r="G392" s="44"/>
      <c r="H392" s="41"/>
      <c r="I392" s="41"/>
      <c r="J392" s="41"/>
      <c r="K392" s="41"/>
      <c r="L392" s="41"/>
      <c r="M392" s="41"/>
      <c r="N392" s="41"/>
      <c r="O392" s="41"/>
      <c r="P392" s="41"/>
      <c r="Q392" s="41"/>
      <c r="R392" s="41"/>
      <c r="S392" s="41"/>
      <c r="T392" s="41"/>
      <c r="U392" s="41"/>
      <c r="V392" s="42"/>
      <c r="W392" s="42"/>
      <c r="X392" s="42"/>
    </row>
    <row r="393" spans="7:24">
      <c r="G393" s="44"/>
      <c r="H393" s="41"/>
      <c r="I393" s="41"/>
      <c r="J393" s="41"/>
      <c r="K393" s="41"/>
      <c r="L393" s="41"/>
      <c r="M393" s="41"/>
      <c r="N393" s="41"/>
      <c r="O393" s="41"/>
      <c r="P393" s="41"/>
      <c r="Q393" s="41"/>
      <c r="R393" s="41"/>
      <c r="S393" s="41"/>
      <c r="T393" s="41"/>
      <c r="U393" s="41"/>
      <c r="V393" s="42"/>
      <c r="W393" s="42"/>
      <c r="X393" s="42"/>
    </row>
    <row r="394" spans="7:24">
      <c r="G394" s="44"/>
      <c r="H394" s="41"/>
      <c r="I394" s="41"/>
      <c r="J394" s="41"/>
      <c r="K394" s="41"/>
      <c r="L394" s="41"/>
      <c r="M394" s="41"/>
      <c r="N394" s="41"/>
      <c r="O394" s="41"/>
      <c r="P394" s="41"/>
      <c r="Q394" s="41"/>
      <c r="R394" s="41"/>
      <c r="S394" s="41"/>
      <c r="T394" s="41"/>
      <c r="U394" s="41"/>
      <c r="V394" s="42"/>
      <c r="W394" s="42"/>
      <c r="X394" s="42"/>
    </row>
    <row r="395" spans="7:24">
      <c r="G395" s="44"/>
      <c r="H395" s="41"/>
      <c r="I395" s="41"/>
      <c r="J395" s="41"/>
      <c r="K395" s="41"/>
      <c r="L395" s="41"/>
      <c r="M395" s="41"/>
      <c r="N395" s="41"/>
      <c r="O395" s="41"/>
      <c r="P395" s="41"/>
      <c r="Q395" s="41"/>
      <c r="R395" s="41"/>
      <c r="S395" s="41"/>
      <c r="T395" s="41"/>
      <c r="U395" s="41"/>
      <c r="V395" s="42"/>
      <c r="W395" s="42"/>
      <c r="X395" s="42"/>
    </row>
    <row r="396" spans="7:24">
      <c r="G396" s="44"/>
      <c r="H396" s="41"/>
      <c r="I396" s="41"/>
      <c r="J396" s="41"/>
      <c r="K396" s="41"/>
      <c r="L396" s="41"/>
      <c r="M396" s="41"/>
      <c r="N396" s="41"/>
      <c r="O396" s="41"/>
      <c r="P396" s="41"/>
      <c r="Q396" s="41"/>
      <c r="R396" s="41"/>
      <c r="S396" s="41"/>
      <c r="T396" s="41"/>
      <c r="U396" s="41"/>
      <c r="V396" s="42"/>
      <c r="W396" s="42"/>
      <c r="X396" s="42"/>
    </row>
    <row r="397" spans="7:24">
      <c r="G397" s="44"/>
      <c r="H397" s="41"/>
      <c r="I397" s="41"/>
      <c r="J397" s="41"/>
      <c r="K397" s="41"/>
      <c r="L397" s="41"/>
      <c r="M397" s="41"/>
      <c r="N397" s="41"/>
      <c r="O397" s="41"/>
      <c r="P397" s="41"/>
      <c r="Q397" s="41"/>
      <c r="R397" s="41"/>
      <c r="S397" s="41"/>
      <c r="T397" s="41"/>
      <c r="U397" s="41"/>
      <c r="V397" s="42"/>
      <c r="W397" s="42"/>
      <c r="X397" s="42"/>
    </row>
    <row r="398" spans="7:24">
      <c r="G398" s="44"/>
      <c r="H398" s="41"/>
      <c r="I398" s="41"/>
      <c r="J398" s="41"/>
      <c r="K398" s="41"/>
      <c r="L398" s="41"/>
      <c r="M398" s="41"/>
      <c r="N398" s="41"/>
      <c r="O398" s="41"/>
      <c r="P398" s="41"/>
      <c r="Q398" s="41"/>
      <c r="R398" s="41"/>
      <c r="S398" s="41"/>
      <c r="T398" s="41"/>
      <c r="U398" s="41"/>
      <c r="V398" s="42"/>
      <c r="W398" s="42"/>
      <c r="X398" s="42"/>
    </row>
    <row r="399" spans="7:24">
      <c r="G399" s="44"/>
      <c r="H399" s="41"/>
      <c r="I399" s="41"/>
      <c r="J399" s="41"/>
      <c r="K399" s="41"/>
      <c r="L399" s="41"/>
      <c r="M399" s="41"/>
      <c r="N399" s="41"/>
      <c r="O399" s="41"/>
      <c r="P399" s="41"/>
      <c r="Q399" s="41"/>
      <c r="R399" s="41"/>
      <c r="S399" s="41"/>
      <c r="T399" s="41"/>
      <c r="U399" s="41"/>
      <c r="V399" s="42"/>
      <c r="W399" s="42"/>
      <c r="X399" s="42"/>
    </row>
    <row r="400" spans="7:24">
      <c r="G400" s="44"/>
      <c r="H400" s="41"/>
      <c r="I400" s="41"/>
      <c r="J400" s="41"/>
      <c r="K400" s="41"/>
      <c r="L400" s="41"/>
      <c r="M400" s="41"/>
      <c r="N400" s="41"/>
      <c r="O400" s="41"/>
      <c r="P400" s="41"/>
      <c r="Q400" s="41"/>
      <c r="R400" s="41"/>
      <c r="S400" s="41"/>
      <c r="T400" s="41"/>
      <c r="U400" s="41"/>
      <c r="V400" s="42"/>
      <c r="W400" s="42"/>
      <c r="X400" s="42"/>
    </row>
    <row r="401" spans="7:24">
      <c r="G401" s="44"/>
      <c r="H401" s="41"/>
      <c r="I401" s="41"/>
      <c r="J401" s="41"/>
      <c r="K401" s="41"/>
      <c r="L401" s="41"/>
      <c r="M401" s="41"/>
      <c r="N401" s="41"/>
      <c r="O401" s="41"/>
      <c r="P401" s="41"/>
      <c r="Q401" s="41"/>
      <c r="R401" s="41"/>
      <c r="S401" s="41"/>
      <c r="T401" s="41"/>
      <c r="U401" s="41"/>
      <c r="V401" s="42"/>
      <c r="W401" s="42"/>
      <c r="X401" s="42"/>
    </row>
    <row r="402" spans="7:24">
      <c r="G402" s="44"/>
      <c r="H402" s="41"/>
      <c r="I402" s="41"/>
      <c r="J402" s="41"/>
      <c r="K402" s="41"/>
      <c r="L402" s="41"/>
      <c r="M402" s="41"/>
      <c r="N402" s="41"/>
      <c r="O402" s="41"/>
      <c r="P402" s="41"/>
      <c r="Q402" s="41"/>
      <c r="R402" s="41"/>
      <c r="S402" s="41"/>
      <c r="T402" s="41"/>
      <c r="U402" s="41"/>
      <c r="V402" s="42"/>
      <c r="W402" s="42"/>
      <c r="X402" s="42"/>
    </row>
    <row r="403" spans="7:24">
      <c r="G403" s="44"/>
      <c r="H403" s="41"/>
      <c r="I403" s="41"/>
      <c r="J403" s="41"/>
      <c r="K403" s="41"/>
      <c r="L403" s="41"/>
      <c r="M403" s="41"/>
      <c r="N403" s="41"/>
      <c r="O403" s="41"/>
      <c r="P403" s="41"/>
      <c r="Q403" s="41"/>
      <c r="R403" s="41"/>
      <c r="S403" s="41"/>
      <c r="T403" s="41"/>
      <c r="U403" s="41"/>
      <c r="V403" s="42"/>
      <c r="W403" s="42"/>
      <c r="X403" s="42"/>
    </row>
    <row r="404" spans="7:24">
      <c r="G404" s="44"/>
      <c r="H404" s="41"/>
      <c r="I404" s="41"/>
      <c r="J404" s="41"/>
      <c r="K404" s="41"/>
      <c r="L404" s="41"/>
      <c r="M404" s="41"/>
      <c r="N404" s="41"/>
      <c r="O404" s="41"/>
      <c r="P404" s="41"/>
      <c r="Q404" s="41"/>
      <c r="R404" s="41"/>
      <c r="S404" s="41"/>
      <c r="T404" s="41"/>
      <c r="U404" s="41"/>
      <c r="V404" s="42"/>
      <c r="W404" s="42"/>
      <c r="X404" s="42"/>
    </row>
    <row r="405" spans="7:24">
      <c r="G405" s="44"/>
      <c r="H405" s="41"/>
      <c r="I405" s="41"/>
      <c r="J405" s="41"/>
      <c r="K405" s="41"/>
      <c r="L405" s="41"/>
      <c r="M405" s="41"/>
      <c r="N405" s="41"/>
      <c r="O405" s="41"/>
      <c r="P405" s="41"/>
      <c r="Q405" s="41"/>
      <c r="R405" s="41"/>
      <c r="S405" s="41"/>
      <c r="T405" s="41"/>
      <c r="U405" s="41"/>
      <c r="V405" s="42"/>
      <c r="W405" s="42"/>
      <c r="X405" s="42"/>
    </row>
    <row r="406" spans="7:24">
      <c r="G406" s="44"/>
      <c r="H406" s="41"/>
      <c r="I406" s="41"/>
      <c r="J406" s="41"/>
      <c r="K406" s="41"/>
      <c r="L406" s="41"/>
      <c r="M406" s="41"/>
      <c r="N406" s="41"/>
      <c r="O406" s="41"/>
      <c r="P406" s="41"/>
      <c r="Q406" s="41"/>
      <c r="R406" s="41"/>
      <c r="S406" s="41"/>
      <c r="T406" s="41"/>
      <c r="U406" s="41"/>
      <c r="V406" s="42"/>
      <c r="W406" s="42"/>
      <c r="X406" s="42"/>
    </row>
    <row r="407" spans="7:24">
      <c r="G407" s="44"/>
      <c r="H407" s="41"/>
      <c r="I407" s="41"/>
      <c r="J407" s="41"/>
      <c r="K407" s="41"/>
      <c r="L407" s="41"/>
      <c r="M407" s="41"/>
      <c r="N407" s="41"/>
      <c r="O407" s="41"/>
      <c r="P407" s="41"/>
      <c r="Q407" s="41"/>
      <c r="R407" s="41"/>
      <c r="S407" s="41"/>
      <c r="T407" s="41"/>
      <c r="U407" s="41"/>
      <c r="V407" s="42"/>
      <c r="W407" s="42"/>
      <c r="X407" s="42"/>
    </row>
    <row r="408" spans="7:24">
      <c r="G408" s="44"/>
      <c r="H408" s="41"/>
      <c r="I408" s="41"/>
      <c r="J408" s="41"/>
      <c r="K408" s="41"/>
      <c r="L408" s="41"/>
      <c r="M408" s="41"/>
      <c r="N408" s="41"/>
      <c r="O408" s="41"/>
      <c r="P408" s="41"/>
      <c r="Q408" s="41"/>
      <c r="R408" s="41"/>
      <c r="S408" s="41"/>
      <c r="T408" s="41"/>
      <c r="U408" s="41"/>
      <c r="V408" s="42"/>
      <c r="W408" s="42"/>
      <c r="X408" s="42"/>
    </row>
    <row r="409" spans="7:24">
      <c r="G409" s="44"/>
      <c r="H409" s="41"/>
      <c r="I409" s="41"/>
      <c r="J409" s="41"/>
      <c r="K409" s="41"/>
      <c r="L409" s="41"/>
      <c r="M409" s="41"/>
      <c r="N409" s="41"/>
      <c r="O409" s="41"/>
      <c r="P409" s="41"/>
      <c r="Q409" s="41"/>
      <c r="R409" s="41"/>
      <c r="S409" s="41"/>
      <c r="T409" s="41"/>
      <c r="U409" s="41"/>
      <c r="V409" s="42"/>
      <c r="W409" s="42"/>
      <c r="X409" s="42"/>
    </row>
    <row r="410" spans="7:24">
      <c r="G410" s="44"/>
      <c r="H410" s="41"/>
      <c r="I410" s="41"/>
      <c r="J410" s="41"/>
      <c r="K410" s="41"/>
      <c r="L410" s="41"/>
      <c r="M410" s="41"/>
      <c r="N410" s="41"/>
      <c r="O410" s="41"/>
      <c r="P410" s="41"/>
      <c r="Q410" s="41"/>
      <c r="R410" s="41"/>
      <c r="S410" s="41"/>
      <c r="T410" s="41"/>
      <c r="U410" s="41"/>
      <c r="V410" s="42"/>
      <c r="W410" s="42"/>
      <c r="X410" s="42"/>
    </row>
    <row r="411" spans="7:24">
      <c r="G411" s="44"/>
      <c r="H411" s="41"/>
      <c r="I411" s="41"/>
      <c r="J411" s="41"/>
      <c r="K411" s="41"/>
      <c r="L411" s="41"/>
      <c r="M411" s="41"/>
      <c r="N411" s="41"/>
      <c r="O411" s="41"/>
      <c r="P411" s="41"/>
      <c r="Q411" s="41"/>
      <c r="R411" s="41"/>
      <c r="S411" s="41"/>
      <c r="T411" s="41"/>
      <c r="U411" s="41"/>
      <c r="V411" s="42"/>
      <c r="W411" s="42"/>
      <c r="X411" s="42"/>
    </row>
    <row r="412" spans="7:24">
      <c r="G412" s="44"/>
      <c r="H412" s="41"/>
      <c r="I412" s="41"/>
      <c r="J412" s="41"/>
      <c r="K412" s="41"/>
      <c r="L412" s="41"/>
      <c r="M412" s="41"/>
      <c r="N412" s="41"/>
      <c r="O412" s="41"/>
      <c r="P412" s="41"/>
      <c r="Q412" s="41"/>
      <c r="R412" s="41"/>
      <c r="S412" s="41"/>
      <c r="T412" s="41"/>
      <c r="U412" s="41"/>
      <c r="V412" s="42"/>
      <c r="W412" s="42"/>
      <c r="X412" s="42"/>
    </row>
    <row r="413" spans="7:24">
      <c r="G413" s="44"/>
      <c r="H413" s="41"/>
      <c r="I413" s="41"/>
      <c r="J413" s="41"/>
      <c r="K413" s="41"/>
      <c r="L413" s="41"/>
      <c r="M413" s="41"/>
      <c r="N413" s="41"/>
      <c r="O413" s="41"/>
      <c r="P413" s="41"/>
      <c r="Q413" s="41"/>
      <c r="R413" s="41"/>
      <c r="S413" s="41"/>
      <c r="T413" s="41"/>
      <c r="U413" s="41"/>
      <c r="V413" s="42"/>
      <c r="W413" s="42"/>
      <c r="X413" s="42"/>
    </row>
    <row r="414" spans="7:24">
      <c r="G414" s="44"/>
      <c r="H414" s="41"/>
      <c r="I414" s="41"/>
      <c r="J414" s="41"/>
      <c r="K414" s="41"/>
      <c r="L414" s="41"/>
      <c r="M414" s="41"/>
      <c r="N414" s="41"/>
      <c r="O414" s="41"/>
      <c r="P414" s="41"/>
      <c r="Q414" s="41"/>
      <c r="R414" s="41"/>
      <c r="S414" s="41"/>
      <c r="T414" s="41"/>
      <c r="U414" s="41"/>
      <c r="V414" s="42"/>
      <c r="W414" s="42"/>
      <c r="X414" s="42"/>
    </row>
    <row r="415" spans="7:24">
      <c r="G415" s="44"/>
      <c r="H415" s="41"/>
      <c r="I415" s="41"/>
      <c r="J415" s="41"/>
      <c r="K415" s="41"/>
      <c r="L415" s="41"/>
      <c r="M415" s="41"/>
      <c r="N415" s="41"/>
      <c r="O415" s="41"/>
      <c r="P415" s="41"/>
      <c r="Q415" s="41"/>
      <c r="R415" s="41"/>
      <c r="S415" s="41"/>
      <c r="T415" s="41"/>
      <c r="U415" s="41"/>
      <c r="V415" s="42"/>
      <c r="W415" s="42"/>
      <c r="X415" s="42"/>
    </row>
    <row r="416" spans="7:24">
      <c r="G416" s="44"/>
      <c r="H416" s="41"/>
      <c r="I416" s="41"/>
      <c r="J416" s="41"/>
      <c r="K416" s="41"/>
      <c r="L416" s="41"/>
      <c r="M416" s="41"/>
      <c r="N416" s="41"/>
      <c r="O416" s="41"/>
      <c r="P416" s="41"/>
      <c r="Q416" s="41"/>
      <c r="R416" s="41"/>
      <c r="S416" s="41"/>
      <c r="T416" s="41"/>
      <c r="U416" s="41"/>
      <c r="V416" s="42"/>
      <c r="W416" s="42"/>
      <c r="X416" s="42"/>
    </row>
    <row r="417" spans="7:24">
      <c r="G417" s="44"/>
      <c r="H417" s="41"/>
      <c r="I417" s="41"/>
      <c r="J417" s="41"/>
      <c r="K417" s="41"/>
      <c r="L417" s="41"/>
      <c r="M417" s="41"/>
      <c r="N417" s="41"/>
      <c r="O417" s="41"/>
      <c r="P417" s="41"/>
      <c r="Q417" s="41"/>
      <c r="R417" s="41"/>
      <c r="S417" s="41"/>
      <c r="T417" s="41"/>
      <c r="U417" s="41"/>
      <c r="V417" s="42"/>
      <c r="W417" s="42"/>
      <c r="X417" s="42"/>
    </row>
    <row r="418" spans="7:24">
      <c r="G418" s="44"/>
      <c r="H418" s="41"/>
      <c r="I418" s="41"/>
      <c r="J418" s="41"/>
      <c r="K418" s="41"/>
      <c r="L418" s="41"/>
      <c r="M418" s="41"/>
      <c r="N418" s="41"/>
      <c r="O418" s="41"/>
      <c r="P418" s="41"/>
      <c r="Q418" s="41"/>
      <c r="R418" s="41"/>
      <c r="S418" s="41"/>
      <c r="T418" s="41"/>
      <c r="U418" s="41"/>
      <c r="V418" s="42"/>
      <c r="W418" s="42"/>
      <c r="X418" s="42"/>
    </row>
    <row r="419" spans="7:24">
      <c r="G419" s="44"/>
      <c r="H419" s="41"/>
      <c r="I419" s="41"/>
      <c r="J419" s="41"/>
      <c r="K419" s="41"/>
      <c r="L419" s="41"/>
      <c r="M419" s="41"/>
      <c r="N419" s="41"/>
      <c r="O419" s="41"/>
      <c r="P419" s="41"/>
      <c r="Q419" s="41"/>
      <c r="R419" s="41"/>
      <c r="S419" s="41"/>
      <c r="T419" s="41"/>
      <c r="U419" s="41"/>
      <c r="V419" s="42"/>
      <c r="W419" s="42"/>
      <c r="X419" s="42"/>
    </row>
    <row r="420" spans="7:24">
      <c r="G420" s="44"/>
      <c r="H420" s="41"/>
      <c r="I420" s="41"/>
      <c r="J420" s="41"/>
      <c r="K420" s="41"/>
      <c r="L420" s="41"/>
      <c r="M420" s="41"/>
      <c r="N420" s="41"/>
      <c r="O420" s="41"/>
      <c r="P420" s="41"/>
      <c r="Q420" s="41"/>
      <c r="R420" s="41"/>
      <c r="S420" s="41"/>
      <c r="T420" s="41"/>
      <c r="U420" s="41"/>
      <c r="V420" s="42"/>
      <c r="W420" s="42"/>
      <c r="X420" s="42"/>
    </row>
    <row r="421" spans="7:24">
      <c r="G421" s="44"/>
      <c r="H421" s="41"/>
      <c r="I421" s="41"/>
      <c r="J421" s="41"/>
      <c r="K421" s="41"/>
      <c r="L421" s="41"/>
      <c r="M421" s="41"/>
      <c r="N421" s="41"/>
      <c r="O421" s="41"/>
      <c r="P421" s="41"/>
      <c r="Q421" s="41"/>
      <c r="R421" s="41"/>
      <c r="S421" s="41"/>
      <c r="T421" s="41"/>
      <c r="U421" s="41"/>
      <c r="V421" s="42"/>
      <c r="W421" s="42"/>
      <c r="X421" s="42"/>
    </row>
    <row r="422" spans="7:24">
      <c r="G422" s="44"/>
      <c r="H422" s="41"/>
      <c r="I422" s="41"/>
      <c r="J422" s="41"/>
      <c r="K422" s="41"/>
      <c r="L422" s="41"/>
      <c r="M422" s="41"/>
      <c r="N422" s="41"/>
      <c r="O422" s="41"/>
      <c r="P422" s="41"/>
      <c r="Q422" s="41"/>
      <c r="R422" s="41"/>
      <c r="S422" s="41"/>
      <c r="T422" s="41"/>
      <c r="U422" s="41"/>
      <c r="V422" s="42"/>
      <c r="W422" s="42"/>
      <c r="X422" s="42"/>
    </row>
    <row r="423" spans="7:24">
      <c r="G423" s="44"/>
      <c r="H423" s="41"/>
      <c r="I423" s="41"/>
      <c r="J423" s="41"/>
      <c r="K423" s="41"/>
      <c r="L423" s="41"/>
      <c r="M423" s="41"/>
      <c r="N423" s="41"/>
      <c r="O423" s="41"/>
      <c r="P423" s="41"/>
      <c r="Q423" s="41"/>
      <c r="R423" s="41"/>
      <c r="S423" s="41"/>
      <c r="T423" s="41"/>
      <c r="U423" s="41"/>
      <c r="V423" s="42"/>
      <c r="W423" s="42"/>
      <c r="X423" s="42"/>
    </row>
    <row r="424" spans="7:24">
      <c r="G424" s="44"/>
      <c r="H424" s="41"/>
      <c r="I424" s="41"/>
      <c r="J424" s="41"/>
      <c r="K424" s="41"/>
      <c r="L424" s="41"/>
      <c r="M424" s="41"/>
      <c r="N424" s="41"/>
      <c r="O424" s="41"/>
      <c r="P424" s="41"/>
      <c r="Q424" s="41"/>
      <c r="R424" s="41"/>
      <c r="S424" s="41"/>
      <c r="T424" s="41"/>
      <c r="U424" s="41"/>
      <c r="V424" s="42"/>
      <c r="W424" s="42"/>
      <c r="X424" s="42"/>
    </row>
    <row r="425" spans="7:24">
      <c r="G425" s="44"/>
      <c r="H425" s="41"/>
      <c r="I425" s="41"/>
      <c r="J425" s="41"/>
      <c r="K425" s="41"/>
      <c r="L425" s="41"/>
      <c r="M425" s="41"/>
      <c r="N425" s="41"/>
      <c r="O425" s="41"/>
      <c r="P425" s="41"/>
      <c r="Q425" s="41"/>
      <c r="R425" s="41"/>
      <c r="S425" s="41"/>
      <c r="T425" s="41"/>
      <c r="U425" s="41"/>
      <c r="V425" s="42"/>
      <c r="W425" s="42"/>
      <c r="X425" s="42"/>
    </row>
    <row r="426" spans="7:24">
      <c r="G426" s="44"/>
      <c r="H426" s="41"/>
      <c r="I426" s="41"/>
      <c r="J426" s="41"/>
      <c r="K426" s="41"/>
      <c r="L426" s="41"/>
      <c r="M426" s="41"/>
      <c r="N426" s="41"/>
      <c r="O426" s="41"/>
      <c r="P426" s="41"/>
      <c r="Q426" s="41"/>
      <c r="R426" s="41"/>
      <c r="S426" s="41"/>
      <c r="T426" s="41"/>
      <c r="U426" s="41"/>
      <c r="V426" s="42"/>
      <c r="W426" s="42"/>
      <c r="X426" s="42"/>
    </row>
    <row r="427" spans="7:24">
      <c r="G427" s="44"/>
      <c r="H427" s="41"/>
      <c r="I427" s="41"/>
      <c r="J427" s="41"/>
      <c r="K427" s="41"/>
      <c r="L427" s="41"/>
      <c r="M427" s="41"/>
      <c r="N427" s="41"/>
      <c r="O427" s="41"/>
      <c r="P427" s="41"/>
      <c r="Q427" s="41"/>
      <c r="R427" s="41"/>
      <c r="S427" s="41"/>
      <c r="T427" s="41"/>
      <c r="U427" s="41"/>
      <c r="V427" s="42"/>
      <c r="W427" s="42"/>
      <c r="X427" s="42"/>
    </row>
    <row r="428" spans="7:24">
      <c r="G428" s="44"/>
      <c r="H428" s="41"/>
      <c r="I428" s="41"/>
      <c r="J428" s="41"/>
      <c r="K428" s="41"/>
      <c r="L428" s="41"/>
      <c r="M428" s="41"/>
      <c r="N428" s="41"/>
      <c r="O428" s="41"/>
      <c r="P428" s="41"/>
      <c r="Q428" s="41"/>
      <c r="R428" s="41"/>
      <c r="S428" s="41"/>
      <c r="T428" s="41"/>
      <c r="U428" s="41"/>
      <c r="V428" s="42"/>
      <c r="W428" s="42"/>
      <c r="X428" s="42"/>
    </row>
    <row r="429" spans="7:24">
      <c r="G429" s="44"/>
      <c r="H429" s="41"/>
      <c r="I429" s="41"/>
      <c r="J429" s="41"/>
      <c r="K429" s="41"/>
      <c r="L429" s="41"/>
      <c r="M429" s="41"/>
      <c r="N429" s="41"/>
      <c r="O429" s="41"/>
      <c r="P429" s="41"/>
      <c r="Q429" s="41"/>
      <c r="R429" s="41"/>
      <c r="S429" s="41"/>
      <c r="T429" s="41"/>
      <c r="U429" s="41"/>
      <c r="V429" s="42"/>
      <c r="W429" s="42"/>
      <c r="X429" s="42"/>
    </row>
    <row r="430" spans="7:24">
      <c r="G430" s="44"/>
      <c r="H430" s="41"/>
      <c r="I430" s="41"/>
      <c r="J430" s="41"/>
      <c r="K430" s="41"/>
      <c r="L430" s="41"/>
      <c r="M430" s="41"/>
      <c r="N430" s="41"/>
      <c r="O430" s="41"/>
      <c r="P430" s="41"/>
      <c r="Q430" s="41"/>
      <c r="R430" s="41"/>
      <c r="S430" s="41"/>
      <c r="T430" s="41"/>
      <c r="U430" s="41"/>
      <c r="V430" s="42"/>
      <c r="W430" s="42"/>
      <c r="X430" s="42"/>
    </row>
    <row r="431" spans="7:24">
      <c r="G431" s="44"/>
      <c r="H431" s="41"/>
      <c r="I431" s="41"/>
      <c r="J431" s="41"/>
      <c r="K431" s="41"/>
      <c r="L431" s="41"/>
      <c r="M431" s="41"/>
      <c r="N431" s="41"/>
      <c r="O431" s="41"/>
      <c r="P431" s="41"/>
      <c r="Q431" s="41"/>
      <c r="R431" s="41"/>
      <c r="S431" s="41"/>
      <c r="T431" s="41"/>
      <c r="U431" s="41"/>
      <c r="V431" s="42"/>
      <c r="W431" s="42"/>
      <c r="X431" s="42"/>
    </row>
    <row r="432" spans="7:24">
      <c r="G432" s="44"/>
      <c r="H432" s="41"/>
      <c r="I432" s="41"/>
      <c r="J432" s="41"/>
      <c r="K432" s="41"/>
      <c r="L432" s="41"/>
      <c r="M432" s="41"/>
      <c r="N432" s="41"/>
      <c r="O432" s="41"/>
      <c r="P432" s="41"/>
      <c r="Q432" s="41"/>
      <c r="R432" s="41"/>
      <c r="S432" s="41"/>
      <c r="T432" s="41"/>
      <c r="U432" s="41"/>
      <c r="V432" s="42"/>
      <c r="W432" s="42"/>
      <c r="X432" s="42"/>
    </row>
    <row r="433" spans="7:24">
      <c r="G433" s="44"/>
      <c r="H433" s="41"/>
      <c r="I433" s="41"/>
      <c r="J433" s="41"/>
      <c r="K433" s="41"/>
      <c r="L433" s="41"/>
      <c r="M433" s="41"/>
      <c r="N433" s="41"/>
      <c r="O433" s="41"/>
      <c r="P433" s="41"/>
      <c r="Q433" s="41"/>
      <c r="R433" s="41"/>
      <c r="S433" s="41"/>
      <c r="T433" s="41"/>
      <c r="U433" s="41"/>
      <c r="V433" s="42"/>
      <c r="W433" s="42"/>
      <c r="X433" s="42"/>
    </row>
    <row r="434" spans="7:24">
      <c r="G434" s="44"/>
      <c r="H434" s="41"/>
      <c r="I434" s="41"/>
      <c r="J434" s="41"/>
      <c r="K434" s="41"/>
      <c r="L434" s="41"/>
      <c r="M434" s="41"/>
      <c r="N434" s="41"/>
      <c r="O434" s="41"/>
      <c r="P434" s="41"/>
      <c r="Q434" s="41"/>
      <c r="R434" s="41"/>
      <c r="S434" s="41"/>
      <c r="T434" s="41"/>
      <c r="U434" s="41"/>
      <c r="V434" s="42"/>
      <c r="W434" s="42"/>
      <c r="X434" s="42"/>
    </row>
    <row r="435" spans="7:24">
      <c r="G435" s="44"/>
      <c r="H435" s="41"/>
      <c r="I435" s="41"/>
      <c r="J435" s="41"/>
      <c r="K435" s="41"/>
      <c r="L435" s="41"/>
      <c r="M435" s="41"/>
      <c r="N435" s="41"/>
      <c r="O435" s="41"/>
      <c r="P435" s="41"/>
      <c r="Q435" s="41"/>
      <c r="R435" s="41"/>
      <c r="S435" s="41"/>
      <c r="T435" s="41"/>
      <c r="U435" s="41"/>
      <c r="V435" s="42"/>
      <c r="W435" s="42"/>
      <c r="X435" s="42"/>
    </row>
    <row r="436" spans="7:24">
      <c r="G436" s="44"/>
      <c r="H436" s="41"/>
      <c r="I436" s="41"/>
      <c r="J436" s="41"/>
      <c r="K436" s="41"/>
      <c r="L436" s="41"/>
      <c r="M436" s="41"/>
      <c r="N436" s="41"/>
      <c r="O436" s="41"/>
      <c r="P436" s="41"/>
      <c r="Q436" s="41"/>
      <c r="R436" s="41"/>
      <c r="S436" s="41"/>
      <c r="T436" s="41"/>
      <c r="U436" s="41"/>
      <c r="V436" s="42"/>
      <c r="W436" s="42"/>
      <c r="X436" s="42"/>
    </row>
    <row r="437" spans="7:24">
      <c r="G437" s="44"/>
      <c r="H437" s="41"/>
      <c r="I437" s="41"/>
      <c r="J437" s="41"/>
      <c r="K437" s="41"/>
      <c r="L437" s="41"/>
      <c r="M437" s="41"/>
      <c r="N437" s="41"/>
      <c r="O437" s="41"/>
      <c r="P437" s="41"/>
      <c r="Q437" s="41"/>
      <c r="R437" s="41"/>
      <c r="S437" s="41"/>
      <c r="T437" s="41"/>
      <c r="U437" s="41"/>
      <c r="V437" s="42"/>
      <c r="W437" s="42"/>
      <c r="X437" s="42"/>
    </row>
    <row r="438" spans="7:24">
      <c r="G438" s="44"/>
      <c r="H438" s="41"/>
      <c r="I438" s="41"/>
      <c r="J438" s="41"/>
      <c r="K438" s="41"/>
      <c r="L438" s="41"/>
      <c r="M438" s="41"/>
      <c r="N438" s="41"/>
      <c r="O438" s="41"/>
      <c r="P438" s="41"/>
      <c r="Q438" s="41"/>
      <c r="R438" s="41"/>
      <c r="S438" s="41"/>
      <c r="T438" s="41"/>
      <c r="U438" s="41"/>
      <c r="V438" s="42"/>
      <c r="W438" s="42"/>
      <c r="X438" s="42"/>
    </row>
    <row r="439" spans="7:24">
      <c r="G439" s="44"/>
      <c r="H439" s="41"/>
      <c r="I439" s="41"/>
      <c r="J439" s="41"/>
      <c r="K439" s="41"/>
      <c r="L439" s="41"/>
      <c r="M439" s="41"/>
      <c r="N439" s="41"/>
      <c r="O439" s="41"/>
      <c r="P439" s="41"/>
      <c r="Q439" s="41"/>
      <c r="R439" s="41"/>
      <c r="S439" s="41"/>
      <c r="T439" s="41"/>
      <c r="U439" s="41"/>
      <c r="V439" s="42"/>
      <c r="W439" s="42"/>
      <c r="X439" s="42"/>
    </row>
    <row r="440" spans="7:24">
      <c r="G440" s="44"/>
      <c r="H440" s="41"/>
      <c r="I440" s="41"/>
      <c r="J440" s="41"/>
      <c r="K440" s="41"/>
      <c r="L440" s="41"/>
      <c r="M440" s="41"/>
      <c r="N440" s="41"/>
      <c r="O440" s="41"/>
      <c r="P440" s="41"/>
      <c r="Q440" s="41"/>
      <c r="R440" s="41"/>
      <c r="S440" s="41"/>
      <c r="T440" s="41"/>
      <c r="U440" s="41"/>
      <c r="V440" s="42"/>
      <c r="W440" s="42"/>
      <c r="X440" s="42"/>
    </row>
    <row r="441" spans="7:24">
      <c r="G441" s="44"/>
      <c r="H441" s="41"/>
      <c r="I441" s="41"/>
      <c r="J441" s="41"/>
      <c r="K441" s="41"/>
      <c r="L441" s="41"/>
      <c r="M441" s="41"/>
      <c r="N441" s="41"/>
      <c r="O441" s="41"/>
      <c r="P441" s="41"/>
      <c r="Q441" s="41"/>
      <c r="R441" s="41"/>
      <c r="S441" s="41"/>
      <c r="T441" s="41"/>
      <c r="U441" s="41"/>
      <c r="V441" s="42"/>
      <c r="W441" s="42"/>
      <c r="X441" s="42"/>
    </row>
    <row r="442" spans="7:24">
      <c r="G442" s="44"/>
      <c r="H442" s="41"/>
      <c r="I442" s="41"/>
      <c r="J442" s="41"/>
      <c r="K442" s="41"/>
      <c r="L442" s="41"/>
      <c r="M442" s="41"/>
      <c r="N442" s="41"/>
      <c r="O442" s="41"/>
      <c r="P442" s="41"/>
      <c r="Q442" s="41"/>
      <c r="R442" s="41"/>
      <c r="S442" s="41"/>
      <c r="T442" s="41"/>
      <c r="U442" s="41"/>
      <c r="V442" s="42"/>
      <c r="W442" s="42"/>
      <c r="X442" s="42"/>
    </row>
    <row r="443" spans="7:24">
      <c r="G443" s="44"/>
      <c r="H443" s="41"/>
      <c r="I443" s="41"/>
      <c r="J443" s="41"/>
      <c r="K443" s="41"/>
      <c r="L443" s="41"/>
      <c r="M443" s="41"/>
      <c r="N443" s="41"/>
      <c r="O443" s="41"/>
      <c r="P443" s="41"/>
      <c r="Q443" s="41"/>
      <c r="R443" s="41"/>
      <c r="S443" s="41"/>
      <c r="T443" s="41"/>
      <c r="U443" s="41"/>
      <c r="V443" s="42"/>
      <c r="W443" s="42"/>
      <c r="X443" s="42"/>
    </row>
    <row r="444" spans="7:24">
      <c r="G444" s="44"/>
      <c r="H444" s="41"/>
      <c r="I444" s="41"/>
      <c r="J444" s="41"/>
      <c r="K444" s="41"/>
      <c r="L444" s="41"/>
      <c r="M444" s="41"/>
      <c r="N444" s="41"/>
      <c r="O444" s="41"/>
      <c r="P444" s="41"/>
      <c r="Q444" s="41"/>
      <c r="R444" s="41"/>
      <c r="S444" s="41"/>
      <c r="T444" s="41"/>
      <c r="U444" s="41"/>
      <c r="V444" s="42"/>
      <c r="W444" s="42"/>
      <c r="X444" s="42"/>
    </row>
    <row r="445" spans="7:24">
      <c r="G445" s="44"/>
      <c r="H445" s="41"/>
      <c r="I445" s="41"/>
      <c r="J445" s="41"/>
      <c r="K445" s="41"/>
      <c r="L445" s="41"/>
      <c r="M445" s="41"/>
      <c r="N445" s="41"/>
      <c r="O445" s="41"/>
      <c r="P445" s="41"/>
      <c r="Q445" s="41"/>
      <c r="R445" s="41"/>
      <c r="S445" s="41"/>
      <c r="T445" s="41"/>
      <c r="U445" s="41"/>
      <c r="V445" s="42"/>
      <c r="W445" s="42"/>
      <c r="X445" s="42"/>
    </row>
    <row r="446" spans="7:24">
      <c r="G446" s="44"/>
      <c r="H446" s="41"/>
      <c r="I446" s="41"/>
      <c r="J446" s="41"/>
      <c r="K446" s="41"/>
      <c r="L446" s="41"/>
      <c r="M446" s="41"/>
      <c r="N446" s="41"/>
      <c r="O446" s="41"/>
      <c r="P446" s="41"/>
      <c r="Q446" s="41"/>
      <c r="R446" s="41"/>
      <c r="S446" s="41"/>
      <c r="T446" s="41"/>
      <c r="U446" s="41"/>
      <c r="V446" s="42"/>
      <c r="W446" s="42"/>
      <c r="X446" s="42"/>
    </row>
    <row r="447" spans="7:24">
      <c r="G447" s="44"/>
      <c r="H447" s="41"/>
      <c r="I447" s="41"/>
      <c r="J447" s="41"/>
      <c r="K447" s="41"/>
      <c r="L447" s="41"/>
      <c r="M447" s="41"/>
      <c r="N447" s="41"/>
      <c r="O447" s="41"/>
      <c r="P447" s="41"/>
      <c r="Q447" s="41"/>
      <c r="R447" s="41"/>
      <c r="S447" s="41"/>
      <c r="T447" s="41"/>
      <c r="U447" s="41"/>
      <c r="V447" s="42"/>
      <c r="W447" s="42"/>
      <c r="X447" s="42"/>
    </row>
    <row r="448" spans="7:24">
      <c r="G448" s="44"/>
      <c r="H448" s="41"/>
      <c r="I448" s="41"/>
      <c r="J448" s="41"/>
      <c r="K448" s="41"/>
      <c r="L448" s="41"/>
      <c r="M448" s="41"/>
      <c r="N448" s="41"/>
      <c r="O448" s="41"/>
      <c r="P448" s="41"/>
      <c r="Q448" s="41"/>
      <c r="R448" s="41"/>
      <c r="S448" s="41"/>
      <c r="T448" s="41"/>
      <c r="U448" s="41"/>
      <c r="V448" s="42"/>
      <c r="W448" s="42"/>
      <c r="X448" s="42"/>
    </row>
    <row r="449" spans="7:24">
      <c r="G449" s="44"/>
      <c r="H449" s="41"/>
      <c r="I449" s="41"/>
      <c r="J449" s="41"/>
      <c r="K449" s="41"/>
      <c r="L449" s="41"/>
      <c r="M449" s="41"/>
      <c r="N449" s="41"/>
      <c r="O449" s="41"/>
      <c r="P449" s="41"/>
      <c r="Q449" s="41"/>
      <c r="R449" s="41"/>
      <c r="S449" s="41"/>
      <c r="T449" s="41"/>
      <c r="U449" s="41"/>
      <c r="V449" s="42"/>
      <c r="W449" s="42"/>
      <c r="X449" s="42"/>
    </row>
    <row r="450" spans="7:24">
      <c r="G450" s="44"/>
      <c r="H450" s="41"/>
      <c r="I450" s="41"/>
      <c r="J450" s="41"/>
      <c r="K450" s="41"/>
      <c r="L450" s="41"/>
      <c r="M450" s="41"/>
      <c r="N450" s="41"/>
      <c r="O450" s="41"/>
      <c r="P450" s="41"/>
      <c r="Q450" s="41"/>
      <c r="R450" s="41"/>
      <c r="S450" s="41"/>
      <c r="T450" s="41"/>
      <c r="U450" s="41"/>
      <c r="V450" s="42"/>
      <c r="W450" s="42"/>
      <c r="X450" s="42"/>
    </row>
    <row r="451" spans="7:24">
      <c r="G451" s="44"/>
      <c r="H451" s="41"/>
      <c r="I451" s="41"/>
      <c r="J451" s="41"/>
      <c r="K451" s="41"/>
      <c r="L451" s="41"/>
      <c r="M451" s="41"/>
      <c r="N451" s="41"/>
      <c r="O451" s="41"/>
      <c r="P451" s="41"/>
      <c r="Q451" s="41"/>
      <c r="R451" s="41"/>
      <c r="S451" s="41"/>
      <c r="T451" s="41"/>
      <c r="U451" s="41"/>
      <c r="V451" s="42"/>
      <c r="W451" s="42"/>
      <c r="X451" s="42"/>
    </row>
    <row r="452" spans="7:24">
      <c r="G452" s="44"/>
      <c r="H452" s="41"/>
      <c r="I452" s="41"/>
      <c r="J452" s="41"/>
      <c r="K452" s="41"/>
      <c r="L452" s="41"/>
      <c r="M452" s="41"/>
      <c r="N452" s="41"/>
      <c r="O452" s="41"/>
      <c r="P452" s="41"/>
      <c r="Q452" s="41"/>
      <c r="R452" s="41"/>
      <c r="S452" s="41"/>
      <c r="T452" s="41"/>
      <c r="U452" s="41"/>
      <c r="V452" s="42"/>
      <c r="W452" s="42"/>
      <c r="X452" s="42"/>
    </row>
    <row r="453" spans="7:24">
      <c r="G453" s="44"/>
      <c r="H453" s="41"/>
      <c r="I453" s="41"/>
      <c r="J453" s="41"/>
      <c r="K453" s="41"/>
      <c r="L453" s="41"/>
      <c r="M453" s="41"/>
      <c r="N453" s="41"/>
      <c r="O453" s="41"/>
      <c r="P453" s="41"/>
      <c r="Q453" s="41"/>
      <c r="R453" s="41"/>
      <c r="S453" s="41"/>
      <c r="T453" s="41"/>
      <c r="U453" s="41"/>
      <c r="V453" s="42"/>
      <c r="W453" s="42"/>
      <c r="X453" s="42"/>
    </row>
    <row r="454" spans="7:24">
      <c r="G454" s="44"/>
      <c r="H454" s="41"/>
      <c r="I454" s="41"/>
      <c r="J454" s="41"/>
      <c r="K454" s="41"/>
      <c r="L454" s="41"/>
      <c r="M454" s="41"/>
      <c r="N454" s="41"/>
      <c r="O454" s="41"/>
      <c r="P454" s="41"/>
      <c r="Q454" s="41"/>
      <c r="R454" s="41"/>
      <c r="S454" s="41"/>
      <c r="T454" s="41"/>
      <c r="U454" s="41"/>
      <c r="V454" s="42"/>
      <c r="W454" s="42"/>
      <c r="X454" s="42"/>
    </row>
    <row r="455" spans="7:24">
      <c r="G455" s="44"/>
      <c r="H455" s="41"/>
      <c r="I455" s="41"/>
      <c r="J455" s="41"/>
      <c r="K455" s="41"/>
      <c r="L455" s="41"/>
      <c r="M455" s="41"/>
      <c r="N455" s="41"/>
      <c r="O455" s="41"/>
      <c r="P455" s="41"/>
      <c r="Q455" s="41"/>
      <c r="R455" s="41"/>
      <c r="S455" s="41"/>
      <c r="T455" s="41"/>
      <c r="U455" s="41"/>
      <c r="V455" s="42"/>
      <c r="W455" s="42"/>
      <c r="X455" s="42"/>
    </row>
    <row r="456" spans="7:24">
      <c r="G456" s="44"/>
      <c r="H456" s="41"/>
      <c r="I456" s="41"/>
      <c r="J456" s="41"/>
      <c r="K456" s="41"/>
      <c r="L456" s="41"/>
      <c r="M456" s="41"/>
      <c r="N456" s="41"/>
      <c r="O456" s="41"/>
      <c r="P456" s="41"/>
      <c r="Q456" s="41"/>
      <c r="R456" s="41"/>
      <c r="S456" s="41"/>
      <c r="T456" s="41"/>
      <c r="U456" s="41"/>
      <c r="V456" s="42"/>
      <c r="W456" s="42"/>
      <c r="X456" s="42"/>
    </row>
    <row r="457" spans="7:24">
      <c r="G457" s="44"/>
      <c r="H457" s="41"/>
      <c r="I457" s="41"/>
      <c r="J457" s="41"/>
      <c r="K457" s="41"/>
      <c r="L457" s="41"/>
      <c r="M457" s="41"/>
      <c r="N457" s="41"/>
      <c r="O457" s="41"/>
      <c r="P457" s="41"/>
      <c r="Q457" s="41"/>
      <c r="R457" s="41"/>
      <c r="S457" s="41"/>
      <c r="T457" s="41"/>
      <c r="U457" s="41"/>
      <c r="V457" s="42"/>
      <c r="W457" s="42"/>
      <c r="X457" s="42"/>
    </row>
    <row r="458" spans="7:24">
      <c r="G458" s="44"/>
      <c r="H458" s="41"/>
      <c r="I458" s="41"/>
      <c r="J458" s="41"/>
      <c r="K458" s="41"/>
      <c r="L458" s="41"/>
      <c r="M458" s="41"/>
      <c r="N458" s="41"/>
      <c r="O458" s="41"/>
      <c r="P458" s="41"/>
      <c r="Q458" s="41"/>
      <c r="R458" s="41"/>
      <c r="S458" s="41"/>
      <c r="T458" s="41"/>
      <c r="U458" s="41"/>
      <c r="V458" s="42"/>
      <c r="W458" s="42"/>
      <c r="X458" s="42"/>
    </row>
    <row r="459" spans="7:24">
      <c r="G459" s="44"/>
      <c r="H459" s="41"/>
      <c r="I459" s="41"/>
      <c r="J459" s="41"/>
      <c r="K459" s="41"/>
      <c r="L459" s="41"/>
      <c r="M459" s="41"/>
      <c r="N459" s="41"/>
      <c r="O459" s="41"/>
      <c r="P459" s="41"/>
      <c r="Q459" s="41"/>
      <c r="R459" s="41"/>
      <c r="S459" s="41"/>
      <c r="T459" s="41"/>
      <c r="U459" s="41"/>
      <c r="V459" s="42"/>
      <c r="W459" s="42"/>
      <c r="X459" s="42"/>
    </row>
    <row r="460" spans="7:24">
      <c r="G460" s="44"/>
      <c r="H460" s="41"/>
      <c r="I460" s="41"/>
      <c r="J460" s="41"/>
      <c r="K460" s="41"/>
      <c r="L460" s="41"/>
      <c r="M460" s="41"/>
      <c r="N460" s="41"/>
      <c r="O460" s="41"/>
      <c r="P460" s="41"/>
      <c r="Q460" s="41"/>
      <c r="R460" s="41"/>
      <c r="S460" s="41"/>
      <c r="T460" s="41"/>
      <c r="U460" s="41"/>
      <c r="V460" s="42"/>
      <c r="W460" s="42"/>
      <c r="X460" s="42"/>
    </row>
    <row r="461" spans="7:24">
      <c r="G461" s="44"/>
      <c r="H461" s="41"/>
      <c r="I461" s="41"/>
      <c r="J461" s="41"/>
      <c r="K461" s="41"/>
      <c r="L461" s="41"/>
      <c r="M461" s="41"/>
      <c r="N461" s="41"/>
      <c r="O461" s="41"/>
      <c r="P461" s="41"/>
      <c r="Q461" s="41"/>
      <c r="R461" s="41"/>
      <c r="S461" s="41"/>
      <c r="T461" s="41"/>
      <c r="U461" s="41"/>
      <c r="V461" s="42"/>
      <c r="W461" s="42"/>
      <c r="X461" s="42"/>
    </row>
    <row r="462" spans="7:24">
      <c r="G462" s="44"/>
      <c r="H462" s="41"/>
      <c r="I462" s="41"/>
      <c r="J462" s="41"/>
      <c r="K462" s="41"/>
      <c r="L462" s="41"/>
      <c r="M462" s="41"/>
      <c r="N462" s="41"/>
      <c r="O462" s="41"/>
      <c r="P462" s="41"/>
      <c r="Q462" s="41"/>
      <c r="R462" s="41"/>
      <c r="S462" s="41"/>
      <c r="T462" s="41"/>
      <c r="U462" s="41"/>
      <c r="V462" s="42"/>
      <c r="W462" s="42"/>
      <c r="X462" s="42"/>
    </row>
    <row r="463" spans="7:24">
      <c r="G463" s="44"/>
      <c r="H463" s="41"/>
      <c r="I463" s="41"/>
      <c r="J463" s="41"/>
      <c r="K463" s="41"/>
      <c r="L463" s="41"/>
      <c r="M463" s="41"/>
      <c r="N463" s="41"/>
      <c r="O463" s="41"/>
      <c r="P463" s="41"/>
      <c r="Q463" s="41"/>
      <c r="R463" s="41"/>
      <c r="S463" s="41"/>
      <c r="T463" s="41"/>
      <c r="U463" s="41"/>
      <c r="V463" s="42"/>
      <c r="W463" s="42"/>
      <c r="X463" s="42"/>
    </row>
    <row r="464" spans="7:24">
      <c r="G464" s="44"/>
      <c r="H464" s="41"/>
      <c r="I464" s="41"/>
      <c r="J464" s="41"/>
      <c r="K464" s="41"/>
      <c r="L464" s="41"/>
      <c r="M464" s="41"/>
      <c r="N464" s="41"/>
      <c r="O464" s="41"/>
      <c r="P464" s="41"/>
      <c r="Q464" s="41"/>
      <c r="R464" s="41"/>
      <c r="S464" s="41"/>
      <c r="T464" s="41"/>
      <c r="U464" s="41"/>
      <c r="V464" s="42"/>
      <c r="W464" s="42"/>
      <c r="X464" s="42"/>
    </row>
    <row r="465" spans="7:24">
      <c r="G465" s="44"/>
      <c r="H465" s="41"/>
      <c r="I465" s="41"/>
      <c r="J465" s="41"/>
      <c r="K465" s="41"/>
      <c r="L465" s="41"/>
      <c r="M465" s="41"/>
      <c r="N465" s="41"/>
      <c r="O465" s="41"/>
      <c r="P465" s="41"/>
      <c r="Q465" s="41"/>
      <c r="R465" s="41"/>
      <c r="S465" s="41"/>
      <c r="T465" s="41"/>
      <c r="U465" s="41"/>
      <c r="V465" s="42"/>
      <c r="W465" s="42"/>
      <c r="X465" s="42"/>
    </row>
    <row r="466" spans="7:24">
      <c r="G466" s="44"/>
      <c r="H466" s="41"/>
      <c r="I466" s="41"/>
      <c r="J466" s="41"/>
      <c r="K466" s="41"/>
      <c r="L466" s="41"/>
      <c r="M466" s="41"/>
      <c r="N466" s="41"/>
      <c r="O466" s="41"/>
      <c r="P466" s="41"/>
      <c r="Q466" s="41"/>
      <c r="R466" s="41"/>
      <c r="S466" s="41"/>
      <c r="T466" s="41"/>
      <c r="U466" s="41"/>
      <c r="V466" s="42"/>
      <c r="W466" s="42"/>
      <c r="X466" s="42"/>
    </row>
    <row r="467" spans="7:24">
      <c r="G467" s="44"/>
      <c r="H467" s="41"/>
      <c r="I467" s="41"/>
      <c r="J467" s="41"/>
      <c r="K467" s="41"/>
      <c r="L467" s="41"/>
      <c r="M467" s="41"/>
      <c r="N467" s="41"/>
      <c r="O467" s="41"/>
      <c r="P467" s="41"/>
      <c r="Q467" s="41"/>
      <c r="R467" s="41"/>
      <c r="S467" s="41"/>
      <c r="T467" s="41"/>
      <c r="U467" s="41"/>
      <c r="V467" s="42"/>
      <c r="W467" s="42"/>
      <c r="X467" s="42"/>
    </row>
    <row r="468" spans="7:24">
      <c r="G468" s="44"/>
      <c r="H468" s="41"/>
      <c r="I468" s="41"/>
      <c r="J468" s="41"/>
      <c r="K468" s="41"/>
      <c r="L468" s="41"/>
      <c r="M468" s="41"/>
      <c r="N468" s="41"/>
      <c r="O468" s="41"/>
      <c r="P468" s="41"/>
      <c r="Q468" s="41"/>
      <c r="R468" s="41"/>
      <c r="S468" s="41"/>
      <c r="T468" s="41"/>
      <c r="U468" s="41"/>
      <c r="V468" s="42"/>
      <c r="W468" s="42"/>
      <c r="X468" s="42"/>
    </row>
    <row r="469" spans="7:24">
      <c r="G469" s="44"/>
      <c r="H469" s="41"/>
      <c r="I469" s="41"/>
      <c r="J469" s="41"/>
      <c r="K469" s="41"/>
      <c r="L469" s="41"/>
      <c r="M469" s="41"/>
      <c r="N469" s="41"/>
      <c r="O469" s="41"/>
      <c r="P469" s="41"/>
      <c r="Q469" s="41"/>
      <c r="R469" s="41"/>
      <c r="S469" s="41"/>
      <c r="T469" s="41"/>
      <c r="U469" s="41"/>
      <c r="V469" s="42"/>
      <c r="W469" s="42"/>
      <c r="X469" s="42"/>
    </row>
    <row r="470" spans="7:24">
      <c r="G470" s="44"/>
      <c r="H470" s="41"/>
      <c r="I470" s="41"/>
      <c r="J470" s="41"/>
      <c r="K470" s="41"/>
      <c r="L470" s="41"/>
      <c r="M470" s="41"/>
      <c r="N470" s="41"/>
      <c r="O470" s="41"/>
      <c r="P470" s="41"/>
      <c r="Q470" s="41"/>
      <c r="R470" s="41"/>
      <c r="S470" s="41"/>
      <c r="T470" s="41"/>
      <c r="U470" s="41"/>
      <c r="V470" s="42"/>
      <c r="W470" s="42"/>
      <c r="X470" s="42"/>
    </row>
    <row r="471" spans="7:24">
      <c r="G471" s="44"/>
      <c r="H471" s="41"/>
      <c r="I471" s="41"/>
      <c r="J471" s="41"/>
      <c r="K471" s="41"/>
      <c r="L471" s="41"/>
      <c r="M471" s="41"/>
      <c r="N471" s="41"/>
      <c r="O471" s="41"/>
      <c r="P471" s="41"/>
      <c r="Q471" s="41"/>
      <c r="R471" s="41"/>
      <c r="S471" s="41"/>
      <c r="T471" s="41"/>
      <c r="U471" s="41"/>
      <c r="V471" s="42"/>
      <c r="W471" s="42"/>
      <c r="X471" s="42"/>
    </row>
    <row r="472" spans="7:24">
      <c r="G472" s="44"/>
      <c r="H472" s="41"/>
      <c r="I472" s="41"/>
      <c r="J472" s="41"/>
      <c r="K472" s="41"/>
      <c r="L472" s="41"/>
      <c r="M472" s="41"/>
      <c r="N472" s="41"/>
      <c r="O472" s="41"/>
      <c r="P472" s="41"/>
      <c r="Q472" s="41"/>
      <c r="R472" s="41"/>
      <c r="S472" s="41"/>
      <c r="T472" s="41"/>
      <c r="U472" s="41"/>
      <c r="V472" s="42"/>
      <c r="W472" s="42"/>
      <c r="X472" s="42"/>
    </row>
    <row r="473" spans="7:24">
      <c r="G473" s="44"/>
      <c r="H473" s="41"/>
      <c r="I473" s="41"/>
      <c r="J473" s="41"/>
      <c r="K473" s="41"/>
      <c r="L473" s="41"/>
      <c r="M473" s="41"/>
      <c r="N473" s="41"/>
      <c r="O473" s="41"/>
      <c r="P473" s="41"/>
      <c r="Q473" s="41"/>
      <c r="R473" s="41"/>
      <c r="S473" s="41"/>
      <c r="T473" s="41"/>
      <c r="U473" s="41"/>
      <c r="V473" s="42"/>
      <c r="W473" s="42"/>
      <c r="X473" s="42"/>
    </row>
    <row r="474" spans="7:24">
      <c r="G474" s="44"/>
      <c r="H474" s="41"/>
      <c r="I474" s="41"/>
      <c r="J474" s="41"/>
      <c r="K474" s="41"/>
      <c r="L474" s="41"/>
      <c r="M474" s="41"/>
      <c r="N474" s="41"/>
      <c r="O474" s="41"/>
      <c r="P474" s="41"/>
      <c r="Q474" s="41"/>
      <c r="R474" s="41"/>
      <c r="S474" s="41"/>
      <c r="T474" s="41"/>
      <c r="U474" s="41"/>
      <c r="V474" s="42"/>
      <c r="W474" s="42"/>
      <c r="X474" s="42"/>
    </row>
    <row r="475" spans="7:24">
      <c r="G475" s="44"/>
      <c r="H475" s="41"/>
      <c r="I475" s="41"/>
      <c r="J475" s="41"/>
      <c r="K475" s="41"/>
      <c r="L475" s="41"/>
      <c r="M475" s="41"/>
      <c r="N475" s="41"/>
      <c r="O475" s="41"/>
      <c r="P475" s="41"/>
      <c r="Q475" s="41"/>
      <c r="R475" s="41"/>
      <c r="S475" s="41"/>
      <c r="T475" s="41"/>
      <c r="U475" s="41"/>
      <c r="V475" s="42"/>
      <c r="W475" s="42"/>
      <c r="X475" s="42"/>
    </row>
    <row r="476" spans="7:24">
      <c r="G476" s="44"/>
      <c r="H476" s="41"/>
      <c r="I476" s="41"/>
      <c r="J476" s="41"/>
      <c r="K476" s="41"/>
      <c r="L476" s="41"/>
      <c r="M476" s="41"/>
      <c r="N476" s="41"/>
      <c r="O476" s="41"/>
      <c r="P476" s="41"/>
      <c r="Q476" s="41"/>
      <c r="R476" s="41"/>
      <c r="S476" s="41"/>
      <c r="T476" s="41"/>
      <c r="U476" s="41"/>
      <c r="V476" s="42"/>
      <c r="W476" s="42"/>
      <c r="X476" s="42"/>
    </row>
    <row r="477" spans="7:24">
      <c r="G477" s="44"/>
      <c r="H477" s="41"/>
      <c r="I477" s="41"/>
      <c r="J477" s="41"/>
      <c r="K477" s="41"/>
      <c r="L477" s="41"/>
      <c r="M477" s="41"/>
      <c r="N477" s="41"/>
      <c r="O477" s="41"/>
      <c r="P477" s="41"/>
      <c r="Q477" s="41"/>
      <c r="R477" s="41"/>
      <c r="S477" s="41"/>
      <c r="T477" s="41"/>
      <c r="U477" s="41"/>
      <c r="V477" s="42"/>
      <c r="W477" s="42"/>
      <c r="X477" s="42"/>
    </row>
    <row r="478" spans="7:24">
      <c r="G478" s="44"/>
      <c r="H478" s="41"/>
      <c r="I478" s="41"/>
      <c r="J478" s="41"/>
      <c r="K478" s="41"/>
      <c r="L478" s="41"/>
      <c r="M478" s="41"/>
      <c r="N478" s="41"/>
      <c r="O478" s="41"/>
      <c r="P478" s="41"/>
      <c r="Q478" s="41"/>
      <c r="R478" s="41"/>
      <c r="S478" s="41"/>
      <c r="T478" s="41"/>
      <c r="U478" s="41"/>
      <c r="V478" s="42"/>
      <c r="W478" s="42"/>
      <c r="X478" s="42"/>
    </row>
    <row r="479" spans="7:24">
      <c r="G479" s="44"/>
      <c r="H479" s="41"/>
      <c r="I479" s="41"/>
      <c r="J479" s="41"/>
      <c r="K479" s="41"/>
      <c r="L479" s="41"/>
      <c r="M479" s="41"/>
      <c r="N479" s="41"/>
      <c r="O479" s="41"/>
      <c r="P479" s="41"/>
      <c r="Q479" s="41"/>
      <c r="R479" s="41"/>
      <c r="S479" s="41"/>
      <c r="T479" s="41"/>
      <c r="U479" s="41"/>
      <c r="V479" s="42"/>
      <c r="W479" s="42"/>
      <c r="X479" s="42"/>
    </row>
    <row r="480" spans="7:24">
      <c r="G480" s="44"/>
      <c r="H480" s="41"/>
      <c r="I480" s="41"/>
      <c r="J480" s="41"/>
      <c r="K480" s="41"/>
      <c r="L480" s="41"/>
      <c r="M480" s="41"/>
      <c r="N480" s="41"/>
      <c r="O480" s="41"/>
      <c r="P480" s="41"/>
      <c r="Q480" s="41"/>
      <c r="R480" s="41"/>
      <c r="S480" s="41"/>
      <c r="T480" s="41"/>
      <c r="U480" s="41"/>
      <c r="V480" s="42"/>
      <c r="W480" s="42"/>
      <c r="X480" s="42"/>
    </row>
    <row r="481" spans="7:24">
      <c r="G481" s="44"/>
      <c r="H481" s="41"/>
      <c r="I481" s="41"/>
      <c r="J481" s="41"/>
      <c r="K481" s="41"/>
      <c r="L481" s="41"/>
      <c r="M481" s="41"/>
      <c r="N481" s="41"/>
      <c r="O481" s="41"/>
      <c r="P481" s="41"/>
      <c r="Q481" s="41"/>
      <c r="R481" s="41"/>
      <c r="S481" s="41"/>
      <c r="T481" s="41"/>
      <c r="U481" s="41"/>
      <c r="V481" s="42"/>
      <c r="W481" s="42"/>
      <c r="X481" s="42"/>
    </row>
    <row r="482" spans="7:24">
      <c r="G482" s="44"/>
      <c r="H482" s="41"/>
      <c r="I482" s="41"/>
      <c r="J482" s="41"/>
      <c r="K482" s="41"/>
      <c r="L482" s="41"/>
      <c r="M482" s="41"/>
      <c r="N482" s="41"/>
      <c r="O482" s="41"/>
      <c r="P482" s="41"/>
      <c r="Q482" s="41"/>
      <c r="R482" s="41"/>
      <c r="S482" s="41"/>
      <c r="T482" s="41"/>
      <c r="U482" s="41"/>
      <c r="V482" s="42"/>
      <c r="W482" s="42"/>
      <c r="X482" s="42"/>
    </row>
    <row r="483" spans="7:24">
      <c r="G483" s="44"/>
      <c r="H483" s="41"/>
      <c r="I483" s="41"/>
      <c r="J483" s="41"/>
      <c r="K483" s="41"/>
      <c r="L483" s="41"/>
      <c r="M483" s="41"/>
      <c r="N483" s="41"/>
      <c r="O483" s="41"/>
      <c r="P483" s="41"/>
      <c r="Q483" s="41"/>
      <c r="R483" s="41"/>
      <c r="S483" s="41"/>
      <c r="T483" s="41"/>
      <c r="U483" s="41"/>
      <c r="V483" s="42"/>
      <c r="W483" s="42"/>
      <c r="X483" s="42"/>
    </row>
    <row r="484" spans="7:24">
      <c r="G484" s="44"/>
      <c r="H484" s="41"/>
      <c r="I484" s="41"/>
      <c r="J484" s="41"/>
      <c r="K484" s="41"/>
      <c r="L484" s="41"/>
      <c r="M484" s="41"/>
      <c r="N484" s="41"/>
      <c r="O484" s="41"/>
      <c r="P484" s="41"/>
      <c r="Q484" s="41"/>
      <c r="R484" s="41"/>
      <c r="S484" s="41"/>
      <c r="T484" s="41"/>
      <c r="U484" s="41"/>
      <c r="V484" s="42"/>
      <c r="W484" s="42"/>
      <c r="X484" s="42"/>
    </row>
    <row r="485" spans="7:24">
      <c r="G485" s="44"/>
      <c r="H485" s="41"/>
      <c r="I485" s="41"/>
      <c r="J485" s="41"/>
      <c r="K485" s="41"/>
      <c r="L485" s="41"/>
      <c r="M485" s="41"/>
      <c r="N485" s="41"/>
      <c r="O485" s="41"/>
      <c r="P485" s="41"/>
      <c r="Q485" s="41"/>
      <c r="R485" s="41"/>
      <c r="S485" s="41"/>
      <c r="T485" s="41"/>
      <c r="U485" s="41"/>
      <c r="V485" s="42"/>
      <c r="W485" s="42"/>
      <c r="X485" s="42"/>
    </row>
    <row r="486" spans="7:24">
      <c r="G486" s="44"/>
      <c r="H486" s="41"/>
      <c r="I486" s="41"/>
      <c r="J486" s="41"/>
      <c r="K486" s="41"/>
      <c r="L486" s="41"/>
      <c r="M486" s="41"/>
      <c r="N486" s="41"/>
      <c r="O486" s="41"/>
      <c r="P486" s="41"/>
      <c r="Q486" s="41"/>
      <c r="R486" s="41"/>
      <c r="S486" s="41"/>
      <c r="T486" s="41"/>
      <c r="U486" s="41"/>
      <c r="V486" s="42"/>
      <c r="W486" s="42"/>
      <c r="X486" s="42"/>
    </row>
    <row r="487" spans="7:24">
      <c r="G487" s="44"/>
      <c r="H487" s="41"/>
      <c r="I487" s="41"/>
      <c r="J487" s="41"/>
      <c r="K487" s="41"/>
      <c r="L487" s="41"/>
      <c r="M487" s="41"/>
      <c r="N487" s="41"/>
      <c r="O487" s="41"/>
      <c r="P487" s="41"/>
      <c r="Q487" s="41"/>
      <c r="R487" s="41"/>
      <c r="S487" s="41"/>
      <c r="T487" s="41"/>
      <c r="U487" s="41"/>
      <c r="V487" s="42"/>
      <c r="W487" s="42"/>
      <c r="X487" s="42"/>
    </row>
    <row r="488" spans="7:24">
      <c r="G488" s="44"/>
      <c r="H488" s="41"/>
      <c r="I488" s="41"/>
      <c r="J488" s="41"/>
      <c r="K488" s="41"/>
      <c r="L488" s="41"/>
      <c r="M488" s="41"/>
      <c r="N488" s="41"/>
      <c r="O488" s="41"/>
      <c r="P488" s="41"/>
      <c r="Q488" s="41"/>
      <c r="R488" s="41"/>
      <c r="S488" s="41"/>
      <c r="T488" s="41"/>
      <c r="U488" s="41"/>
      <c r="V488" s="42"/>
      <c r="W488" s="42"/>
      <c r="X488" s="42"/>
    </row>
    <row r="489" spans="7:24">
      <c r="G489" s="44"/>
      <c r="H489" s="41"/>
      <c r="I489" s="41"/>
      <c r="J489" s="41"/>
      <c r="K489" s="41"/>
      <c r="L489" s="41"/>
      <c r="M489" s="41"/>
      <c r="N489" s="41"/>
      <c r="O489" s="41"/>
      <c r="P489" s="41"/>
      <c r="Q489" s="41"/>
      <c r="R489" s="41"/>
      <c r="S489" s="41"/>
      <c r="T489" s="41"/>
      <c r="U489" s="41"/>
      <c r="V489" s="42"/>
      <c r="W489" s="42"/>
      <c r="X489" s="42"/>
    </row>
    <row r="490" spans="7:24">
      <c r="G490" s="44"/>
      <c r="H490" s="41"/>
      <c r="I490" s="41"/>
      <c r="J490" s="41"/>
      <c r="K490" s="41"/>
      <c r="L490" s="41"/>
      <c r="M490" s="41"/>
      <c r="N490" s="41"/>
      <c r="O490" s="41"/>
      <c r="P490" s="41"/>
      <c r="Q490" s="41"/>
      <c r="R490" s="41"/>
      <c r="S490" s="41"/>
      <c r="T490" s="41"/>
      <c r="U490" s="41"/>
      <c r="V490" s="42"/>
      <c r="W490" s="42"/>
      <c r="X490" s="42"/>
    </row>
    <row r="491" spans="7:24">
      <c r="G491" s="44"/>
      <c r="H491" s="41"/>
      <c r="I491" s="41"/>
      <c r="J491" s="41"/>
      <c r="K491" s="41"/>
      <c r="L491" s="41"/>
      <c r="M491" s="41"/>
      <c r="N491" s="41"/>
      <c r="O491" s="41"/>
      <c r="P491" s="41"/>
      <c r="Q491" s="41"/>
      <c r="R491" s="41"/>
      <c r="S491" s="41"/>
      <c r="T491" s="41"/>
      <c r="U491" s="41"/>
      <c r="V491" s="42"/>
      <c r="W491" s="42"/>
      <c r="X491" s="42"/>
    </row>
    <row r="492" spans="7:24">
      <c r="G492" s="44"/>
      <c r="H492" s="41"/>
      <c r="I492" s="41"/>
      <c r="J492" s="41"/>
      <c r="K492" s="41"/>
      <c r="L492" s="41"/>
      <c r="M492" s="41"/>
      <c r="N492" s="41"/>
      <c r="O492" s="41"/>
      <c r="P492" s="41"/>
      <c r="Q492" s="41"/>
      <c r="R492" s="41"/>
      <c r="S492" s="41"/>
      <c r="T492" s="41"/>
      <c r="U492" s="41"/>
      <c r="V492" s="42"/>
      <c r="W492" s="42"/>
      <c r="X492" s="42"/>
    </row>
    <row r="493" spans="7:24">
      <c r="G493" s="44"/>
      <c r="H493" s="41"/>
      <c r="I493" s="41"/>
      <c r="J493" s="41"/>
      <c r="K493" s="41"/>
      <c r="L493" s="41"/>
      <c r="M493" s="41"/>
      <c r="N493" s="41"/>
      <c r="O493" s="41"/>
      <c r="P493" s="41"/>
      <c r="Q493" s="41"/>
      <c r="R493" s="41"/>
      <c r="S493" s="41"/>
      <c r="T493" s="41"/>
      <c r="U493" s="41"/>
      <c r="V493" s="42"/>
      <c r="W493" s="42"/>
      <c r="X493" s="42"/>
    </row>
    <row r="494" spans="7:24">
      <c r="G494" s="44"/>
      <c r="H494" s="41"/>
      <c r="I494" s="41"/>
      <c r="J494" s="41"/>
      <c r="K494" s="41"/>
      <c r="L494" s="41"/>
      <c r="M494" s="41"/>
      <c r="N494" s="41"/>
      <c r="O494" s="41"/>
      <c r="P494" s="41"/>
      <c r="Q494" s="41"/>
      <c r="R494" s="41"/>
      <c r="S494" s="41"/>
      <c r="T494" s="41"/>
      <c r="U494" s="41"/>
      <c r="V494" s="42"/>
      <c r="W494" s="42"/>
      <c r="X494" s="42"/>
    </row>
    <row r="495" spans="7:24">
      <c r="G495" s="44"/>
      <c r="H495" s="41"/>
      <c r="I495" s="41"/>
      <c r="J495" s="41"/>
      <c r="K495" s="41"/>
      <c r="L495" s="41"/>
      <c r="M495" s="41"/>
      <c r="N495" s="41"/>
      <c r="O495" s="41"/>
      <c r="P495" s="41"/>
      <c r="Q495" s="41"/>
      <c r="R495" s="41"/>
      <c r="S495" s="41"/>
      <c r="T495" s="41"/>
      <c r="U495" s="41"/>
      <c r="V495" s="42"/>
      <c r="W495" s="42"/>
      <c r="X495" s="42"/>
    </row>
    <row r="496" spans="7:24">
      <c r="G496" s="44"/>
      <c r="H496" s="41"/>
      <c r="I496" s="41"/>
      <c r="J496" s="41"/>
      <c r="K496" s="41"/>
      <c r="L496" s="41"/>
      <c r="M496" s="41"/>
      <c r="N496" s="41"/>
      <c r="O496" s="41"/>
      <c r="P496" s="41"/>
      <c r="Q496" s="41"/>
      <c r="R496" s="41"/>
      <c r="S496" s="41"/>
      <c r="T496" s="41"/>
      <c r="U496" s="41"/>
      <c r="V496" s="42"/>
      <c r="W496" s="42"/>
      <c r="X496" s="42"/>
    </row>
    <row r="497" spans="7:24">
      <c r="G497" s="44"/>
      <c r="H497" s="41"/>
      <c r="I497" s="41"/>
      <c r="J497" s="41"/>
      <c r="K497" s="41"/>
      <c r="L497" s="41"/>
      <c r="M497" s="41"/>
      <c r="N497" s="41"/>
      <c r="O497" s="41"/>
      <c r="P497" s="41"/>
      <c r="Q497" s="41"/>
      <c r="R497" s="41"/>
      <c r="S497" s="41"/>
      <c r="T497" s="41"/>
      <c r="U497" s="41"/>
      <c r="V497" s="42"/>
      <c r="W497" s="42"/>
      <c r="X497" s="42"/>
    </row>
    <row r="498" spans="7:24">
      <c r="G498" s="44"/>
      <c r="H498" s="41"/>
      <c r="I498" s="41"/>
      <c r="J498" s="41"/>
      <c r="K498" s="41"/>
      <c r="L498" s="41"/>
      <c r="M498" s="41"/>
      <c r="N498" s="41"/>
      <c r="O498" s="41"/>
      <c r="P498" s="41"/>
      <c r="Q498" s="41"/>
      <c r="R498" s="41"/>
      <c r="S498" s="41"/>
      <c r="T498" s="41"/>
      <c r="U498" s="41"/>
      <c r="V498" s="42"/>
      <c r="W498" s="42"/>
      <c r="X498" s="42"/>
    </row>
    <row r="499" spans="7:24">
      <c r="G499" s="44"/>
      <c r="H499" s="41"/>
      <c r="I499" s="41"/>
      <c r="J499" s="41"/>
      <c r="K499" s="41"/>
      <c r="L499" s="41"/>
      <c r="M499" s="41"/>
      <c r="N499" s="41"/>
      <c r="O499" s="41"/>
      <c r="P499" s="41"/>
      <c r="Q499" s="41"/>
      <c r="R499" s="41"/>
      <c r="S499" s="41"/>
      <c r="T499" s="41"/>
      <c r="U499" s="41"/>
      <c r="V499" s="42"/>
      <c r="W499" s="42"/>
      <c r="X499" s="42"/>
    </row>
    <row r="500" spans="7:24">
      <c r="G500" s="44"/>
      <c r="H500" s="41"/>
      <c r="I500" s="41"/>
      <c r="J500" s="41"/>
      <c r="K500" s="41"/>
      <c r="L500" s="41"/>
      <c r="M500" s="41"/>
      <c r="N500" s="41"/>
      <c r="O500" s="41"/>
      <c r="P500" s="41"/>
      <c r="Q500" s="41"/>
      <c r="R500" s="41"/>
      <c r="S500" s="41"/>
      <c r="T500" s="41"/>
      <c r="U500" s="41"/>
      <c r="V500" s="42"/>
      <c r="W500" s="42"/>
      <c r="X500" s="42"/>
    </row>
    <row r="501" spans="7:24">
      <c r="G501" s="44"/>
      <c r="H501" s="41"/>
      <c r="I501" s="41"/>
      <c r="J501" s="41"/>
      <c r="K501" s="41"/>
      <c r="L501" s="41"/>
      <c r="M501" s="41"/>
      <c r="N501" s="41"/>
      <c r="O501" s="41"/>
      <c r="P501" s="41"/>
      <c r="Q501" s="41"/>
      <c r="R501" s="41"/>
      <c r="S501" s="41"/>
      <c r="T501" s="41"/>
      <c r="U501" s="41"/>
      <c r="V501" s="42"/>
      <c r="W501" s="42"/>
      <c r="X501" s="42"/>
    </row>
    <row r="502" spans="7:24">
      <c r="G502" s="44"/>
      <c r="H502" s="41"/>
      <c r="I502" s="41"/>
      <c r="J502" s="41"/>
      <c r="K502" s="41"/>
      <c r="L502" s="41"/>
      <c r="M502" s="41"/>
      <c r="N502" s="41"/>
      <c r="O502" s="41"/>
      <c r="P502" s="41"/>
      <c r="Q502" s="41"/>
      <c r="R502" s="41"/>
      <c r="S502" s="41"/>
      <c r="T502" s="41"/>
      <c r="U502" s="41"/>
      <c r="V502" s="42"/>
      <c r="W502" s="42"/>
      <c r="X502" s="42"/>
    </row>
    <row r="503" spans="7:24">
      <c r="G503" s="44"/>
      <c r="H503" s="41"/>
      <c r="I503" s="41"/>
      <c r="J503" s="41"/>
      <c r="K503" s="41"/>
      <c r="L503" s="41"/>
      <c r="M503" s="41"/>
      <c r="N503" s="41"/>
      <c r="O503" s="41"/>
      <c r="P503" s="41"/>
      <c r="Q503" s="41"/>
      <c r="R503" s="41"/>
      <c r="S503" s="41"/>
      <c r="T503" s="41"/>
      <c r="U503" s="41"/>
      <c r="V503" s="42"/>
      <c r="W503" s="42"/>
      <c r="X503" s="42"/>
    </row>
    <row r="504" spans="7:24">
      <c r="G504" s="44"/>
      <c r="H504" s="41"/>
      <c r="I504" s="41"/>
      <c r="J504" s="41"/>
      <c r="K504" s="41"/>
      <c r="L504" s="41"/>
      <c r="M504" s="41"/>
      <c r="N504" s="41"/>
      <c r="O504" s="41"/>
      <c r="P504" s="41"/>
      <c r="Q504" s="41"/>
      <c r="R504" s="41"/>
      <c r="S504" s="41"/>
      <c r="T504" s="41"/>
      <c r="U504" s="41"/>
      <c r="V504" s="42"/>
      <c r="W504" s="42"/>
      <c r="X504" s="42"/>
    </row>
    <row r="505" spans="7:24">
      <c r="G505" s="44"/>
      <c r="H505" s="41"/>
      <c r="I505" s="41"/>
      <c r="J505" s="41"/>
      <c r="K505" s="41"/>
      <c r="L505" s="41"/>
      <c r="M505" s="41"/>
      <c r="N505" s="41"/>
      <c r="O505" s="41"/>
      <c r="P505" s="41"/>
      <c r="Q505" s="41"/>
      <c r="R505" s="41"/>
      <c r="S505" s="41"/>
      <c r="T505" s="41"/>
      <c r="U505" s="41"/>
      <c r="V505" s="42"/>
      <c r="W505" s="42"/>
      <c r="X505" s="42"/>
    </row>
    <row r="506" spans="7:24">
      <c r="G506" s="44"/>
      <c r="H506" s="41"/>
      <c r="I506" s="41"/>
      <c r="J506" s="41"/>
      <c r="K506" s="41"/>
      <c r="L506" s="41"/>
      <c r="M506" s="41"/>
      <c r="N506" s="41"/>
      <c r="O506" s="41"/>
      <c r="P506" s="41"/>
      <c r="Q506" s="41"/>
      <c r="R506" s="41"/>
      <c r="S506" s="41"/>
      <c r="T506" s="41"/>
      <c r="U506" s="41"/>
      <c r="V506" s="42"/>
      <c r="W506" s="42"/>
      <c r="X506" s="42"/>
    </row>
    <row r="507" spans="7:24">
      <c r="G507" s="44"/>
      <c r="H507" s="41"/>
      <c r="I507" s="41"/>
      <c r="J507" s="41"/>
      <c r="K507" s="41"/>
      <c r="L507" s="41"/>
      <c r="M507" s="41"/>
      <c r="N507" s="41"/>
      <c r="O507" s="41"/>
      <c r="P507" s="41"/>
      <c r="Q507" s="41"/>
      <c r="R507" s="41"/>
      <c r="S507" s="41"/>
      <c r="T507" s="41"/>
      <c r="U507" s="41"/>
      <c r="V507" s="42"/>
      <c r="W507" s="42"/>
      <c r="X507" s="42"/>
    </row>
    <row r="508" spans="7:24">
      <c r="G508" s="44"/>
      <c r="H508" s="41"/>
      <c r="I508" s="41"/>
      <c r="J508" s="41"/>
      <c r="K508" s="41"/>
      <c r="L508" s="41"/>
      <c r="M508" s="41"/>
      <c r="N508" s="41"/>
      <c r="O508" s="41"/>
      <c r="P508" s="41"/>
      <c r="Q508" s="41"/>
      <c r="R508" s="41"/>
      <c r="S508" s="41"/>
      <c r="T508" s="41"/>
      <c r="U508" s="41"/>
      <c r="V508" s="42"/>
      <c r="W508" s="42"/>
      <c r="X508" s="42"/>
    </row>
    <row r="509" spans="7:24">
      <c r="G509" s="44"/>
      <c r="H509" s="41"/>
      <c r="I509" s="41"/>
      <c r="J509" s="41"/>
      <c r="K509" s="41"/>
      <c r="L509" s="41"/>
      <c r="M509" s="41"/>
      <c r="N509" s="41"/>
      <c r="O509" s="41"/>
      <c r="P509" s="41"/>
      <c r="Q509" s="41"/>
      <c r="R509" s="41"/>
      <c r="S509" s="41"/>
      <c r="T509" s="41"/>
      <c r="U509" s="41"/>
      <c r="V509" s="42"/>
      <c r="W509" s="42"/>
      <c r="X509" s="42"/>
    </row>
    <row r="510" spans="7:24">
      <c r="G510" s="44"/>
      <c r="H510" s="41"/>
      <c r="I510" s="41"/>
      <c r="J510" s="41"/>
      <c r="K510" s="41"/>
      <c r="L510" s="41"/>
      <c r="M510" s="41"/>
      <c r="N510" s="41"/>
      <c r="O510" s="41"/>
      <c r="P510" s="41"/>
      <c r="Q510" s="41"/>
      <c r="R510" s="41"/>
      <c r="S510" s="41"/>
      <c r="T510" s="41"/>
      <c r="U510" s="41"/>
      <c r="V510" s="42"/>
      <c r="W510" s="42"/>
      <c r="X510" s="42"/>
    </row>
    <row r="511" spans="7:24">
      <c r="G511" s="44"/>
      <c r="H511" s="41"/>
      <c r="I511" s="41"/>
      <c r="J511" s="41"/>
      <c r="K511" s="41"/>
      <c r="L511" s="41"/>
      <c r="M511" s="41"/>
      <c r="N511" s="41"/>
      <c r="O511" s="41"/>
      <c r="P511" s="41"/>
      <c r="Q511" s="41"/>
      <c r="R511" s="41"/>
      <c r="S511" s="41"/>
      <c r="T511" s="41"/>
      <c r="U511" s="41"/>
      <c r="V511" s="42"/>
      <c r="W511" s="42"/>
      <c r="X511" s="42"/>
    </row>
    <row r="512" spans="7:24">
      <c r="G512" s="44"/>
      <c r="H512" s="41"/>
      <c r="I512" s="41"/>
      <c r="J512" s="41"/>
      <c r="K512" s="41"/>
      <c r="L512" s="41"/>
      <c r="M512" s="41"/>
      <c r="N512" s="41"/>
      <c r="O512" s="41"/>
      <c r="P512" s="41"/>
      <c r="Q512" s="41"/>
      <c r="R512" s="41"/>
      <c r="S512" s="41"/>
      <c r="T512" s="41"/>
      <c r="U512" s="41"/>
      <c r="V512" s="42"/>
      <c r="W512" s="42"/>
      <c r="X512" s="42"/>
    </row>
    <row r="513" spans="7:24">
      <c r="G513" s="44"/>
      <c r="H513" s="41"/>
      <c r="I513" s="41"/>
      <c r="J513" s="41"/>
      <c r="K513" s="41"/>
      <c r="L513" s="41"/>
      <c r="M513" s="41"/>
      <c r="N513" s="41"/>
      <c r="O513" s="41"/>
      <c r="P513" s="41"/>
      <c r="Q513" s="41"/>
      <c r="R513" s="41"/>
      <c r="S513" s="41"/>
      <c r="T513" s="41"/>
      <c r="U513" s="41"/>
      <c r="V513" s="42"/>
      <c r="W513" s="42"/>
      <c r="X513" s="42"/>
    </row>
    <row r="514" spans="7:24">
      <c r="G514" s="44"/>
      <c r="H514" s="41"/>
      <c r="I514" s="41"/>
      <c r="J514" s="41"/>
      <c r="K514" s="41"/>
      <c r="L514" s="41"/>
      <c r="M514" s="41"/>
      <c r="N514" s="41"/>
      <c r="O514" s="41"/>
      <c r="P514" s="41"/>
      <c r="Q514" s="41"/>
      <c r="R514" s="41"/>
      <c r="S514" s="41"/>
      <c r="T514" s="41"/>
      <c r="U514" s="41"/>
      <c r="V514" s="42"/>
      <c r="W514" s="42"/>
      <c r="X514" s="42"/>
    </row>
    <row r="515" spans="7:24">
      <c r="G515" s="44"/>
      <c r="H515" s="41"/>
      <c r="I515" s="41"/>
      <c r="J515" s="41"/>
      <c r="K515" s="41"/>
      <c r="L515" s="41"/>
      <c r="M515" s="41"/>
      <c r="N515" s="41"/>
      <c r="O515" s="41"/>
      <c r="P515" s="41"/>
      <c r="Q515" s="41"/>
      <c r="R515" s="41"/>
      <c r="S515" s="41"/>
      <c r="T515" s="41"/>
      <c r="U515" s="41"/>
      <c r="V515" s="42"/>
      <c r="W515" s="42"/>
      <c r="X515" s="42"/>
    </row>
    <row r="516" spans="7:24">
      <c r="G516" s="44"/>
      <c r="H516" s="41"/>
      <c r="I516" s="41"/>
      <c r="J516" s="41"/>
      <c r="K516" s="41"/>
      <c r="L516" s="41"/>
      <c r="M516" s="41"/>
      <c r="N516" s="41"/>
      <c r="O516" s="41"/>
      <c r="P516" s="41"/>
      <c r="Q516" s="41"/>
      <c r="R516" s="41"/>
      <c r="S516" s="41"/>
      <c r="T516" s="41"/>
      <c r="U516" s="41"/>
      <c r="V516" s="42"/>
      <c r="W516" s="42"/>
      <c r="X516" s="42"/>
    </row>
    <row r="517" spans="7:24">
      <c r="G517" s="44"/>
      <c r="H517" s="41"/>
      <c r="I517" s="41"/>
      <c r="J517" s="41"/>
      <c r="K517" s="41"/>
      <c r="L517" s="41"/>
      <c r="M517" s="41"/>
      <c r="N517" s="41"/>
      <c r="O517" s="41"/>
      <c r="P517" s="41"/>
      <c r="Q517" s="41"/>
      <c r="R517" s="41"/>
      <c r="S517" s="41"/>
      <c r="T517" s="41"/>
      <c r="U517" s="41"/>
      <c r="V517" s="42"/>
      <c r="W517" s="42"/>
      <c r="X517" s="42"/>
    </row>
    <row r="518" spans="7:24">
      <c r="G518" s="44"/>
      <c r="H518" s="41"/>
      <c r="I518" s="41"/>
      <c r="J518" s="41"/>
      <c r="K518" s="41"/>
      <c r="L518" s="41"/>
      <c r="M518" s="41"/>
      <c r="N518" s="41"/>
      <c r="O518" s="41"/>
      <c r="P518" s="41"/>
      <c r="Q518" s="41"/>
      <c r="R518" s="41"/>
      <c r="S518" s="41"/>
      <c r="T518" s="41"/>
      <c r="U518" s="41"/>
      <c r="V518" s="42"/>
      <c r="W518" s="42"/>
      <c r="X518" s="42"/>
    </row>
    <row r="519" spans="7:24">
      <c r="G519" s="44"/>
      <c r="H519" s="41"/>
      <c r="I519" s="41"/>
      <c r="J519" s="41"/>
      <c r="K519" s="41"/>
      <c r="L519" s="41"/>
      <c r="M519" s="41"/>
      <c r="N519" s="41"/>
      <c r="O519" s="41"/>
      <c r="P519" s="41"/>
      <c r="Q519" s="41"/>
      <c r="R519" s="41"/>
      <c r="S519" s="41"/>
      <c r="T519" s="41"/>
      <c r="U519" s="41"/>
      <c r="V519" s="42"/>
      <c r="W519" s="42"/>
      <c r="X519" s="42"/>
    </row>
    <row r="520" spans="7:24">
      <c r="G520" s="44"/>
      <c r="H520" s="41"/>
      <c r="I520" s="41"/>
      <c r="J520" s="41"/>
      <c r="K520" s="41"/>
      <c r="L520" s="41"/>
      <c r="M520" s="41"/>
      <c r="N520" s="41"/>
      <c r="O520" s="41"/>
      <c r="P520" s="41"/>
      <c r="Q520" s="41"/>
      <c r="R520" s="41"/>
      <c r="S520" s="41"/>
      <c r="T520" s="41"/>
      <c r="U520" s="41"/>
      <c r="V520" s="42"/>
      <c r="W520" s="42"/>
      <c r="X520" s="42"/>
    </row>
    <row r="521" spans="7:24">
      <c r="G521" s="44"/>
      <c r="H521" s="41"/>
      <c r="I521" s="41"/>
      <c r="J521" s="41"/>
      <c r="K521" s="41"/>
      <c r="L521" s="41"/>
      <c r="M521" s="41"/>
      <c r="N521" s="41"/>
      <c r="O521" s="41"/>
      <c r="P521" s="41"/>
      <c r="Q521" s="41"/>
      <c r="R521" s="41"/>
      <c r="S521" s="41"/>
      <c r="T521" s="41"/>
      <c r="U521" s="41"/>
      <c r="V521" s="42"/>
      <c r="W521" s="42"/>
      <c r="X521" s="42"/>
    </row>
    <row r="522" spans="7:24">
      <c r="G522" s="44"/>
      <c r="H522" s="41"/>
      <c r="I522" s="41"/>
      <c r="J522" s="41"/>
      <c r="K522" s="41"/>
      <c r="L522" s="41"/>
      <c r="M522" s="41"/>
      <c r="N522" s="41"/>
      <c r="O522" s="41"/>
      <c r="P522" s="41"/>
      <c r="Q522" s="41"/>
      <c r="R522" s="41"/>
      <c r="S522" s="41"/>
      <c r="T522" s="41"/>
      <c r="U522" s="41"/>
      <c r="V522" s="42"/>
      <c r="W522" s="42"/>
      <c r="X522" s="42"/>
    </row>
    <row r="523" spans="7:24">
      <c r="G523" s="44"/>
      <c r="H523" s="41"/>
      <c r="I523" s="41"/>
      <c r="J523" s="41"/>
      <c r="K523" s="41"/>
      <c r="L523" s="41"/>
      <c r="M523" s="41"/>
      <c r="N523" s="41"/>
      <c r="O523" s="41"/>
      <c r="P523" s="41"/>
      <c r="Q523" s="41"/>
      <c r="R523" s="41"/>
      <c r="S523" s="41"/>
      <c r="T523" s="41"/>
      <c r="U523" s="41"/>
      <c r="V523" s="42"/>
      <c r="W523" s="42"/>
      <c r="X523" s="42"/>
    </row>
    <row r="524" spans="7:24">
      <c r="G524" s="44"/>
      <c r="H524" s="41"/>
      <c r="I524" s="41"/>
      <c r="J524" s="41"/>
      <c r="K524" s="41"/>
      <c r="L524" s="41"/>
      <c r="M524" s="41"/>
      <c r="N524" s="41"/>
      <c r="O524" s="41"/>
      <c r="P524" s="41"/>
      <c r="Q524" s="41"/>
      <c r="R524" s="41"/>
      <c r="S524" s="41"/>
      <c r="T524" s="41"/>
      <c r="U524" s="41"/>
      <c r="V524" s="42"/>
      <c r="W524" s="42"/>
      <c r="X524" s="42"/>
    </row>
    <row r="525" spans="7:24">
      <c r="G525" s="44"/>
      <c r="H525" s="41"/>
      <c r="I525" s="41"/>
      <c r="J525" s="41"/>
      <c r="K525" s="41"/>
      <c r="L525" s="41"/>
      <c r="M525" s="41"/>
      <c r="N525" s="41"/>
      <c r="O525" s="41"/>
      <c r="P525" s="41"/>
      <c r="Q525" s="41"/>
      <c r="R525" s="41"/>
      <c r="S525" s="41"/>
      <c r="T525" s="41"/>
      <c r="U525" s="41"/>
      <c r="V525" s="42"/>
      <c r="W525" s="42"/>
      <c r="X525" s="42"/>
    </row>
    <row r="526" spans="7:24">
      <c r="G526" s="44"/>
      <c r="H526" s="41"/>
      <c r="I526" s="41"/>
      <c r="J526" s="41"/>
      <c r="K526" s="41"/>
      <c r="L526" s="41"/>
      <c r="M526" s="41"/>
      <c r="N526" s="41"/>
      <c r="O526" s="41"/>
      <c r="P526" s="41"/>
      <c r="Q526" s="41"/>
      <c r="R526" s="41"/>
      <c r="S526" s="41"/>
      <c r="T526" s="41"/>
      <c r="U526" s="41"/>
      <c r="V526" s="42"/>
      <c r="W526" s="42"/>
      <c r="X526" s="42"/>
    </row>
    <row r="527" spans="7:24">
      <c r="G527" s="44"/>
      <c r="H527" s="41"/>
      <c r="I527" s="41"/>
      <c r="J527" s="41"/>
      <c r="K527" s="41"/>
      <c r="L527" s="41"/>
      <c r="M527" s="41"/>
      <c r="N527" s="41"/>
      <c r="O527" s="41"/>
      <c r="P527" s="41"/>
      <c r="Q527" s="41"/>
      <c r="R527" s="41"/>
      <c r="S527" s="41"/>
      <c r="T527" s="41"/>
      <c r="U527" s="41"/>
      <c r="V527" s="42"/>
      <c r="W527" s="42"/>
      <c r="X527" s="42"/>
    </row>
    <row r="528" spans="7:24">
      <c r="G528" s="44"/>
      <c r="H528" s="41"/>
      <c r="I528" s="41"/>
      <c r="J528" s="41"/>
      <c r="K528" s="41"/>
      <c r="L528" s="41"/>
      <c r="M528" s="41"/>
      <c r="N528" s="41"/>
      <c r="O528" s="41"/>
      <c r="P528" s="41"/>
      <c r="Q528" s="41"/>
      <c r="R528" s="41"/>
      <c r="S528" s="41"/>
      <c r="T528" s="41"/>
      <c r="U528" s="41"/>
      <c r="V528" s="42"/>
      <c r="W528" s="42"/>
      <c r="X528" s="42"/>
    </row>
    <row r="529" spans="7:24">
      <c r="G529" s="44"/>
      <c r="H529" s="41"/>
      <c r="I529" s="41"/>
      <c r="J529" s="41"/>
      <c r="K529" s="41"/>
      <c r="L529" s="41"/>
      <c r="M529" s="41"/>
      <c r="N529" s="41"/>
      <c r="O529" s="41"/>
      <c r="P529" s="41"/>
      <c r="Q529" s="41"/>
      <c r="R529" s="41"/>
      <c r="S529" s="41"/>
      <c r="T529" s="41"/>
      <c r="U529" s="41"/>
      <c r="V529" s="42"/>
      <c r="W529" s="42"/>
      <c r="X529" s="42"/>
    </row>
    <row r="530" spans="7:24">
      <c r="G530" s="44"/>
      <c r="H530" s="41"/>
      <c r="I530" s="41"/>
      <c r="J530" s="41"/>
      <c r="K530" s="41"/>
      <c r="L530" s="41"/>
      <c r="M530" s="41"/>
      <c r="N530" s="41"/>
      <c r="O530" s="41"/>
      <c r="P530" s="41"/>
      <c r="Q530" s="41"/>
      <c r="R530" s="41"/>
      <c r="S530" s="41"/>
      <c r="T530" s="41"/>
      <c r="U530" s="41"/>
      <c r="V530" s="42"/>
      <c r="W530" s="42"/>
      <c r="X530" s="42"/>
    </row>
    <row r="531" spans="7:24">
      <c r="G531" s="44"/>
      <c r="H531" s="41"/>
      <c r="I531" s="41"/>
      <c r="J531" s="41"/>
      <c r="K531" s="41"/>
      <c r="L531" s="41"/>
      <c r="M531" s="41"/>
      <c r="N531" s="41"/>
      <c r="O531" s="41"/>
      <c r="P531" s="41"/>
      <c r="Q531" s="41"/>
      <c r="R531" s="41"/>
      <c r="S531" s="41"/>
      <c r="T531" s="41"/>
      <c r="U531" s="41"/>
      <c r="V531" s="42"/>
      <c r="W531" s="42"/>
      <c r="X531" s="42"/>
    </row>
    <row r="532" spans="7:24">
      <c r="G532" s="44"/>
      <c r="H532" s="41"/>
      <c r="I532" s="41"/>
      <c r="J532" s="41"/>
      <c r="K532" s="41"/>
      <c r="L532" s="41"/>
      <c r="M532" s="41"/>
      <c r="N532" s="41"/>
      <c r="O532" s="41"/>
      <c r="P532" s="41"/>
      <c r="Q532" s="41"/>
      <c r="R532" s="41"/>
      <c r="S532" s="41"/>
      <c r="T532" s="41"/>
      <c r="U532" s="41"/>
      <c r="V532" s="42"/>
      <c r="W532" s="42"/>
      <c r="X532" s="42"/>
    </row>
    <row r="533" spans="7:24">
      <c r="G533" s="44"/>
      <c r="H533" s="41"/>
      <c r="I533" s="41"/>
      <c r="J533" s="41"/>
      <c r="K533" s="41"/>
      <c r="L533" s="41"/>
      <c r="M533" s="41"/>
      <c r="N533" s="41"/>
      <c r="O533" s="41"/>
      <c r="P533" s="41"/>
      <c r="Q533" s="41"/>
      <c r="R533" s="41"/>
      <c r="S533" s="41"/>
      <c r="T533" s="41"/>
      <c r="U533" s="41"/>
      <c r="V533" s="42"/>
      <c r="W533" s="42"/>
      <c r="X533" s="42"/>
    </row>
    <row r="534" spans="7:24">
      <c r="G534" s="44"/>
      <c r="H534" s="41"/>
      <c r="I534" s="41"/>
      <c r="J534" s="41"/>
      <c r="K534" s="41"/>
      <c r="L534" s="41"/>
      <c r="M534" s="41"/>
      <c r="N534" s="41"/>
      <c r="O534" s="41"/>
      <c r="P534" s="41"/>
      <c r="Q534" s="41"/>
      <c r="R534" s="41"/>
      <c r="S534" s="41"/>
      <c r="T534" s="41"/>
      <c r="U534" s="41"/>
      <c r="V534" s="42"/>
      <c r="W534" s="42"/>
      <c r="X534" s="42"/>
    </row>
    <row r="535" spans="7:24">
      <c r="G535" s="44"/>
      <c r="H535" s="41"/>
      <c r="I535" s="41"/>
      <c r="J535" s="41"/>
      <c r="K535" s="41"/>
      <c r="L535" s="41"/>
      <c r="M535" s="41"/>
      <c r="N535" s="41"/>
      <c r="O535" s="41"/>
      <c r="P535" s="41"/>
      <c r="Q535" s="41"/>
      <c r="R535" s="41"/>
      <c r="S535" s="41"/>
      <c r="T535" s="41"/>
      <c r="U535" s="41"/>
      <c r="V535" s="42"/>
      <c r="W535" s="42"/>
      <c r="X535" s="42"/>
    </row>
    <row r="536" spans="7:24">
      <c r="G536" s="44"/>
      <c r="H536" s="41"/>
      <c r="I536" s="41"/>
      <c r="J536" s="41"/>
      <c r="K536" s="41"/>
      <c r="L536" s="41"/>
      <c r="M536" s="41"/>
      <c r="N536" s="41"/>
      <c r="O536" s="41"/>
      <c r="P536" s="41"/>
      <c r="Q536" s="41"/>
      <c r="R536" s="41"/>
      <c r="S536" s="41"/>
      <c r="T536" s="41"/>
      <c r="U536" s="41"/>
      <c r="V536" s="42"/>
      <c r="W536" s="42"/>
      <c r="X536" s="42"/>
    </row>
    <row r="537" spans="7:24">
      <c r="G537" s="44"/>
      <c r="H537" s="41"/>
      <c r="I537" s="41"/>
      <c r="J537" s="41"/>
      <c r="K537" s="41"/>
      <c r="L537" s="41"/>
      <c r="M537" s="41"/>
      <c r="N537" s="41"/>
      <c r="O537" s="41"/>
      <c r="P537" s="41"/>
      <c r="Q537" s="41"/>
      <c r="R537" s="41"/>
      <c r="S537" s="41"/>
      <c r="T537" s="41"/>
      <c r="U537" s="41"/>
      <c r="V537" s="42"/>
      <c r="W537" s="42"/>
      <c r="X537" s="42"/>
    </row>
    <row r="538" spans="7:24">
      <c r="G538" s="44"/>
      <c r="H538" s="41"/>
      <c r="I538" s="41"/>
      <c r="J538" s="41"/>
      <c r="K538" s="41"/>
      <c r="L538" s="41"/>
      <c r="M538" s="41"/>
      <c r="N538" s="41"/>
      <c r="O538" s="41"/>
      <c r="P538" s="41"/>
      <c r="Q538" s="41"/>
      <c r="R538" s="41"/>
      <c r="S538" s="41"/>
      <c r="T538" s="41"/>
      <c r="U538" s="41"/>
      <c r="V538" s="42"/>
      <c r="W538" s="42"/>
      <c r="X538" s="42"/>
    </row>
    <row r="539" spans="7:24">
      <c r="G539" s="44"/>
      <c r="H539" s="41"/>
      <c r="I539" s="41"/>
      <c r="J539" s="41"/>
      <c r="K539" s="41"/>
      <c r="L539" s="41"/>
      <c r="M539" s="41"/>
      <c r="N539" s="41"/>
      <c r="O539" s="41"/>
      <c r="P539" s="41"/>
      <c r="Q539" s="41"/>
      <c r="R539" s="41"/>
      <c r="S539" s="41"/>
      <c r="T539" s="41"/>
      <c r="U539" s="41"/>
      <c r="V539" s="42"/>
      <c r="W539" s="42"/>
      <c r="X539" s="42"/>
    </row>
    <row r="540" spans="7:24">
      <c r="G540" s="44"/>
      <c r="H540" s="41"/>
      <c r="I540" s="41"/>
      <c r="J540" s="41"/>
      <c r="K540" s="41"/>
      <c r="L540" s="41"/>
      <c r="M540" s="41"/>
      <c r="N540" s="41"/>
      <c r="O540" s="41"/>
      <c r="P540" s="41"/>
      <c r="Q540" s="41"/>
      <c r="R540" s="41"/>
      <c r="S540" s="41"/>
      <c r="T540" s="41"/>
      <c r="U540" s="41"/>
      <c r="V540" s="42"/>
      <c r="W540" s="42"/>
      <c r="X540" s="42"/>
    </row>
    <row r="541" spans="7:24">
      <c r="G541" s="44"/>
      <c r="H541" s="41"/>
      <c r="I541" s="41"/>
      <c r="J541" s="41"/>
      <c r="K541" s="41"/>
      <c r="L541" s="41"/>
      <c r="M541" s="41"/>
      <c r="N541" s="41"/>
      <c r="O541" s="41"/>
      <c r="P541" s="41"/>
      <c r="Q541" s="41"/>
      <c r="R541" s="41"/>
      <c r="S541" s="41"/>
      <c r="T541" s="41"/>
      <c r="U541" s="41"/>
      <c r="V541" s="42"/>
      <c r="W541" s="42"/>
      <c r="X541" s="42"/>
    </row>
    <row r="542" spans="7:24">
      <c r="G542" s="44"/>
      <c r="H542" s="41"/>
      <c r="I542" s="41"/>
      <c r="J542" s="41"/>
      <c r="K542" s="41"/>
      <c r="L542" s="41"/>
      <c r="M542" s="41"/>
      <c r="N542" s="41"/>
      <c r="O542" s="41"/>
      <c r="P542" s="41"/>
      <c r="Q542" s="41"/>
      <c r="R542" s="41"/>
      <c r="S542" s="41"/>
      <c r="T542" s="41"/>
      <c r="U542" s="41"/>
      <c r="V542" s="42"/>
      <c r="W542" s="42"/>
      <c r="X542" s="42"/>
    </row>
    <row r="543" spans="7:24">
      <c r="G543" s="44"/>
      <c r="H543" s="41"/>
      <c r="I543" s="41"/>
      <c r="J543" s="41"/>
      <c r="K543" s="41"/>
      <c r="L543" s="41"/>
      <c r="M543" s="41"/>
      <c r="N543" s="41"/>
      <c r="O543" s="41"/>
      <c r="P543" s="41"/>
      <c r="Q543" s="41"/>
      <c r="R543" s="41"/>
      <c r="S543" s="41"/>
      <c r="T543" s="41"/>
      <c r="U543" s="41"/>
      <c r="V543" s="42"/>
      <c r="W543" s="42"/>
      <c r="X543" s="42"/>
    </row>
    <row r="544" spans="7:24">
      <c r="G544" s="44"/>
      <c r="H544" s="41"/>
      <c r="I544" s="41"/>
      <c r="J544" s="41"/>
      <c r="K544" s="41"/>
      <c r="L544" s="41"/>
      <c r="M544" s="41"/>
      <c r="N544" s="41"/>
      <c r="O544" s="41"/>
      <c r="P544" s="41"/>
      <c r="Q544" s="41"/>
      <c r="R544" s="41"/>
      <c r="S544" s="41"/>
      <c r="T544" s="41"/>
      <c r="U544" s="41"/>
      <c r="V544" s="42"/>
      <c r="W544" s="42"/>
      <c r="X544" s="42"/>
    </row>
    <row r="545" spans="7:24">
      <c r="G545" s="44"/>
      <c r="H545" s="41"/>
      <c r="I545" s="41"/>
      <c r="J545" s="41"/>
      <c r="K545" s="41"/>
      <c r="L545" s="41"/>
      <c r="M545" s="41"/>
      <c r="N545" s="41"/>
      <c r="O545" s="41"/>
      <c r="P545" s="41"/>
      <c r="Q545" s="41"/>
      <c r="R545" s="41"/>
      <c r="S545" s="41"/>
      <c r="T545" s="41"/>
      <c r="U545" s="41"/>
      <c r="V545" s="42"/>
      <c r="W545" s="42"/>
      <c r="X545" s="42"/>
    </row>
    <row r="546" spans="7:24">
      <c r="G546" s="44"/>
      <c r="H546" s="41"/>
      <c r="I546" s="41"/>
      <c r="J546" s="41"/>
      <c r="K546" s="41"/>
      <c r="L546" s="41"/>
      <c r="M546" s="41"/>
      <c r="N546" s="41"/>
      <c r="O546" s="41"/>
      <c r="P546" s="41"/>
      <c r="Q546" s="41"/>
      <c r="R546" s="41"/>
      <c r="S546" s="41"/>
      <c r="T546" s="41"/>
      <c r="U546" s="41"/>
      <c r="V546" s="42"/>
      <c r="W546" s="42"/>
      <c r="X546" s="42"/>
    </row>
    <row r="547" spans="7:24">
      <c r="G547" s="44"/>
      <c r="H547" s="41"/>
      <c r="I547" s="41"/>
      <c r="J547" s="41"/>
      <c r="K547" s="41"/>
      <c r="L547" s="41"/>
      <c r="M547" s="41"/>
      <c r="N547" s="41"/>
      <c r="O547" s="41"/>
      <c r="P547" s="41"/>
      <c r="Q547" s="41"/>
      <c r="R547" s="41"/>
      <c r="S547" s="41"/>
      <c r="T547" s="41"/>
      <c r="U547" s="41"/>
      <c r="V547" s="42"/>
      <c r="W547" s="42"/>
      <c r="X547" s="42"/>
    </row>
    <row r="548" spans="7:24">
      <c r="G548" s="44"/>
      <c r="H548" s="41"/>
      <c r="I548" s="41"/>
      <c r="J548" s="41"/>
      <c r="K548" s="41"/>
      <c r="L548" s="41"/>
      <c r="M548" s="41"/>
      <c r="N548" s="41"/>
      <c r="O548" s="41"/>
      <c r="P548" s="41"/>
      <c r="Q548" s="41"/>
      <c r="R548" s="41"/>
      <c r="S548" s="41"/>
      <c r="T548" s="41"/>
      <c r="U548" s="41"/>
      <c r="V548" s="42"/>
      <c r="W548" s="42"/>
      <c r="X548" s="42"/>
    </row>
    <row r="549" spans="7:24">
      <c r="G549" s="44"/>
      <c r="H549" s="41"/>
      <c r="I549" s="41"/>
      <c r="J549" s="41"/>
      <c r="K549" s="41"/>
      <c r="L549" s="41"/>
      <c r="M549" s="41"/>
      <c r="N549" s="41"/>
      <c r="O549" s="41"/>
      <c r="P549" s="41"/>
      <c r="Q549" s="41"/>
      <c r="R549" s="41"/>
      <c r="S549" s="41"/>
      <c r="T549" s="41"/>
      <c r="U549" s="41"/>
      <c r="V549" s="42"/>
      <c r="W549" s="42"/>
      <c r="X549" s="42"/>
    </row>
    <row r="550" spans="7:24">
      <c r="G550" s="44"/>
      <c r="H550" s="41"/>
      <c r="I550" s="41"/>
      <c r="J550" s="41"/>
      <c r="K550" s="41"/>
      <c r="L550" s="41"/>
      <c r="M550" s="41"/>
      <c r="N550" s="41"/>
      <c r="O550" s="41"/>
      <c r="P550" s="41"/>
      <c r="Q550" s="41"/>
      <c r="R550" s="41"/>
      <c r="S550" s="41"/>
      <c r="T550" s="41"/>
      <c r="U550" s="41"/>
      <c r="V550" s="42"/>
      <c r="W550" s="42"/>
      <c r="X550" s="42"/>
    </row>
    <row r="551" spans="7:24">
      <c r="G551" s="44"/>
      <c r="H551" s="41"/>
      <c r="I551" s="41"/>
      <c r="J551" s="41"/>
      <c r="K551" s="41"/>
      <c r="L551" s="41"/>
      <c r="M551" s="41"/>
      <c r="N551" s="41"/>
      <c r="O551" s="41"/>
      <c r="P551" s="41"/>
      <c r="Q551" s="41"/>
      <c r="R551" s="41"/>
      <c r="S551" s="41"/>
      <c r="T551" s="41"/>
      <c r="U551" s="41"/>
      <c r="V551" s="42"/>
      <c r="W551" s="42"/>
      <c r="X551" s="42"/>
    </row>
    <row r="552" spans="7:24">
      <c r="G552" s="44"/>
      <c r="H552" s="41"/>
      <c r="I552" s="41"/>
      <c r="J552" s="41"/>
      <c r="K552" s="41"/>
      <c r="L552" s="41"/>
      <c r="M552" s="41"/>
      <c r="N552" s="41"/>
      <c r="O552" s="41"/>
      <c r="P552" s="41"/>
      <c r="Q552" s="41"/>
      <c r="R552" s="41"/>
      <c r="S552" s="41"/>
      <c r="T552" s="41"/>
      <c r="U552" s="41"/>
      <c r="V552" s="42"/>
      <c r="W552" s="42"/>
      <c r="X552" s="42"/>
    </row>
    <row r="553" spans="7:24">
      <c r="G553" s="44"/>
      <c r="H553" s="41"/>
      <c r="I553" s="41"/>
      <c r="J553" s="41"/>
      <c r="K553" s="41"/>
      <c r="L553" s="41"/>
      <c r="M553" s="41"/>
      <c r="N553" s="41"/>
      <c r="O553" s="41"/>
      <c r="P553" s="41"/>
      <c r="Q553" s="41"/>
      <c r="R553" s="41"/>
      <c r="S553" s="41"/>
      <c r="T553" s="41"/>
      <c r="U553" s="41"/>
      <c r="V553" s="42"/>
      <c r="W553" s="42"/>
      <c r="X553" s="42"/>
    </row>
    <row r="554" spans="7:24">
      <c r="G554" s="44"/>
      <c r="H554" s="41"/>
      <c r="I554" s="41"/>
      <c r="J554" s="41"/>
      <c r="K554" s="41"/>
      <c r="L554" s="41"/>
      <c r="M554" s="41"/>
      <c r="N554" s="41"/>
      <c r="O554" s="41"/>
      <c r="P554" s="41"/>
      <c r="Q554" s="41"/>
      <c r="R554" s="41"/>
      <c r="S554" s="41"/>
      <c r="T554" s="41"/>
      <c r="U554" s="41"/>
      <c r="V554" s="42"/>
      <c r="W554" s="42"/>
      <c r="X554" s="42"/>
    </row>
    <row r="555" spans="7:24">
      <c r="G555" s="44"/>
      <c r="H555" s="42"/>
      <c r="I555" s="42"/>
      <c r="J555" s="42"/>
      <c r="K555" s="42"/>
      <c r="L555" s="42"/>
      <c r="M555" s="42"/>
      <c r="N555" s="42"/>
      <c r="O555" s="42"/>
      <c r="P555" s="42"/>
      <c r="Q555" s="42"/>
      <c r="R555" s="42"/>
      <c r="S555" s="42"/>
      <c r="T555" s="42"/>
      <c r="U555" s="42"/>
      <c r="V555" s="42"/>
      <c r="W555" s="42"/>
      <c r="X555" s="42"/>
    </row>
    <row r="556" spans="7:24">
      <c r="G556" s="44"/>
      <c r="H556" s="42"/>
      <c r="I556" s="42"/>
      <c r="J556" s="42"/>
      <c r="K556" s="42"/>
      <c r="L556" s="42"/>
      <c r="M556" s="42"/>
      <c r="N556" s="42"/>
      <c r="O556" s="42"/>
      <c r="P556" s="42"/>
      <c r="Q556" s="42"/>
      <c r="R556" s="42"/>
      <c r="S556" s="42"/>
      <c r="T556" s="42"/>
      <c r="U556" s="42"/>
      <c r="V556" s="42"/>
      <c r="W556" s="42"/>
      <c r="X556" s="42"/>
    </row>
    <row r="557" spans="7:24">
      <c r="G557" s="44"/>
      <c r="H557" s="42"/>
      <c r="I557" s="42"/>
      <c r="J557" s="42"/>
      <c r="K557" s="42"/>
      <c r="L557" s="42"/>
      <c r="M557" s="42"/>
      <c r="N557" s="42"/>
      <c r="O557" s="42"/>
      <c r="P557" s="42"/>
      <c r="Q557" s="42"/>
      <c r="R557" s="42"/>
      <c r="S557" s="42"/>
      <c r="T557" s="42"/>
      <c r="U557" s="42"/>
      <c r="V557" s="42"/>
      <c r="W557" s="42"/>
      <c r="X557" s="42"/>
    </row>
    <row r="558" spans="7:24">
      <c r="G558" s="44"/>
      <c r="H558" s="42"/>
      <c r="I558" s="42"/>
      <c r="J558" s="42"/>
      <c r="K558" s="42"/>
      <c r="L558" s="42"/>
      <c r="M558" s="42"/>
      <c r="N558" s="42"/>
      <c r="O558" s="42"/>
      <c r="P558" s="42"/>
      <c r="Q558" s="42"/>
      <c r="R558" s="42"/>
      <c r="S558" s="42"/>
      <c r="T558" s="42"/>
      <c r="U558" s="42"/>
      <c r="V558" s="42"/>
      <c r="W558" s="42"/>
      <c r="X558" s="42"/>
    </row>
    <row r="559" spans="7:24">
      <c r="G559" s="44"/>
      <c r="H559" s="42"/>
      <c r="I559" s="42"/>
      <c r="J559" s="42"/>
      <c r="K559" s="42"/>
      <c r="L559" s="42"/>
      <c r="M559" s="42"/>
      <c r="N559" s="42"/>
      <c r="O559" s="42"/>
      <c r="P559" s="42"/>
      <c r="Q559" s="42"/>
      <c r="R559" s="42"/>
      <c r="S559" s="42"/>
      <c r="T559" s="42"/>
      <c r="U559" s="42"/>
      <c r="V559" s="42"/>
      <c r="W559" s="42"/>
      <c r="X559" s="42"/>
    </row>
    <row r="560" spans="7:24">
      <c r="G560" s="44"/>
      <c r="H560" s="42"/>
      <c r="I560" s="42"/>
      <c r="J560" s="42"/>
      <c r="K560" s="42"/>
      <c r="L560" s="42"/>
      <c r="M560" s="42"/>
      <c r="N560" s="42"/>
      <c r="O560" s="42"/>
      <c r="P560" s="42"/>
      <c r="Q560" s="42"/>
      <c r="R560" s="42"/>
      <c r="S560" s="42"/>
      <c r="T560" s="42"/>
      <c r="U560" s="42"/>
      <c r="V560" s="42"/>
      <c r="W560" s="42"/>
      <c r="X560" s="42"/>
    </row>
    <row r="561" spans="7:24">
      <c r="G561" s="44"/>
      <c r="H561" s="42"/>
      <c r="I561" s="42"/>
      <c r="J561" s="42"/>
      <c r="K561" s="42"/>
      <c r="L561" s="42"/>
      <c r="M561" s="42"/>
      <c r="N561" s="42"/>
      <c r="O561" s="42"/>
      <c r="P561" s="42"/>
      <c r="Q561" s="42"/>
      <c r="R561" s="42"/>
      <c r="S561" s="42"/>
      <c r="T561" s="42"/>
      <c r="U561" s="42"/>
      <c r="V561" s="42"/>
      <c r="W561" s="42"/>
      <c r="X561" s="42"/>
    </row>
    <row r="562" spans="7:24">
      <c r="G562" s="44"/>
      <c r="H562" s="42"/>
      <c r="I562" s="42"/>
      <c r="J562" s="42"/>
      <c r="K562" s="42"/>
      <c r="L562" s="42"/>
      <c r="M562" s="42"/>
      <c r="N562" s="42"/>
      <c r="O562" s="42"/>
      <c r="P562" s="42"/>
      <c r="Q562" s="42"/>
      <c r="R562" s="42"/>
      <c r="S562" s="42"/>
      <c r="T562" s="42"/>
      <c r="U562" s="42"/>
      <c r="V562" s="42"/>
      <c r="W562" s="42"/>
      <c r="X562" s="42"/>
    </row>
    <row r="563" spans="7:24">
      <c r="G563" s="44"/>
      <c r="H563" s="42"/>
      <c r="I563" s="42"/>
      <c r="J563" s="42"/>
      <c r="K563" s="42"/>
      <c r="L563" s="42"/>
      <c r="M563" s="42"/>
      <c r="N563" s="42"/>
      <c r="O563" s="42"/>
      <c r="P563" s="42"/>
      <c r="Q563" s="42"/>
      <c r="R563" s="42"/>
      <c r="S563" s="42"/>
      <c r="T563" s="42"/>
      <c r="U563" s="42"/>
      <c r="V563" s="42"/>
      <c r="W563" s="42"/>
      <c r="X563" s="42"/>
    </row>
    <row r="564" spans="7:24">
      <c r="G564" s="44"/>
      <c r="H564" s="42"/>
      <c r="I564" s="42"/>
      <c r="J564" s="42"/>
      <c r="K564" s="42"/>
      <c r="L564" s="42"/>
      <c r="M564" s="42"/>
      <c r="N564" s="42"/>
      <c r="O564" s="42"/>
      <c r="P564" s="42"/>
      <c r="Q564" s="42"/>
      <c r="R564" s="42"/>
      <c r="S564" s="42"/>
      <c r="T564" s="42"/>
      <c r="U564" s="42"/>
      <c r="V564" s="42"/>
      <c r="W564" s="42"/>
      <c r="X564" s="42"/>
    </row>
    <row r="565" spans="7:24">
      <c r="G565" s="44"/>
      <c r="H565" s="42"/>
      <c r="I565" s="42"/>
      <c r="J565" s="42"/>
      <c r="K565" s="42"/>
      <c r="L565" s="42"/>
      <c r="M565" s="42"/>
      <c r="N565" s="42"/>
      <c r="O565" s="42"/>
      <c r="P565" s="42"/>
      <c r="Q565" s="42"/>
      <c r="R565" s="42"/>
      <c r="S565" s="42"/>
      <c r="T565" s="42"/>
      <c r="U565" s="42"/>
      <c r="V565" s="42"/>
      <c r="W565" s="42"/>
      <c r="X565" s="42"/>
    </row>
    <row r="566" spans="7:24">
      <c r="G566" s="44"/>
      <c r="H566" s="42"/>
      <c r="I566" s="42"/>
      <c r="J566" s="42"/>
      <c r="K566" s="42"/>
      <c r="L566" s="42"/>
      <c r="M566" s="42"/>
      <c r="N566" s="42"/>
      <c r="O566" s="42"/>
      <c r="P566" s="42"/>
      <c r="Q566" s="42"/>
      <c r="R566" s="42"/>
      <c r="S566" s="42"/>
      <c r="T566" s="42"/>
      <c r="U566" s="42"/>
      <c r="V566" s="42"/>
      <c r="W566" s="42"/>
      <c r="X566" s="42"/>
    </row>
    <row r="567" spans="7:24">
      <c r="G567" s="44"/>
      <c r="H567" s="42"/>
      <c r="I567" s="42"/>
      <c r="J567" s="42"/>
      <c r="K567" s="42"/>
      <c r="L567" s="42"/>
      <c r="M567" s="42"/>
      <c r="N567" s="42"/>
      <c r="O567" s="42"/>
      <c r="P567" s="42"/>
      <c r="Q567" s="42"/>
      <c r="R567" s="42"/>
      <c r="S567" s="42"/>
      <c r="T567" s="42"/>
      <c r="U567" s="42"/>
      <c r="V567" s="42"/>
      <c r="W567" s="42"/>
      <c r="X567" s="42"/>
    </row>
    <row r="568" spans="7:24">
      <c r="G568" s="44"/>
      <c r="H568" s="42"/>
      <c r="I568" s="42"/>
      <c r="J568" s="42"/>
      <c r="K568" s="42"/>
      <c r="L568" s="42"/>
      <c r="M568" s="42"/>
      <c r="N568" s="42"/>
      <c r="O568" s="42"/>
      <c r="P568" s="42"/>
      <c r="Q568" s="42"/>
      <c r="R568" s="42"/>
      <c r="S568" s="42"/>
      <c r="T568" s="42"/>
      <c r="U568" s="42"/>
      <c r="V568" s="42"/>
      <c r="W568" s="42"/>
      <c r="X568" s="42"/>
    </row>
    <row r="569" spans="7:24">
      <c r="G569" s="44"/>
      <c r="H569" s="42"/>
      <c r="I569" s="42"/>
      <c r="J569" s="42"/>
      <c r="K569" s="42"/>
      <c r="L569" s="42"/>
      <c r="M569" s="42"/>
      <c r="N569" s="42"/>
      <c r="O569" s="42"/>
      <c r="P569" s="42"/>
      <c r="Q569" s="42"/>
      <c r="R569" s="42"/>
      <c r="S569" s="42"/>
      <c r="T569" s="42"/>
      <c r="U569" s="42"/>
      <c r="V569" s="42"/>
      <c r="W569" s="42"/>
      <c r="X569" s="42"/>
    </row>
    <row r="570" spans="7:24">
      <c r="G570" s="44"/>
      <c r="H570" s="42"/>
      <c r="I570" s="42"/>
      <c r="J570" s="42"/>
      <c r="K570" s="42"/>
      <c r="L570" s="42"/>
      <c r="M570" s="42"/>
      <c r="N570" s="42"/>
      <c r="O570" s="42"/>
      <c r="P570" s="42"/>
      <c r="Q570" s="42"/>
      <c r="R570" s="42"/>
      <c r="S570" s="42"/>
      <c r="T570" s="42"/>
      <c r="U570" s="42"/>
      <c r="V570" s="42"/>
      <c r="W570" s="42"/>
      <c r="X570" s="42"/>
    </row>
    <row r="571" spans="7:24">
      <c r="G571" s="44"/>
      <c r="H571" s="42"/>
      <c r="I571" s="42"/>
      <c r="J571" s="42"/>
      <c r="K571" s="42"/>
      <c r="L571" s="42"/>
      <c r="M571" s="42"/>
      <c r="N571" s="42"/>
      <c r="O571" s="42"/>
      <c r="P571" s="42"/>
      <c r="Q571" s="42"/>
      <c r="R571" s="42"/>
      <c r="S571" s="42"/>
      <c r="T571" s="42"/>
      <c r="U571" s="42"/>
      <c r="V571" s="42"/>
      <c r="W571" s="42"/>
      <c r="X571" s="42"/>
    </row>
    <row r="572" spans="7:24">
      <c r="G572" s="44"/>
      <c r="H572" s="42"/>
      <c r="I572" s="42"/>
      <c r="J572" s="42"/>
      <c r="K572" s="42"/>
      <c r="L572" s="42"/>
      <c r="M572" s="42"/>
      <c r="N572" s="42"/>
      <c r="O572" s="42"/>
      <c r="P572" s="42"/>
      <c r="Q572" s="42"/>
      <c r="R572" s="42"/>
      <c r="S572" s="42"/>
      <c r="T572" s="42"/>
      <c r="U572" s="42"/>
      <c r="V572" s="42"/>
      <c r="W572" s="42"/>
      <c r="X572" s="42"/>
    </row>
    <row r="573" spans="7:24">
      <c r="G573" s="44"/>
      <c r="H573" s="42"/>
      <c r="I573" s="42"/>
      <c r="J573" s="42"/>
      <c r="K573" s="42"/>
      <c r="L573" s="42"/>
      <c r="M573" s="42"/>
      <c r="N573" s="42"/>
      <c r="O573" s="42"/>
      <c r="P573" s="42"/>
      <c r="Q573" s="42"/>
      <c r="R573" s="42"/>
      <c r="S573" s="42"/>
      <c r="T573" s="42"/>
      <c r="U573" s="42"/>
      <c r="V573" s="42"/>
      <c r="W573" s="42"/>
      <c r="X573" s="42"/>
    </row>
    <row r="574" spans="7:24">
      <c r="G574" s="44"/>
      <c r="H574" s="42"/>
      <c r="I574" s="42"/>
      <c r="J574" s="42"/>
      <c r="K574" s="42"/>
      <c r="L574" s="42"/>
      <c r="M574" s="42"/>
      <c r="N574" s="42"/>
      <c r="O574" s="42"/>
      <c r="P574" s="42"/>
      <c r="Q574" s="42"/>
      <c r="R574" s="42"/>
      <c r="S574" s="42"/>
      <c r="T574" s="42"/>
      <c r="U574" s="42"/>
      <c r="V574" s="42"/>
      <c r="W574" s="42"/>
      <c r="X574" s="42"/>
    </row>
    <row r="575" spans="7:24">
      <c r="G575" s="44"/>
      <c r="H575" s="42"/>
      <c r="I575" s="42"/>
      <c r="J575" s="42"/>
      <c r="K575" s="42"/>
      <c r="L575" s="42"/>
      <c r="M575" s="42"/>
      <c r="N575" s="42"/>
      <c r="O575" s="42"/>
      <c r="P575" s="42"/>
      <c r="Q575" s="42"/>
      <c r="R575" s="42"/>
      <c r="S575" s="42"/>
      <c r="T575" s="42"/>
      <c r="U575" s="42"/>
      <c r="V575" s="42"/>
      <c r="W575" s="42"/>
      <c r="X575" s="42"/>
    </row>
    <row r="576" spans="7:24">
      <c r="G576" s="44"/>
      <c r="H576" s="42"/>
      <c r="I576" s="42"/>
      <c r="J576" s="42"/>
      <c r="K576" s="42"/>
      <c r="L576" s="42"/>
      <c r="M576" s="42"/>
      <c r="N576" s="42"/>
      <c r="O576" s="42"/>
      <c r="P576" s="42"/>
      <c r="Q576" s="42"/>
      <c r="R576" s="42"/>
      <c r="S576" s="42"/>
      <c r="T576" s="42"/>
      <c r="U576" s="42"/>
      <c r="V576" s="42"/>
      <c r="W576" s="42"/>
      <c r="X576" s="42"/>
    </row>
    <row r="577" spans="7:24">
      <c r="G577" s="44"/>
      <c r="H577" s="42"/>
      <c r="I577" s="42"/>
      <c r="J577" s="42"/>
      <c r="K577" s="42"/>
      <c r="L577" s="42"/>
      <c r="M577" s="42"/>
      <c r="N577" s="42"/>
      <c r="O577" s="42"/>
      <c r="P577" s="42"/>
      <c r="Q577" s="42"/>
      <c r="R577" s="42"/>
      <c r="S577" s="42"/>
      <c r="T577" s="42"/>
      <c r="U577" s="42"/>
      <c r="V577" s="42"/>
      <c r="W577" s="42"/>
      <c r="X577" s="42"/>
    </row>
    <row r="578" spans="7:24">
      <c r="G578" s="44"/>
      <c r="H578" s="42"/>
      <c r="I578" s="42"/>
      <c r="J578" s="42"/>
      <c r="K578" s="42"/>
      <c r="L578" s="42"/>
      <c r="M578" s="42"/>
      <c r="N578" s="42"/>
      <c r="O578" s="42"/>
      <c r="P578" s="42"/>
      <c r="Q578" s="42"/>
      <c r="R578" s="42"/>
      <c r="S578" s="42"/>
      <c r="T578" s="42"/>
      <c r="U578" s="42"/>
      <c r="V578" s="42"/>
      <c r="W578" s="42"/>
      <c r="X578" s="42"/>
    </row>
    <row r="579" spans="7:24">
      <c r="G579" s="44"/>
      <c r="H579" s="42"/>
      <c r="I579" s="42"/>
      <c r="J579" s="42"/>
      <c r="K579" s="42"/>
      <c r="L579" s="42"/>
      <c r="M579" s="42"/>
      <c r="N579" s="42"/>
      <c r="O579" s="42"/>
      <c r="P579" s="42"/>
      <c r="Q579" s="42"/>
      <c r="R579" s="42"/>
      <c r="S579" s="42"/>
      <c r="T579" s="42"/>
      <c r="U579" s="42"/>
      <c r="V579" s="42"/>
      <c r="W579" s="42"/>
      <c r="X579" s="42"/>
    </row>
    <row r="580" spans="7:24">
      <c r="G580" s="44"/>
      <c r="H580" s="42"/>
      <c r="I580" s="42"/>
      <c r="J580" s="42"/>
      <c r="K580" s="42"/>
      <c r="L580" s="42"/>
      <c r="M580" s="42"/>
      <c r="N580" s="42"/>
      <c r="O580" s="42"/>
      <c r="P580" s="42"/>
      <c r="Q580" s="42"/>
      <c r="R580" s="42"/>
      <c r="S580" s="42"/>
      <c r="T580" s="42"/>
      <c r="U580" s="42"/>
      <c r="V580" s="42"/>
      <c r="W580" s="42"/>
      <c r="X580" s="42"/>
    </row>
    <row r="581" spans="7:24">
      <c r="G581" s="44"/>
      <c r="H581" s="42"/>
      <c r="I581" s="42"/>
      <c r="J581" s="42"/>
      <c r="K581" s="42"/>
      <c r="L581" s="42"/>
      <c r="M581" s="42"/>
      <c r="N581" s="42"/>
      <c r="O581" s="42"/>
      <c r="P581" s="42"/>
      <c r="Q581" s="42"/>
      <c r="R581" s="42"/>
      <c r="S581" s="42"/>
      <c r="T581" s="42"/>
      <c r="U581" s="42"/>
      <c r="V581" s="42"/>
      <c r="W581" s="42"/>
      <c r="X581" s="42"/>
    </row>
    <row r="582" spans="7:24">
      <c r="G582" s="44"/>
      <c r="H582" s="42"/>
      <c r="I582" s="42"/>
      <c r="J582" s="42"/>
      <c r="K582" s="42"/>
      <c r="L582" s="42"/>
      <c r="M582" s="42"/>
      <c r="N582" s="42"/>
      <c r="O582" s="42"/>
      <c r="P582" s="42"/>
      <c r="Q582" s="42"/>
      <c r="R582" s="42"/>
      <c r="S582" s="42"/>
      <c r="T582" s="42"/>
      <c r="U582" s="42"/>
      <c r="V582" s="42"/>
      <c r="W582" s="42"/>
      <c r="X582" s="42"/>
    </row>
    <row r="583" spans="7:24">
      <c r="G583" s="44"/>
      <c r="H583" s="42"/>
      <c r="I583" s="42"/>
      <c r="J583" s="42"/>
      <c r="K583" s="42"/>
      <c r="L583" s="42"/>
      <c r="M583" s="42"/>
      <c r="N583" s="42"/>
      <c r="O583" s="42"/>
      <c r="P583" s="42"/>
      <c r="Q583" s="42"/>
      <c r="R583" s="42"/>
      <c r="S583" s="42"/>
      <c r="T583" s="42"/>
      <c r="U583" s="42"/>
      <c r="V583" s="42"/>
      <c r="W583" s="42"/>
      <c r="X583" s="42"/>
    </row>
    <row r="584" spans="7:24">
      <c r="G584" s="44"/>
      <c r="H584" s="42"/>
      <c r="I584" s="42"/>
      <c r="J584" s="42"/>
      <c r="K584" s="42"/>
      <c r="L584" s="42"/>
      <c r="M584" s="42"/>
      <c r="N584" s="42"/>
      <c r="O584" s="42"/>
      <c r="P584" s="42"/>
      <c r="Q584" s="42"/>
      <c r="R584" s="42"/>
      <c r="S584" s="42"/>
      <c r="T584" s="42"/>
      <c r="U584" s="42"/>
      <c r="V584" s="42"/>
      <c r="W584" s="42"/>
      <c r="X584" s="42"/>
    </row>
    <row r="585" spans="7:24">
      <c r="G585" s="44"/>
      <c r="H585" s="42"/>
      <c r="I585" s="42"/>
      <c r="J585" s="42"/>
      <c r="K585" s="42"/>
      <c r="L585" s="42"/>
      <c r="M585" s="42"/>
      <c r="N585" s="42"/>
      <c r="O585" s="42"/>
      <c r="P585" s="42"/>
      <c r="Q585" s="42"/>
      <c r="R585" s="42"/>
      <c r="S585" s="42"/>
      <c r="T585" s="42"/>
      <c r="U585" s="42"/>
      <c r="V585" s="42"/>
      <c r="W585" s="42"/>
      <c r="X585" s="42"/>
    </row>
    <row r="586" spans="7:24">
      <c r="G586" s="44"/>
      <c r="H586" s="42"/>
      <c r="I586" s="42"/>
      <c r="J586" s="42"/>
      <c r="K586" s="42"/>
      <c r="L586" s="42"/>
      <c r="M586" s="42"/>
      <c r="N586" s="42"/>
      <c r="O586" s="42"/>
      <c r="P586" s="42"/>
      <c r="Q586" s="42"/>
      <c r="R586" s="42"/>
      <c r="S586" s="42"/>
      <c r="T586" s="42"/>
      <c r="U586" s="42"/>
      <c r="V586" s="42"/>
      <c r="W586" s="42"/>
      <c r="X586" s="42"/>
    </row>
    <row r="587" spans="7:24">
      <c r="G587" s="44"/>
      <c r="H587" s="42"/>
      <c r="I587" s="42"/>
      <c r="J587" s="42"/>
      <c r="K587" s="42"/>
      <c r="L587" s="42"/>
      <c r="M587" s="42"/>
      <c r="N587" s="42"/>
      <c r="O587" s="42"/>
      <c r="P587" s="42"/>
      <c r="Q587" s="42"/>
      <c r="R587" s="42"/>
      <c r="S587" s="42"/>
      <c r="T587" s="42"/>
      <c r="U587" s="42"/>
      <c r="V587" s="42"/>
      <c r="W587" s="42"/>
      <c r="X587" s="42"/>
    </row>
    <row r="588" spans="7:24">
      <c r="G588" s="44"/>
      <c r="H588" s="42"/>
      <c r="I588" s="42"/>
      <c r="J588" s="42"/>
      <c r="K588" s="42"/>
      <c r="L588" s="42"/>
      <c r="M588" s="42"/>
      <c r="N588" s="42"/>
      <c r="O588" s="42"/>
      <c r="P588" s="42"/>
      <c r="Q588" s="42"/>
      <c r="R588" s="42"/>
      <c r="S588" s="42"/>
      <c r="T588" s="42"/>
      <c r="U588" s="42"/>
      <c r="V588" s="42"/>
      <c r="W588" s="42"/>
      <c r="X588" s="42"/>
    </row>
    <row r="589" spans="7:24">
      <c r="G589" s="44"/>
      <c r="H589" s="42"/>
      <c r="I589" s="42"/>
      <c r="J589" s="42"/>
      <c r="K589" s="42"/>
      <c r="L589" s="42"/>
      <c r="M589" s="42"/>
      <c r="N589" s="42"/>
      <c r="O589" s="42"/>
      <c r="P589" s="42"/>
      <c r="Q589" s="42"/>
      <c r="R589" s="42"/>
      <c r="S589" s="42"/>
      <c r="T589" s="42"/>
      <c r="U589" s="42"/>
      <c r="V589" s="42"/>
      <c r="W589" s="42"/>
      <c r="X589" s="42"/>
    </row>
    <row r="590" spans="7:24">
      <c r="G590" s="44"/>
      <c r="H590" s="42"/>
      <c r="I590" s="42"/>
      <c r="J590" s="42"/>
      <c r="K590" s="42"/>
      <c r="L590" s="42"/>
      <c r="M590" s="42"/>
      <c r="N590" s="42"/>
      <c r="O590" s="42"/>
      <c r="P590" s="42"/>
      <c r="Q590" s="42"/>
      <c r="R590" s="42"/>
      <c r="S590" s="42"/>
      <c r="T590" s="42"/>
      <c r="U590" s="42"/>
      <c r="V590" s="42"/>
      <c r="W590" s="42"/>
      <c r="X590" s="42"/>
    </row>
    <row r="591" spans="7:24">
      <c r="G591" s="44"/>
      <c r="H591" s="42"/>
      <c r="I591" s="42"/>
      <c r="J591" s="42"/>
      <c r="K591" s="42"/>
      <c r="L591" s="42"/>
      <c r="M591" s="42"/>
      <c r="N591" s="42"/>
      <c r="O591" s="42"/>
      <c r="P591" s="42"/>
      <c r="Q591" s="42"/>
      <c r="R591" s="42"/>
      <c r="S591" s="42"/>
      <c r="T591" s="42"/>
      <c r="U591" s="42"/>
      <c r="V591" s="42"/>
      <c r="W591" s="42"/>
      <c r="X591" s="42"/>
    </row>
    <row r="592" spans="7:24">
      <c r="G592" s="44"/>
      <c r="H592" s="42"/>
      <c r="I592" s="42"/>
      <c r="J592" s="42"/>
      <c r="K592" s="42"/>
      <c r="L592" s="42"/>
      <c r="M592" s="42"/>
      <c r="N592" s="42"/>
      <c r="O592" s="42"/>
      <c r="P592" s="42"/>
      <c r="Q592" s="42"/>
      <c r="R592" s="42"/>
      <c r="S592" s="42"/>
      <c r="T592" s="42"/>
      <c r="U592" s="42"/>
      <c r="V592" s="42"/>
      <c r="W592" s="42"/>
      <c r="X592" s="42"/>
    </row>
    <row r="593" spans="7:24">
      <c r="G593" s="44"/>
      <c r="H593" s="42"/>
      <c r="I593" s="42"/>
      <c r="J593" s="42"/>
      <c r="K593" s="42"/>
      <c r="L593" s="42"/>
      <c r="M593" s="42"/>
      <c r="N593" s="42"/>
      <c r="O593" s="42"/>
      <c r="P593" s="42"/>
      <c r="Q593" s="42"/>
      <c r="R593" s="42"/>
      <c r="S593" s="42"/>
      <c r="T593" s="42"/>
      <c r="U593" s="42"/>
      <c r="V593" s="42"/>
      <c r="W593" s="42"/>
      <c r="X593" s="42"/>
    </row>
    <row r="594" spans="7:24">
      <c r="G594" s="44"/>
      <c r="H594" s="42"/>
      <c r="I594" s="42"/>
      <c r="J594" s="42"/>
      <c r="K594" s="42"/>
      <c r="L594" s="42"/>
      <c r="M594" s="42"/>
      <c r="N594" s="42"/>
      <c r="O594" s="42"/>
      <c r="P594" s="42"/>
      <c r="Q594" s="42"/>
      <c r="R594" s="42"/>
      <c r="S594" s="42"/>
      <c r="T594" s="42"/>
      <c r="U594" s="42"/>
      <c r="V594" s="42"/>
      <c r="W594" s="42"/>
      <c r="X594" s="42"/>
    </row>
    <row r="595" spans="7:24">
      <c r="G595" s="44"/>
      <c r="H595" s="42"/>
      <c r="I595" s="42"/>
      <c r="J595" s="42"/>
      <c r="K595" s="42"/>
      <c r="L595" s="42"/>
      <c r="M595" s="42"/>
      <c r="N595" s="42"/>
      <c r="O595" s="42"/>
      <c r="P595" s="42"/>
      <c r="Q595" s="42"/>
      <c r="R595" s="42"/>
      <c r="S595" s="42"/>
      <c r="T595" s="42"/>
      <c r="U595" s="42"/>
      <c r="V595" s="42"/>
      <c r="W595" s="42"/>
      <c r="X595" s="42"/>
    </row>
    <row r="596" spans="7:24">
      <c r="G596" s="44"/>
      <c r="H596" s="42"/>
      <c r="I596" s="42"/>
      <c r="J596" s="42"/>
      <c r="K596" s="42"/>
      <c r="L596" s="42"/>
      <c r="M596" s="42"/>
      <c r="N596" s="42"/>
      <c r="O596" s="42"/>
      <c r="P596" s="42"/>
      <c r="Q596" s="42"/>
      <c r="R596" s="42"/>
      <c r="S596" s="42"/>
      <c r="T596" s="42"/>
      <c r="U596" s="42"/>
      <c r="V596" s="42"/>
      <c r="W596" s="42"/>
      <c r="X596" s="42"/>
    </row>
    <row r="597" spans="7:24">
      <c r="G597" s="44"/>
      <c r="H597" s="42"/>
      <c r="I597" s="42"/>
      <c r="J597" s="42"/>
      <c r="K597" s="42"/>
      <c r="L597" s="42"/>
      <c r="M597" s="42"/>
      <c r="N597" s="42"/>
      <c r="O597" s="42"/>
      <c r="P597" s="42"/>
      <c r="Q597" s="42"/>
      <c r="R597" s="42"/>
      <c r="S597" s="42"/>
      <c r="T597" s="42"/>
      <c r="U597" s="42"/>
      <c r="V597" s="42"/>
      <c r="W597" s="42"/>
      <c r="X597" s="42"/>
    </row>
    <row r="598" spans="7:24">
      <c r="G598" s="44"/>
      <c r="H598" s="42"/>
      <c r="I598" s="42"/>
      <c r="J598" s="42"/>
      <c r="K598" s="42"/>
      <c r="L598" s="42"/>
      <c r="M598" s="42"/>
      <c r="N598" s="42"/>
      <c r="O598" s="42"/>
      <c r="P598" s="42"/>
      <c r="Q598" s="42"/>
      <c r="R598" s="42"/>
      <c r="S598" s="42"/>
      <c r="T598" s="42"/>
      <c r="U598" s="42"/>
      <c r="V598" s="42"/>
      <c r="W598" s="42"/>
      <c r="X598" s="42"/>
    </row>
    <row r="599" spans="7:24">
      <c r="G599" s="44"/>
      <c r="H599" s="42"/>
      <c r="I599" s="42"/>
      <c r="J599" s="42"/>
      <c r="K599" s="42"/>
      <c r="L599" s="42"/>
      <c r="M599" s="42"/>
      <c r="N599" s="42"/>
      <c r="O599" s="42"/>
      <c r="P599" s="42"/>
      <c r="Q599" s="42"/>
      <c r="R599" s="42"/>
      <c r="S599" s="42"/>
      <c r="T599" s="42"/>
      <c r="U599" s="42"/>
      <c r="V599" s="42"/>
      <c r="W599" s="42"/>
      <c r="X599" s="42"/>
    </row>
    <row r="600" spans="7:24">
      <c r="G600" s="44"/>
      <c r="H600" s="42"/>
      <c r="I600" s="42"/>
      <c r="J600" s="42"/>
      <c r="K600" s="42"/>
      <c r="L600" s="42"/>
      <c r="M600" s="42"/>
      <c r="N600" s="42"/>
      <c r="O600" s="42"/>
      <c r="P600" s="42"/>
      <c r="Q600" s="42"/>
      <c r="R600" s="42"/>
      <c r="S600" s="42"/>
      <c r="T600" s="42"/>
      <c r="U600" s="42"/>
      <c r="V600" s="42"/>
      <c r="W600" s="42"/>
      <c r="X600" s="42"/>
    </row>
    <row r="601" spans="7:24">
      <c r="G601" s="44"/>
      <c r="H601" s="42"/>
      <c r="I601" s="42"/>
      <c r="J601" s="42"/>
      <c r="K601" s="42"/>
      <c r="L601" s="42"/>
      <c r="M601" s="42"/>
      <c r="N601" s="42"/>
      <c r="O601" s="42"/>
      <c r="P601" s="42"/>
      <c r="Q601" s="42"/>
      <c r="R601" s="42"/>
      <c r="S601" s="42"/>
      <c r="T601" s="42"/>
      <c r="U601" s="42"/>
      <c r="V601" s="42"/>
      <c r="W601" s="42"/>
      <c r="X601" s="42"/>
    </row>
    <row r="602" spans="7:24">
      <c r="G602" s="44"/>
      <c r="H602" s="42"/>
      <c r="I602" s="42"/>
      <c r="J602" s="42"/>
      <c r="K602" s="42"/>
      <c r="L602" s="42"/>
      <c r="M602" s="42"/>
      <c r="N602" s="42"/>
      <c r="O602" s="42"/>
      <c r="P602" s="42"/>
      <c r="Q602" s="42"/>
      <c r="R602" s="42"/>
      <c r="S602" s="42"/>
      <c r="T602" s="42"/>
      <c r="U602" s="42"/>
      <c r="V602" s="42"/>
      <c r="W602" s="42"/>
      <c r="X602" s="42"/>
    </row>
    <row r="603" spans="7:24">
      <c r="G603" s="44"/>
      <c r="H603" s="42"/>
      <c r="I603" s="42"/>
      <c r="J603" s="42"/>
      <c r="K603" s="42"/>
      <c r="L603" s="42"/>
      <c r="M603" s="42"/>
      <c r="N603" s="42"/>
      <c r="O603" s="42"/>
      <c r="P603" s="42"/>
      <c r="Q603" s="42"/>
      <c r="R603" s="42"/>
      <c r="S603" s="42"/>
      <c r="T603" s="42"/>
      <c r="U603" s="42"/>
      <c r="V603" s="42"/>
      <c r="W603" s="42"/>
      <c r="X603" s="42"/>
    </row>
    <row r="604" spans="7:24">
      <c r="G604" s="44"/>
      <c r="H604" s="42"/>
      <c r="I604" s="42"/>
      <c r="J604" s="42"/>
      <c r="K604" s="42"/>
      <c r="L604" s="42"/>
      <c r="M604" s="42"/>
      <c r="N604" s="42"/>
      <c r="O604" s="42"/>
      <c r="P604" s="42"/>
      <c r="Q604" s="42"/>
      <c r="R604" s="42"/>
      <c r="S604" s="42"/>
      <c r="T604" s="42"/>
      <c r="U604" s="42"/>
      <c r="V604" s="42"/>
      <c r="W604" s="42"/>
      <c r="X604" s="42"/>
    </row>
    <row r="605" spans="7:24">
      <c r="G605" s="44"/>
      <c r="H605" s="42"/>
      <c r="I605" s="42"/>
      <c r="J605" s="42"/>
      <c r="K605" s="42"/>
      <c r="L605" s="42"/>
      <c r="M605" s="42"/>
      <c r="N605" s="42"/>
      <c r="O605" s="42"/>
      <c r="P605" s="42"/>
      <c r="Q605" s="42"/>
      <c r="R605" s="42"/>
      <c r="S605" s="42"/>
      <c r="T605" s="42"/>
      <c r="U605" s="42"/>
      <c r="V605" s="42"/>
      <c r="W605" s="42"/>
      <c r="X605" s="42"/>
    </row>
    <row r="606" spans="7:24">
      <c r="G606" s="44"/>
      <c r="H606" s="42"/>
      <c r="I606" s="42"/>
      <c r="J606" s="42"/>
      <c r="K606" s="42"/>
      <c r="L606" s="42"/>
      <c r="M606" s="42"/>
      <c r="N606" s="42"/>
      <c r="O606" s="42"/>
      <c r="P606" s="42"/>
      <c r="Q606" s="42"/>
      <c r="R606" s="42"/>
      <c r="S606" s="42"/>
      <c r="T606" s="42"/>
      <c r="U606" s="42"/>
      <c r="V606" s="42"/>
      <c r="W606" s="42"/>
      <c r="X606" s="42"/>
    </row>
    <row r="607" spans="7:24">
      <c r="G607" s="44"/>
      <c r="H607" s="42"/>
      <c r="I607" s="42"/>
      <c r="J607" s="42"/>
      <c r="K607" s="42"/>
      <c r="L607" s="42"/>
      <c r="M607" s="42"/>
      <c r="N607" s="42"/>
      <c r="O607" s="42"/>
      <c r="P607" s="42"/>
      <c r="Q607" s="42"/>
      <c r="R607" s="42"/>
      <c r="S607" s="42"/>
      <c r="T607" s="42"/>
      <c r="U607" s="42"/>
      <c r="V607" s="42"/>
      <c r="W607" s="42"/>
      <c r="X607" s="42"/>
    </row>
    <row r="608" spans="7:24">
      <c r="G608" s="44"/>
      <c r="H608" s="42"/>
      <c r="I608" s="42"/>
      <c r="J608" s="42"/>
      <c r="K608" s="42"/>
      <c r="L608" s="42"/>
      <c r="M608" s="42"/>
      <c r="N608" s="42"/>
      <c r="O608" s="42"/>
      <c r="P608" s="42"/>
      <c r="Q608" s="42"/>
      <c r="R608" s="42"/>
      <c r="S608" s="42"/>
      <c r="T608" s="42"/>
      <c r="U608" s="42"/>
      <c r="V608" s="42"/>
      <c r="W608" s="42"/>
      <c r="X608" s="42"/>
    </row>
    <row r="609" spans="7:24">
      <c r="G609" s="44"/>
      <c r="H609" s="42"/>
      <c r="I609" s="42"/>
      <c r="J609" s="42"/>
      <c r="K609" s="42"/>
      <c r="L609" s="42"/>
      <c r="M609" s="42"/>
      <c r="N609" s="42"/>
      <c r="O609" s="42"/>
      <c r="P609" s="42"/>
      <c r="Q609" s="42"/>
      <c r="R609" s="42"/>
      <c r="S609" s="42"/>
      <c r="T609" s="42"/>
      <c r="U609" s="42"/>
      <c r="V609" s="42"/>
      <c r="W609" s="42"/>
      <c r="X609" s="42"/>
    </row>
    <row r="610" spans="7:24">
      <c r="G610" s="44"/>
      <c r="H610" s="42"/>
      <c r="I610" s="42"/>
      <c r="J610" s="42"/>
      <c r="K610" s="42"/>
      <c r="L610" s="42"/>
      <c r="M610" s="42"/>
      <c r="N610" s="42"/>
      <c r="O610" s="42"/>
      <c r="P610" s="42"/>
      <c r="Q610" s="42"/>
      <c r="R610" s="42"/>
      <c r="S610" s="42"/>
      <c r="T610" s="42"/>
      <c r="U610" s="42"/>
      <c r="V610" s="42"/>
      <c r="W610" s="42"/>
      <c r="X610" s="42"/>
    </row>
    <row r="611" spans="7:24">
      <c r="G611" s="44"/>
      <c r="H611" s="42"/>
      <c r="I611" s="42"/>
      <c r="J611" s="42"/>
      <c r="K611" s="42"/>
      <c r="L611" s="42"/>
      <c r="M611" s="42"/>
      <c r="N611" s="42"/>
      <c r="O611" s="42"/>
      <c r="P611" s="42"/>
      <c r="Q611" s="42"/>
      <c r="R611" s="42"/>
      <c r="S611" s="42"/>
      <c r="T611" s="42"/>
      <c r="U611" s="42"/>
      <c r="V611" s="42"/>
      <c r="W611" s="42"/>
      <c r="X611" s="42"/>
    </row>
    <row r="612" spans="7:24">
      <c r="G612" s="44"/>
      <c r="H612" s="42"/>
      <c r="I612" s="42"/>
      <c r="J612" s="42"/>
      <c r="K612" s="42"/>
      <c r="L612" s="42"/>
      <c r="M612" s="42"/>
      <c r="N612" s="42"/>
      <c r="O612" s="42"/>
      <c r="P612" s="42"/>
      <c r="Q612" s="42"/>
      <c r="R612" s="42"/>
      <c r="S612" s="42"/>
      <c r="T612" s="42"/>
      <c r="U612" s="42"/>
      <c r="V612" s="42"/>
      <c r="W612" s="42"/>
      <c r="X612" s="42"/>
    </row>
    <row r="613" spans="7:24">
      <c r="G613" s="44"/>
      <c r="H613" s="42"/>
      <c r="I613" s="42"/>
      <c r="J613" s="42"/>
      <c r="K613" s="42"/>
      <c r="L613" s="42"/>
      <c r="M613" s="42"/>
      <c r="N613" s="42"/>
      <c r="O613" s="42"/>
      <c r="P613" s="42"/>
      <c r="Q613" s="42"/>
      <c r="R613" s="42"/>
      <c r="S613" s="42"/>
      <c r="T613" s="42"/>
      <c r="U613" s="42"/>
      <c r="V613" s="42"/>
      <c r="W613" s="42"/>
      <c r="X613" s="42"/>
    </row>
    <row r="614" spans="7:24">
      <c r="G614" s="44"/>
      <c r="H614" s="42"/>
      <c r="I614" s="42"/>
      <c r="J614" s="42"/>
      <c r="K614" s="42"/>
      <c r="L614" s="42"/>
      <c r="M614" s="42"/>
      <c r="N614" s="42"/>
      <c r="O614" s="42"/>
      <c r="P614" s="42"/>
      <c r="Q614" s="42"/>
      <c r="R614" s="42"/>
      <c r="S614" s="42"/>
      <c r="T614" s="42"/>
      <c r="U614" s="42"/>
      <c r="V614" s="42"/>
      <c r="W614" s="42"/>
      <c r="X614" s="42"/>
    </row>
    <row r="615" spans="7:24">
      <c r="G615" s="44"/>
      <c r="H615" s="42"/>
      <c r="I615" s="42"/>
      <c r="J615" s="42"/>
      <c r="K615" s="42"/>
      <c r="L615" s="42"/>
      <c r="M615" s="42"/>
      <c r="N615" s="42"/>
      <c r="O615" s="42"/>
      <c r="P615" s="42"/>
      <c r="Q615" s="42"/>
      <c r="R615" s="42"/>
      <c r="S615" s="42"/>
      <c r="T615" s="42"/>
      <c r="U615" s="42"/>
      <c r="V615" s="42"/>
      <c r="W615" s="42"/>
      <c r="X615" s="42"/>
    </row>
    <row r="616" spans="7:24">
      <c r="G616" s="44"/>
      <c r="H616" s="42"/>
      <c r="I616" s="42"/>
      <c r="J616" s="42"/>
      <c r="K616" s="42"/>
      <c r="L616" s="42"/>
      <c r="M616" s="42"/>
      <c r="N616" s="42"/>
      <c r="O616" s="42"/>
      <c r="P616" s="42"/>
      <c r="Q616" s="42"/>
      <c r="R616" s="42"/>
      <c r="S616" s="42"/>
      <c r="T616" s="42"/>
      <c r="U616" s="42"/>
      <c r="V616" s="42"/>
      <c r="W616" s="42"/>
      <c r="X616" s="42"/>
    </row>
    <row r="617" spans="7:24">
      <c r="G617" s="44"/>
      <c r="H617" s="42"/>
      <c r="I617" s="42"/>
      <c r="J617" s="42"/>
      <c r="K617" s="42"/>
      <c r="L617" s="42"/>
      <c r="M617" s="42"/>
      <c r="N617" s="42"/>
      <c r="O617" s="42"/>
      <c r="P617" s="42"/>
      <c r="Q617" s="42"/>
      <c r="R617" s="42"/>
      <c r="S617" s="42"/>
      <c r="T617" s="42"/>
      <c r="U617" s="42"/>
      <c r="V617" s="42"/>
      <c r="W617" s="42"/>
      <c r="X617" s="42"/>
    </row>
    <row r="618" spans="7:24">
      <c r="G618" s="44"/>
      <c r="H618" s="42"/>
      <c r="I618" s="42"/>
      <c r="J618" s="42"/>
      <c r="K618" s="42"/>
      <c r="L618" s="42"/>
      <c r="M618" s="42"/>
      <c r="N618" s="42"/>
      <c r="O618" s="42"/>
      <c r="P618" s="42"/>
      <c r="Q618" s="42"/>
      <c r="R618" s="42"/>
      <c r="S618" s="42"/>
      <c r="T618" s="42"/>
      <c r="U618" s="42"/>
      <c r="V618" s="42"/>
      <c r="W618" s="42"/>
      <c r="X618" s="42"/>
    </row>
    <row r="619" spans="7:24">
      <c r="G619" s="44"/>
      <c r="H619" s="42"/>
      <c r="I619" s="42"/>
      <c r="J619" s="42"/>
      <c r="K619" s="42"/>
      <c r="L619" s="42"/>
      <c r="M619" s="42"/>
      <c r="N619" s="42"/>
      <c r="O619" s="42"/>
      <c r="P619" s="42"/>
      <c r="Q619" s="42"/>
      <c r="R619" s="42"/>
      <c r="S619" s="42"/>
      <c r="T619" s="42"/>
      <c r="U619" s="42"/>
      <c r="V619" s="42"/>
      <c r="W619" s="42"/>
      <c r="X619" s="42"/>
    </row>
    <row r="620" spans="7:24">
      <c r="G620" s="44"/>
      <c r="H620" s="42"/>
      <c r="I620" s="42"/>
      <c r="J620" s="42"/>
      <c r="K620" s="42"/>
      <c r="L620" s="42"/>
      <c r="M620" s="42"/>
      <c r="N620" s="42"/>
      <c r="O620" s="42"/>
      <c r="P620" s="42"/>
      <c r="Q620" s="42"/>
      <c r="R620" s="42"/>
      <c r="S620" s="42"/>
      <c r="T620" s="42"/>
      <c r="U620" s="42"/>
      <c r="V620" s="42"/>
      <c r="W620" s="42"/>
      <c r="X620" s="42"/>
    </row>
    <row r="621" spans="7:24">
      <c r="G621" s="44"/>
      <c r="H621" s="42"/>
      <c r="I621" s="42"/>
      <c r="J621" s="42"/>
      <c r="K621" s="42"/>
      <c r="L621" s="42"/>
      <c r="M621" s="42"/>
      <c r="N621" s="42"/>
      <c r="O621" s="42"/>
      <c r="P621" s="42"/>
      <c r="Q621" s="42"/>
      <c r="R621" s="42"/>
      <c r="S621" s="42"/>
      <c r="T621" s="42"/>
      <c r="U621" s="42"/>
      <c r="V621" s="42"/>
      <c r="W621" s="42"/>
      <c r="X621" s="42"/>
    </row>
    <row r="622" spans="7:24">
      <c r="G622" s="44"/>
      <c r="H622" s="42"/>
      <c r="I622" s="42"/>
      <c r="J622" s="42"/>
      <c r="K622" s="42"/>
      <c r="L622" s="42"/>
      <c r="M622" s="42"/>
      <c r="N622" s="42"/>
      <c r="O622" s="42"/>
      <c r="P622" s="42"/>
      <c r="Q622" s="42"/>
      <c r="R622" s="42"/>
      <c r="S622" s="42"/>
      <c r="T622" s="42"/>
      <c r="U622" s="42"/>
      <c r="V622" s="42"/>
      <c r="W622" s="42"/>
      <c r="X622" s="42"/>
    </row>
    <row r="623" spans="7:24">
      <c r="G623" s="44"/>
      <c r="H623" s="42"/>
      <c r="I623" s="42"/>
      <c r="J623" s="42"/>
      <c r="K623" s="42"/>
      <c r="L623" s="42"/>
      <c r="M623" s="42"/>
      <c r="N623" s="42"/>
      <c r="O623" s="42"/>
      <c r="P623" s="42"/>
      <c r="Q623" s="42"/>
      <c r="R623" s="42"/>
      <c r="S623" s="42"/>
      <c r="T623" s="42"/>
      <c r="U623" s="42"/>
      <c r="V623" s="42"/>
      <c r="W623" s="42"/>
      <c r="X623" s="42"/>
    </row>
    <row r="624" spans="7:24">
      <c r="G624" s="44"/>
      <c r="H624" s="42"/>
      <c r="I624" s="42"/>
      <c r="J624" s="42"/>
      <c r="K624" s="42"/>
      <c r="L624" s="42"/>
      <c r="M624" s="42"/>
      <c r="N624" s="42"/>
      <c r="O624" s="42"/>
      <c r="P624" s="42"/>
      <c r="Q624" s="42"/>
      <c r="R624" s="42"/>
      <c r="S624" s="42"/>
      <c r="T624" s="42"/>
      <c r="U624" s="42"/>
      <c r="V624" s="42"/>
      <c r="W624" s="42"/>
      <c r="X624" s="42"/>
    </row>
    <row r="625" spans="7:24">
      <c r="G625" s="44"/>
      <c r="H625" s="42"/>
      <c r="I625" s="42"/>
      <c r="J625" s="42"/>
      <c r="K625" s="42"/>
      <c r="L625" s="42"/>
      <c r="M625" s="42"/>
      <c r="N625" s="42"/>
      <c r="O625" s="42"/>
      <c r="P625" s="42"/>
      <c r="Q625" s="42"/>
      <c r="R625" s="42"/>
      <c r="S625" s="42"/>
      <c r="T625" s="42"/>
      <c r="U625" s="42"/>
      <c r="V625" s="42"/>
      <c r="W625" s="42"/>
      <c r="X625" s="42"/>
    </row>
    <row r="626" spans="7:24">
      <c r="G626" s="44"/>
      <c r="H626" s="42"/>
      <c r="I626" s="42"/>
      <c r="J626" s="42"/>
      <c r="K626" s="42"/>
      <c r="L626" s="42"/>
      <c r="M626" s="42"/>
      <c r="N626" s="42"/>
      <c r="O626" s="42"/>
      <c r="P626" s="42"/>
      <c r="Q626" s="42"/>
      <c r="R626" s="42"/>
      <c r="S626" s="42"/>
      <c r="T626" s="42"/>
      <c r="U626" s="42"/>
      <c r="V626" s="42"/>
      <c r="W626" s="42"/>
      <c r="X626" s="42"/>
    </row>
    <row r="627" spans="7:24">
      <c r="G627" s="44"/>
      <c r="H627" s="42"/>
      <c r="I627" s="42"/>
      <c r="J627" s="42"/>
      <c r="K627" s="42"/>
      <c r="L627" s="42"/>
      <c r="M627" s="42"/>
      <c r="N627" s="42"/>
      <c r="O627" s="42"/>
      <c r="P627" s="42"/>
      <c r="Q627" s="42"/>
      <c r="R627" s="42"/>
      <c r="S627" s="42"/>
      <c r="T627" s="42"/>
      <c r="U627" s="42"/>
      <c r="V627" s="42"/>
      <c r="W627" s="42"/>
      <c r="X627" s="42"/>
    </row>
    <row r="628" spans="7:24">
      <c r="G628" s="44"/>
      <c r="H628" s="42"/>
      <c r="I628" s="42"/>
      <c r="J628" s="42"/>
      <c r="K628" s="42"/>
      <c r="L628" s="42"/>
      <c r="M628" s="42"/>
      <c r="N628" s="42"/>
      <c r="O628" s="42"/>
      <c r="P628" s="42"/>
      <c r="Q628" s="42"/>
      <c r="R628" s="42"/>
      <c r="S628" s="42"/>
      <c r="T628" s="42"/>
      <c r="U628" s="42"/>
      <c r="V628" s="42"/>
      <c r="W628" s="42"/>
      <c r="X628" s="42"/>
    </row>
    <row r="629" spans="7:24">
      <c r="G629" s="44"/>
      <c r="H629" s="42"/>
      <c r="I629" s="42"/>
      <c r="J629" s="42"/>
      <c r="K629" s="42"/>
      <c r="L629" s="42"/>
      <c r="M629" s="42"/>
      <c r="N629" s="42"/>
      <c r="O629" s="42"/>
      <c r="P629" s="42"/>
      <c r="Q629" s="42"/>
      <c r="R629" s="42"/>
      <c r="S629" s="42"/>
      <c r="T629" s="42"/>
      <c r="U629" s="42"/>
      <c r="V629" s="42"/>
      <c r="W629" s="42"/>
      <c r="X629" s="42"/>
    </row>
    <row r="630" spans="7:24">
      <c r="G630" s="44"/>
      <c r="H630" s="42"/>
      <c r="I630" s="42"/>
      <c r="J630" s="42"/>
      <c r="K630" s="42"/>
      <c r="L630" s="42"/>
      <c r="M630" s="42"/>
      <c r="N630" s="42"/>
      <c r="O630" s="42"/>
      <c r="P630" s="42"/>
      <c r="Q630" s="42"/>
      <c r="R630" s="42"/>
      <c r="S630" s="42"/>
      <c r="T630" s="42"/>
      <c r="U630" s="42"/>
      <c r="V630" s="42"/>
      <c r="W630" s="42"/>
      <c r="X630" s="42"/>
    </row>
    <row r="631" spans="7:24">
      <c r="G631" s="44"/>
      <c r="H631" s="42"/>
      <c r="I631" s="42"/>
      <c r="J631" s="42"/>
      <c r="K631" s="42"/>
      <c r="L631" s="42"/>
      <c r="M631" s="42"/>
      <c r="N631" s="42"/>
      <c r="O631" s="42"/>
      <c r="P631" s="42"/>
      <c r="Q631" s="42"/>
      <c r="R631" s="42"/>
      <c r="S631" s="42"/>
      <c r="T631" s="42"/>
      <c r="U631" s="42"/>
      <c r="V631" s="42"/>
      <c r="W631" s="42"/>
      <c r="X631" s="42"/>
    </row>
    <row r="632" spans="7:24">
      <c r="G632" s="44"/>
      <c r="H632" s="42"/>
      <c r="I632" s="42"/>
      <c r="J632" s="42"/>
      <c r="K632" s="42"/>
      <c r="L632" s="42"/>
      <c r="M632" s="42"/>
      <c r="N632" s="42"/>
      <c r="O632" s="42"/>
      <c r="P632" s="42"/>
      <c r="Q632" s="42"/>
      <c r="R632" s="42"/>
      <c r="S632" s="42"/>
      <c r="T632" s="42"/>
      <c r="U632" s="42"/>
      <c r="V632" s="42"/>
      <c r="W632" s="42"/>
      <c r="X632" s="42"/>
    </row>
    <row r="633" spans="7:24">
      <c r="G633" s="44"/>
      <c r="H633" s="42"/>
      <c r="I633" s="42"/>
      <c r="J633" s="42"/>
      <c r="K633" s="42"/>
      <c r="L633" s="42"/>
      <c r="M633" s="42"/>
      <c r="N633" s="42"/>
      <c r="O633" s="42"/>
      <c r="P633" s="42"/>
      <c r="Q633" s="42"/>
      <c r="R633" s="42"/>
      <c r="S633" s="42"/>
      <c r="T633" s="42"/>
      <c r="U633" s="42"/>
      <c r="V633" s="42"/>
      <c r="W633" s="42"/>
      <c r="X633" s="42"/>
    </row>
    <row r="634" spans="7:24">
      <c r="G634" s="44"/>
      <c r="H634" s="42"/>
      <c r="I634" s="42"/>
      <c r="J634" s="42"/>
      <c r="K634" s="42"/>
      <c r="L634" s="42"/>
      <c r="M634" s="42"/>
      <c r="N634" s="42"/>
      <c r="O634" s="42"/>
      <c r="P634" s="42"/>
      <c r="Q634" s="42"/>
      <c r="R634" s="42"/>
      <c r="S634" s="42"/>
      <c r="T634" s="42"/>
      <c r="U634" s="42"/>
      <c r="V634" s="42"/>
      <c r="W634" s="42"/>
      <c r="X634" s="42"/>
    </row>
    <row r="635" spans="7:24">
      <c r="G635" s="44"/>
      <c r="H635" s="42"/>
      <c r="I635" s="42"/>
      <c r="J635" s="42"/>
      <c r="K635" s="42"/>
      <c r="L635" s="42"/>
      <c r="M635" s="42"/>
      <c r="N635" s="42"/>
      <c r="O635" s="42"/>
      <c r="P635" s="42"/>
      <c r="Q635" s="42"/>
      <c r="R635" s="42"/>
      <c r="S635" s="42"/>
      <c r="T635" s="42"/>
      <c r="U635" s="42"/>
      <c r="V635" s="42"/>
      <c r="W635" s="42"/>
      <c r="X635" s="42"/>
    </row>
    <row r="636" spans="7:24">
      <c r="G636" s="44"/>
      <c r="H636" s="42"/>
      <c r="I636" s="42"/>
      <c r="J636" s="42"/>
      <c r="K636" s="42"/>
      <c r="L636" s="42"/>
      <c r="M636" s="42"/>
      <c r="N636" s="42"/>
      <c r="O636" s="42"/>
      <c r="P636" s="42"/>
      <c r="Q636" s="42"/>
      <c r="R636" s="42"/>
      <c r="S636" s="42"/>
      <c r="T636" s="42"/>
      <c r="U636" s="42"/>
      <c r="V636" s="42"/>
      <c r="W636" s="42"/>
      <c r="X636" s="42"/>
    </row>
    <row r="637" spans="7:24">
      <c r="G637" s="44"/>
      <c r="H637" s="42"/>
      <c r="I637" s="42"/>
      <c r="J637" s="42"/>
      <c r="K637" s="42"/>
      <c r="L637" s="42"/>
      <c r="M637" s="42"/>
      <c r="N637" s="42"/>
      <c r="O637" s="42"/>
      <c r="P637" s="42"/>
      <c r="Q637" s="42"/>
      <c r="R637" s="42"/>
      <c r="S637" s="42"/>
      <c r="T637" s="42"/>
      <c r="U637" s="42"/>
      <c r="V637" s="42"/>
      <c r="W637" s="42"/>
      <c r="X637" s="42"/>
    </row>
    <row r="638" spans="7:24">
      <c r="G638" s="44"/>
      <c r="H638" s="42"/>
      <c r="I638" s="42"/>
      <c r="J638" s="42"/>
      <c r="K638" s="42"/>
      <c r="L638" s="42"/>
      <c r="M638" s="42"/>
      <c r="N638" s="42"/>
      <c r="O638" s="42"/>
      <c r="P638" s="42"/>
      <c r="Q638" s="42"/>
      <c r="R638" s="42"/>
      <c r="S638" s="42"/>
      <c r="T638" s="42"/>
      <c r="U638" s="42"/>
      <c r="V638" s="42"/>
      <c r="W638" s="42"/>
      <c r="X638" s="42"/>
    </row>
    <row r="639" spans="7:24">
      <c r="G639" s="44"/>
      <c r="H639" s="42"/>
      <c r="I639" s="42"/>
      <c r="J639" s="42"/>
      <c r="K639" s="42"/>
      <c r="L639" s="42"/>
      <c r="M639" s="42"/>
      <c r="N639" s="42"/>
      <c r="O639" s="42"/>
      <c r="P639" s="42"/>
      <c r="Q639" s="42"/>
      <c r="R639" s="42"/>
      <c r="S639" s="42"/>
      <c r="T639" s="42"/>
      <c r="U639" s="42"/>
      <c r="V639" s="42"/>
      <c r="W639" s="42"/>
      <c r="X639" s="42"/>
    </row>
    <row r="640" spans="7:24">
      <c r="G640" s="44"/>
      <c r="H640" s="42"/>
      <c r="I640" s="42"/>
      <c r="J640" s="42"/>
      <c r="K640" s="42"/>
      <c r="L640" s="42"/>
      <c r="M640" s="42"/>
      <c r="N640" s="42"/>
      <c r="O640" s="42"/>
      <c r="P640" s="42"/>
      <c r="Q640" s="42"/>
      <c r="R640" s="42"/>
      <c r="S640" s="42"/>
      <c r="T640" s="42"/>
      <c r="U640" s="42"/>
      <c r="V640" s="42"/>
      <c r="W640" s="42"/>
      <c r="X640" s="42"/>
    </row>
    <row r="641" spans="7:24">
      <c r="G641" s="44"/>
      <c r="H641" s="42"/>
      <c r="I641" s="42"/>
      <c r="J641" s="42"/>
      <c r="K641" s="42"/>
      <c r="L641" s="42"/>
      <c r="M641" s="42"/>
      <c r="N641" s="42"/>
      <c r="O641" s="42"/>
      <c r="P641" s="42"/>
      <c r="Q641" s="42"/>
      <c r="R641" s="42"/>
      <c r="S641" s="42"/>
      <c r="T641" s="42"/>
      <c r="U641" s="42"/>
      <c r="V641" s="42"/>
      <c r="W641" s="42"/>
      <c r="X641" s="42"/>
    </row>
    <row r="642" spans="7:24">
      <c r="G642" s="44"/>
      <c r="H642" s="42"/>
      <c r="I642" s="42"/>
      <c r="J642" s="42"/>
      <c r="K642" s="42"/>
      <c r="L642" s="42"/>
      <c r="M642" s="42"/>
      <c r="N642" s="42"/>
      <c r="O642" s="42"/>
      <c r="P642" s="42"/>
      <c r="Q642" s="42"/>
      <c r="R642" s="42"/>
      <c r="S642" s="42"/>
      <c r="T642" s="42"/>
      <c r="U642" s="42"/>
      <c r="V642" s="42"/>
      <c r="W642" s="42"/>
      <c r="X642" s="42"/>
    </row>
    <row r="643" spans="7:24">
      <c r="G643" s="44"/>
      <c r="H643" s="42"/>
      <c r="I643" s="42"/>
      <c r="J643" s="42"/>
      <c r="K643" s="42"/>
      <c r="L643" s="42"/>
      <c r="M643" s="42"/>
      <c r="N643" s="42"/>
      <c r="O643" s="42"/>
      <c r="P643" s="42"/>
      <c r="Q643" s="42"/>
      <c r="R643" s="42"/>
      <c r="S643" s="42"/>
      <c r="T643" s="42"/>
      <c r="U643" s="42"/>
      <c r="V643" s="42"/>
      <c r="W643" s="42"/>
      <c r="X643" s="42"/>
    </row>
    <row r="644" spans="7:24">
      <c r="G644" s="44"/>
      <c r="H644" s="42"/>
      <c r="I644" s="42"/>
      <c r="J644" s="42"/>
      <c r="K644" s="42"/>
      <c r="L644" s="42"/>
      <c r="M644" s="42"/>
      <c r="N644" s="42"/>
      <c r="O644" s="42"/>
      <c r="P644" s="42"/>
      <c r="Q644" s="42"/>
      <c r="R644" s="42"/>
      <c r="S644" s="42"/>
      <c r="T644" s="42"/>
      <c r="U644" s="42"/>
      <c r="V644" s="42"/>
      <c r="W644" s="42"/>
      <c r="X644" s="42"/>
    </row>
    <row r="645" spans="7:24">
      <c r="G645" s="44"/>
      <c r="H645" s="42"/>
      <c r="I645" s="42"/>
      <c r="J645" s="42"/>
      <c r="K645" s="42"/>
      <c r="L645" s="42"/>
      <c r="M645" s="42"/>
      <c r="N645" s="42"/>
      <c r="O645" s="42"/>
      <c r="P645" s="42"/>
      <c r="Q645" s="42"/>
      <c r="R645" s="42"/>
      <c r="S645" s="42"/>
      <c r="T645" s="42"/>
      <c r="U645" s="42"/>
      <c r="V645" s="42"/>
      <c r="W645" s="42"/>
      <c r="X645" s="42"/>
    </row>
    <row r="646" spans="7:24">
      <c r="G646" s="44"/>
      <c r="H646" s="42"/>
      <c r="I646" s="42"/>
      <c r="J646" s="42"/>
      <c r="K646" s="42"/>
      <c r="L646" s="42"/>
      <c r="M646" s="42"/>
      <c r="N646" s="42"/>
      <c r="O646" s="42"/>
      <c r="P646" s="42"/>
      <c r="Q646" s="42"/>
      <c r="R646" s="42"/>
      <c r="S646" s="42"/>
      <c r="T646" s="42"/>
      <c r="U646" s="42"/>
      <c r="V646" s="42"/>
      <c r="W646" s="42"/>
      <c r="X646" s="42"/>
    </row>
    <row r="647" spans="7:24">
      <c r="G647" s="44"/>
      <c r="H647" s="42"/>
      <c r="I647" s="42"/>
      <c r="J647" s="42"/>
      <c r="K647" s="42"/>
      <c r="L647" s="42"/>
      <c r="M647" s="42"/>
      <c r="N647" s="42"/>
      <c r="O647" s="42"/>
      <c r="P647" s="42"/>
      <c r="Q647" s="42"/>
      <c r="R647" s="42"/>
      <c r="S647" s="42"/>
      <c r="T647" s="42"/>
      <c r="U647" s="42"/>
      <c r="V647" s="42"/>
      <c r="W647" s="42"/>
      <c r="X647" s="42"/>
    </row>
    <row r="648" spans="7:24">
      <c r="G648" s="44"/>
      <c r="H648" s="42"/>
      <c r="I648" s="42"/>
      <c r="J648" s="42"/>
      <c r="K648" s="42"/>
      <c r="L648" s="42"/>
      <c r="M648" s="42"/>
      <c r="N648" s="42"/>
      <c r="O648" s="42"/>
      <c r="P648" s="42"/>
      <c r="Q648" s="42"/>
      <c r="R648" s="42"/>
      <c r="S648" s="42"/>
      <c r="T648" s="42"/>
      <c r="U648" s="42"/>
      <c r="V648" s="42"/>
      <c r="W648" s="42"/>
      <c r="X648" s="42"/>
    </row>
    <row r="649" spans="7:24">
      <c r="G649" s="44"/>
      <c r="H649" s="42"/>
      <c r="I649" s="42"/>
      <c r="J649" s="42"/>
      <c r="K649" s="42"/>
      <c r="L649" s="42"/>
      <c r="M649" s="42"/>
      <c r="N649" s="42"/>
      <c r="O649" s="42"/>
      <c r="P649" s="42"/>
      <c r="Q649" s="42"/>
      <c r="R649" s="42"/>
      <c r="S649" s="42"/>
      <c r="T649" s="42"/>
      <c r="U649" s="42"/>
      <c r="V649" s="42"/>
      <c r="W649" s="42"/>
      <c r="X649" s="42"/>
    </row>
    <row r="650" spans="7:24">
      <c r="G650" s="44"/>
      <c r="H650" s="42"/>
      <c r="I650" s="42"/>
      <c r="J650" s="42"/>
      <c r="K650" s="42"/>
      <c r="L650" s="42"/>
      <c r="M650" s="42"/>
      <c r="N650" s="42"/>
      <c r="O650" s="42"/>
      <c r="P650" s="42"/>
      <c r="Q650" s="42"/>
      <c r="R650" s="42"/>
      <c r="S650" s="42"/>
      <c r="T650" s="42"/>
      <c r="U650" s="42"/>
      <c r="V650" s="42"/>
      <c r="W650" s="42"/>
      <c r="X650" s="42"/>
    </row>
    <row r="651" spans="7:24">
      <c r="G651" s="44"/>
      <c r="H651" s="42"/>
      <c r="I651" s="42"/>
      <c r="J651" s="42"/>
      <c r="K651" s="42"/>
      <c r="L651" s="42"/>
      <c r="M651" s="42"/>
      <c r="N651" s="42"/>
      <c r="O651" s="42"/>
      <c r="P651" s="42"/>
      <c r="Q651" s="42"/>
      <c r="R651" s="42"/>
      <c r="S651" s="42"/>
      <c r="T651" s="42"/>
      <c r="U651" s="42"/>
      <c r="V651" s="42"/>
      <c r="W651" s="42"/>
      <c r="X651" s="42"/>
    </row>
    <row r="652" spans="7:24">
      <c r="G652" s="44"/>
      <c r="H652" s="42"/>
      <c r="I652" s="42"/>
      <c r="J652" s="42"/>
      <c r="K652" s="42"/>
      <c r="L652" s="42"/>
      <c r="M652" s="42"/>
      <c r="N652" s="42"/>
      <c r="O652" s="42"/>
      <c r="P652" s="42"/>
      <c r="Q652" s="42"/>
      <c r="R652" s="42"/>
      <c r="S652" s="42"/>
      <c r="T652" s="42"/>
      <c r="U652" s="42"/>
      <c r="V652" s="42"/>
      <c r="W652" s="42"/>
      <c r="X652" s="42"/>
    </row>
    <row r="653" spans="7:24">
      <c r="G653" s="44"/>
      <c r="H653" s="42"/>
      <c r="I653" s="42"/>
      <c r="J653" s="42"/>
      <c r="K653" s="42"/>
      <c r="L653" s="42"/>
      <c r="M653" s="42"/>
      <c r="N653" s="42"/>
      <c r="O653" s="42"/>
      <c r="P653" s="42"/>
      <c r="Q653" s="42"/>
      <c r="R653" s="42"/>
      <c r="S653" s="42"/>
      <c r="T653" s="42"/>
      <c r="U653" s="42"/>
      <c r="V653" s="42"/>
      <c r="W653" s="42"/>
      <c r="X653" s="42"/>
    </row>
    <row r="654" spans="7:24">
      <c r="G654" s="44"/>
      <c r="H654" s="42"/>
      <c r="I654" s="42"/>
      <c r="J654" s="42"/>
      <c r="K654" s="42"/>
      <c r="L654" s="42"/>
      <c r="M654" s="42"/>
      <c r="N654" s="42"/>
      <c r="O654" s="42"/>
      <c r="P654" s="42"/>
      <c r="Q654" s="42"/>
      <c r="R654" s="42"/>
      <c r="S654" s="42"/>
      <c r="T654" s="42"/>
      <c r="U654" s="42"/>
      <c r="V654" s="42"/>
      <c r="W654" s="42"/>
      <c r="X654" s="42"/>
    </row>
    <row r="655" spans="7:24">
      <c r="G655" s="44"/>
      <c r="H655" s="42"/>
      <c r="I655" s="42"/>
      <c r="J655" s="42"/>
      <c r="K655" s="42"/>
      <c r="L655" s="42"/>
      <c r="M655" s="42"/>
      <c r="N655" s="42"/>
      <c r="O655" s="42"/>
      <c r="P655" s="42"/>
      <c r="Q655" s="42"/>
      <c r="R655" s="42"/>
      <c r="S655" s="42"/>
      <c r="T655" s="42"/>
      <c r="U655" s="42"/>
      <c r="V655" s="42"/>
      <c r="W655" s="42"/>
      <c r="X655" s="42"/>
    </row>
    <row r="656" spans="7:24">
      <c r="G656" s="44"/>
      <c r="H656" s="42"/>
      <c r="I656" s="42"/>
      <c r="J656" s="42"/>
      <c r="K656" s="42"/>
      <c r="L656" s="42"/>
      <c r="M656" s="42"/>
      <c r="N656" s="42"/>
      <c r="O656" s="42"/>
      <c r="P656" s="42"/>
      <c r="Q656" s="42"/>
      <c r="R656" s="42"/>
      <c r="S656" s="42"/>
      <c r="T656" s="42"/>
      <c r="U656" s="42"/>
      <c r="V656" s="42"/>
      <c r="W656" s="42"/>
      <c r="X656" s="42"/>
    </row>
    <row r="657" spans="7:24">
      <c r="G657" s="44"/>
      <c r="H657" s="42"/>
      <c r="I657" s="42"/>
      <c r="J657" s="42"/>
      <c r="K657" s="42"/>
      <c r="L657" s="42"/>
      <c r="M657" s="42"/>
      <c r="N657" s="42"/>
      <c r="O657" s="42"/>
      <c r="P657" s="42"/>
      <c r="Q657" s="42"/>
      <c r="R657" s="42"/>
      <c r="S657" s="42"/>
      <c r="T657" s="42"/>
      <c r="U657" s="42"/>
      <c r="V657" s="42"/>
      <c r="W657" s="42"/>
      <c r="X657" s="42"/>
    </row>
    <row r="658" spans="7:24">
      <c r="G658" s="44"/>
      <c r="H658" s="42"/>
      <c r="I658" s="42"/>
      <c r="J658" s="42"/>
      <c r="K658" s="42"/>
      <c r="L658" s="42"/>
      <c r="M658" s="42"/>
      <c r="N658" s="42"/>
      <c r="O658" s="42"/>
      <c r="P658" s="42"/>
      <c r="Q658" s="42"/>
      <c r="R658" s="42"/>
      <c r="S658" s="42"/>
      <c r="T658" s="42"/>
      <c r="U658" s="42"/>
      <c r="V658" s="42"/>
      <c r="W658" s="42"/>
      <c r="X658" s="42"/>
    </row>
    <row r="659" spans="7:24">
      <c r="G659" s="44"/>
      <c r="H659" s="42"/>
      <c r="I659" s="42"/>
      <c r="J659" s="42"/>
      <c r="K659" s="42"/>
      <c r="L659" s="42"/>
      <c r="M659" s="42"/>
      <c r="N659" s="42"/>
      <c r="O659" s="42"/>
      <c r="P659" s="42"/>
      <c r="Q659" s="42"/>
      <c r="R659" s="42"/>
      <c r="S659" s="42"/>
      <c r="T659" s="42"/>
      <c r="U659" s="42"/>
      <c r="V659" s="42"/>
      <c r="W659" s="42"/>
      <c r="X659" s="42"/>
    </row>
    <row r="660" spans="7:24">
      <c r="G660" s="44"/>
      <c r="H660" s="42"/>
      <c r="I660" s="42"/>
      <c r="J660" s="42"/>
      <c r="K660" s="42"/>
      <c r="L660" s="42"/>
      <c r="M660" s="42"/>
      <c r="N660" s="42"/>
      <c r="O660" s="42"/>
      <c r="P660" s="42"/>
      <c r="Q660" s="42"/>
      <c r="R660" s="42"/>
      <c r="S660" s="42"/>
      <c r="T660" s="42"/>
      <c r="U660" s="42"/>
      <c r="V660" s="42"/>
      <c r="W660" s="42"/>
      <c r="X660" s="42"/>
    </row>
    <row r="661" spans="7:24">
      <c r="G661" s="44"/>
      <c r="H661" s="42"/>
      <c r="I661" s="42"/>
      <c r="J661" s="42"/>
      <c r="K661" s="42"/>
      <c r="L661" s="42"/>
      <c r="M661" s="42"/>
      <c r="N661" s="42"/>
      <c r="O661" s="42"/>
      <c r="P661" s="42"/>
      <c r="Q661" s="42"/>
      <c r="R661" s="42"/>
      <c r="S661" s="42"/>
      <c r="T661" s="42"/>
      <c r="U661" s="42"/>
      <c r="V661" s="42"/>
      <c r="W661" s="42"/>
      <c r="X661" s="42"/>
    </row>
    <row r="662" spans="7:24">
      <c r="G662" s="44"/>
      <c r="H662" s="42"/>
      <c r="I662" s="42"/>
      <c r="J662" s="42"/>
      <c r="K662" s="42"/>
      <c r="L662" s="42"/>
      <c r="M662" s="42"/>
      <c r="N662" s="42"/>
      <c r="O662" s="42"/>
      <c r="P662" s="42"/>
      <c r="Q662" s="42"/>
      <c r="R662" s="42"/>
      <c r="S662" s="42"/>
      <c r="T662" s="42"/>
      <c r="U662" s="42"/>
      <c r="V662" s="42"/>
      <c r="W662" s="42"/>
      <c r="X662" s="42"/>
    </row>
    <row r="663" spans="7:24">
      <c r="G663" s="44"/>
      <c r="H663" s="42"/>
      <c r="I663" s="42"/>
      <c r="J663" s="42"/>
      <c r="K663" s="42"/>
      <c r="L663" s="42"/>
      <c r="M663" s="42"/>
      <c r="N663" s="42"/>
      <c r="O663" s="42"/>
      <c r="P663" s="42"/>
      <c r="Q663" s="42"/>
      <c r="R663" s="42"/>
      <c r="S663" s="42"/>
      <c r="T663" s="42"/>
      <c r="U663" s="42"/>
      <c r="V663" s="42"/>
      <c r="W663" s="42"/>
      <c r="X663" s="42"/>
    </row>
    <row r="664" spans="7:24">
      <c r="G664" s="44"/>
      <c r="H664" s="42"/>
      <c r="I664" s="42"/>
      <c r="J664" s="42"/>
      <c r="K664" s="42"/>
      <c r="L664" s="42"/>
      <c r="M664" s="42"/>
      <c r="N664" s="42"/>
      <c r="O664" s="42"/>
      <c r="P664" s="42"/>
      <c r="Q664" s="42"/>
      <c r="R664" s="42"/>
      <c r="S664" s="42"/>
      <c r="T664" s="42"/>
      <c r="U664" s="42"/>
      <c r="V664" s="42"/>
      <c r="W664" s="42"/>
      <c r="X664" s="42"/>
    </row>
    <row r="665" spans="7:24">
      <c r="G665" s="44"/>
      <c r="H665" s="42"/>
      <c r="I665" s="42"/>
      <c r="J665" s="42"/>
      <c r="K665" s="42"/>
      <c r="L665" s="42"/>
      <c r="M665" s="42"/>
      <c r="N665" s="42"/>
      <c r="O665" s="42"/>
      <c r="P665" s="42"/>
      <c r="Q665" s="42"/>
      <c r="R665" s="42"/>
      <c r="S665" s="42"/>
      <c r="T665" s="42"/>
      <c r="U665" s="42"/>
      <c r="V665" s="42"/>
      <c r="W665" s="42"/>
      <c r="X665" s="42"/>
    </row>
    <row r="666" spans="7:24">
      <c r="G666" s="44"/>
      <c r="H666" s="42"/>
      <c r="I666" s="42"/>
      <c r="J666" s="42"/>
      <c r="K666" s="42"/>
      <c r="L666" s="42"/>
      <c r="M666" s="42"/>
      <c r="N666" s="42"/>
      <c r="O666" s="42"/>
      <c r="P666" s="42"/>
      <c r="Q666" s="42"/>
      <c r="R666" s="42"/>
      <c r="S666" s="42"/>
      <c r="T666" s="42"/>
      <c r="U666" s="42"/>
      <c r="V666" s="42"/>
      <c r="W666" s="42"/>
      <c r="X666" s="42"/>
    </row>
    <row r="667" spans="7:24">
      <c r="G667" s="44"/>
      <c r="H667" s="42"/>
      <c r="I667" s="42"/>
      <c r="J667" s="42"/>
      <c r="K667" s="42"/>
      <c r="L667" s="42"/>
      <c r="M667" s="42"/>
      <c r="N667" s="42"/>
      <c r="O667" s="42"/>
      <c r="P667" s="42"/>
      <c r="Q667" s="42"/>
      <c r="R667" s="42"/>
      <c r="S667" s="42"/>
      <c r="T667" s="42"/>
      <c r="U667" s="42"/>
      <c r="V667" s="42"/>
      <c r="W667" s="42"/>
      <c r="X667" s="42"/>
    </row>
    <row r="668" spans="7:24">
      <c r="G668" s="44"/>
      <c r="H668" s="42"/>
      <c r="I668" s="42"/>
      <c r="J668" s="42"/>
      <c r="K668" s="42"/>
      <c r="L668" s="42"/>
      <c r="M668" s="42"/>
      <c r="N668" s="42"/>
      <c r="O668" s="42"/>
      <c r="P668" s="42"/>
      <c r="Q668" s="42"/>
      <c r="R668" s="42"/>
      <c r="S668" s="42"/>
      <c r="T668" s="42"/>
      <c r="U668" s="42"/>
      <c r="V668" s="42"/>
      <c r="W668" s="42"/>
      <c r="X668" s="42"/>
    </row>
    <row r="669" spans="7:24">
      <c r="G669" s="44"/>
      <c r="H669" s="42"/>
      <c r="I669" s="42"/>
      <c r="J669" s="42"/>
      <c r="K669" s="42"/>
      <c r="L669" s="42"/>
      <c r="M669" s="42"/>
      <c r="N669" s="42"/>
      <c r="O669" s="42"/>
      <c r="P669" s="42"/>
      <c r="Q669" s="42"/>
      <c r="R669" s="42"/>
      <c r="S669" s="42"/>
      <c r="T669" s="42"/>
      <c r="U669" s="42"/>
      <c r="V669" s="42"/>
      <c r="W669" s="42"/>
      <c r="X669" s="42"/>
    </row>
    <row r="670" spans="7:24">
      <c r="G670" s="44"/>
      <c r="H670" s="42"/>
      <c r="I670" s="42"/>
      <c r="J670" s="42"/>
      <c r="K670" s="42"/>
      <c r="L670" s="42"/>
      <c r="M670" s="42"/>
      <c r="N670" s="42"/>
      <c r="O670" s="42"/>
      <c r="P670" s="42"/>
      <c r="Q670" s="42"/>
      <c r="R670" s="42"/>
      <c r="S670" s="42"/>
      <c r="T670" s="42"/>
      <c r="U670" s="42"/>
      <c r="V670" s="42"/>
      <c r="W670" s="42"/>
      <c r="X670" s="42"/>
    </row>
    <row r="671" spans="7:24">
      <c r="G671" s="44"/>
      <c r="H671" s="42"/>
      <c r="I671" s="42"/>
      <c r="J671" s="42"/>
      <c r="K671" s="42"/>
      <c r="L671" s="42"/>
      <c r="M671" s="42"/>
      <c r="N671" s="42"/>
      <c r="O671" s="42"/>
      <c r="P671" s="42"/>
      <c r="Q671" s="42"/>
      <c r="R671" s="42"/>
      <c r="S671" s="42"/>
      <c r="T671" s="42"/>
      <c r="U671" s="42"/>
      <c r="V671" s="42"/>
      <c r="W671" s="42"/>
      <c r="X671" s="42"/>
    </row>
    <row r="672" spans="7:24">
      <c r="G672" s="44"/>
      <c r="H672" s="42"/>
      <c r="I672" s="42"/>
      <c r="J672" s="42"/>
      <c r="K672" s="42"/>
      <c r="L672" s="42"/>
      <c r="M672" s="42"/>
      <c r="N672" s="42"/>
      <c r="O672" s="42"/>
      <c r="P672" s="42"/>
      <c r="Q672" s="42"/>
      <c r="R672" s="42"/>
      <c r="S672" s="42"/>
      <c r="T672" s="42"/>
      <c r="U672" s="42"/>
      <c r="V672" s="42"/>
      <c r="W672" s="42"/>
      <c r="X672" s="42"/>
    </row>
    <row r="673" spans="7:24">
      <c r="G673" s="44"/>
      <c r="H673" s="42"/>
      <c r="I673" s="42"/>
      <c r="J673" s="42"/>
      <c r="K673" s="42"/>
      <c r="L673" s="42"/>
      <c r="M673" s="42"/>
      <c r="N673" s="42"/>
      <c r="O673" s="42"/>
      <c r="P673" s="42"/>
      <c r="Q673" s="42"/>
      <c r="R673" s="42"/>
      <c r="S673" s="42"/>
      <c r="T673" s="42"/>
      <c r="U673" s="42"/>
      <c r="V673" s="42"/>
      <c r="W673" s="42"/>
      <c r="X673" s="42"/>
    </row>
    <row r="674" spans="7:24">
      <c r="G674" s="44"/>
      <c r="H674" s="42"/>
      <c r="I674" s="42"/>
      <c r="J674" s="42"/>
      <c r="K674" s="42"/>
      <c r="L674" s="42"/>
      <c r="M674" s="42"/>
      <c r="N674" s="42"/>
      <c r="O674" s="42"/>
      <c r="P674" s="42"/>
      <c r="Q674" s="42"/>
      <c r="R674" s="42"/>
      <c r="S674" s="42"/>
      <c r="T674" s="42"/>
      <c r="U674" s="42"/>
      <c r="V674" s="42"/>
      <c r="W674" s="42"/>
      <c r="X674" s="42"/>
    </row>
    <row r="675" spans="7:24">
      <c r="G675" s="44"/>
      <c r="H675" s="42"/>
      <c r="I675" s="42"/>
      <c r="J675" s="42"/>
      <c r="K675" s="42"/>
      <c r="L675" s="42"/>
      <c r="M675" s="42"/>
      <c r="N675" s="42"/>
      <c r="O675" s="42"/>
      <c r="P675" s="42"/>
      <c r="Q675" s="42"/>
      <c r="R675" s="42"/>
      <c r="S675" s="42"/>
      <c r="T675" s="42"/>
      <c r="U675" s="42"/>
      <c r="V675" s="42"/>
      <c r="W675" s="42"/>
      <c r="X675" s="42"/>
    </row>
    <row r="676" spans="7:24">
      <c r="G676" s="44"/>
      <c r="H676" s="42"/>
      <c r="I676" s="42"/>
      <c r="J676" s="42"/>
      <c r="K676" s="42"/>
      <c r="L676" s="42"/>
      <c r="M676" s="42"/>
      <c r="N676" s="42"/>
      <c r="O676" s="42"/>
      <c r="P676" s="42"/>
      <c r="Q676" s="42"/>
      <c r="R676" s="42"/>
      <c r="S676" s="42"/>
      <c r="T676" s="42"/>
      <c r="U676" s="42"/>
      <c r="V676" s="42"/>
      <c r="W676" s="42"/>
      <c r="X676" s="42"/>
    </row>
    <row r="677" spans="7:24">
      <c r="G677" s="44"/>
      <c r="H677" s="42"/>
      <c r="I677" s="42"/>
      <c r="J677" s="42"/>
      <c r="K677" s="42"/>
      <c r="L677" s="42"/>
      <c r="M677" s="42"/>
      <c r="N677" s="42"/>
      <c r="O677" s="42"/>
      <c r="P677" s="42"/>
      <c r="Q677" s="42"/>
      <c r="R677" s="42"/>
      <c r="S677" s="42"/>
      <c r="T677" s="42"/>
      <c r="U677" s="42"/>
      <c r="V677" s="42"/>
      <c r="W677" s="42"/>
      <c r="X677" s="42"/>
    </row>
    <row r="678" spans="7:24">
      <c r="G678" s="44"/>
      <c r="H678" s="42"/>
      <c r="I678" s="42"/>
      <c r="J678" s="42"/>
      <c r="K678" s="42"/>
      <c r="L678" s="42"/>
      <c r="M678" s="42"/>
      <c r="N678" s="42"/>
      <c r="O678" s="42"/>
      <c r="P678" s="42"/>
      <c r="Q678" s="42"/>
      <c r="R678" s="42"/>
      <c r="S678" s="42"/>
      <c r="T678" s="42"/>
      <c r="U678" s="42"/>
      <c r="V678" s="42"/>
      <c r="W678" s="42"/>
      <c r="X678" s="42"/>
    </row>
    <row r="679" spans="7:24">
      <c r="G679" s="44"/>
      <c r="H679" s="42"/>
      <c r="I679" s="42"/>
      <c r="J679" s="42"/>
      <c r="K679" s="42"/>
      <c r="L679" s="42"/>
      <c r="M679" s="42"/>
      <c r="N679" s="42"/>
      <c r="O679" s="42"/>
      <c r="P679" s="42"/>
      <c r="Q679" s="42"/>
      <c r="R679" s="42"/>
      <c r="S679" s="42"/>
      <c r="T679" s="42"/>
      <c r="U679" s="42"/>
      <c r="V679" s="42"/>
      <c r="W679" s="42"/>
      <c r="X679" s="42"/>
    </row>
    <row r="680" spans="7:24">
      <c r="G680" s="46"/>
    </row>
    <row r="681" spans="7:24">
      <c r="G681" s="46"/>
    </row>
    <row r="682" spans="7:24">
      <c r="G682" s="46"/>
    </row>
    <row r="683" spans="7:24">
      <c r="G683" s="46"/>
    </row>
    <row r="684" spans="7:24">
      <c r="G684" s="46"/>
    </row>
    <row r="685" spans="7:24">
      <c r="G685" s="46"/>
    </row>
    <row r="686" spans="7:24">
      <c r="G686" s="46"/>
    </row>
    <row r="687" spans="7:24">
      <c r="G687" s="46"/>
    </row>
    <row r="688" spans="7:24">
      <c r="G688" s="46"/>
    </row>
    <row r="689" spans="7:7">
      <c r="G689" s="46"/>
    </row>
    <row r="690" spans="7:7">
      <c r="G690" s="46"/>
    </row>
    <row r="691" spans="7:7">
      <c r="G691" s="46"/>
    </row>
    <row r="692" spans="7:7">
      <c r="G692" s="46"/>
    </row>
    <row r="693" spans="7:7">
      <c r="G693" s="46"/>
    </row>
    <row r="694" spans="7:7">
      <c r="G694" s="46"/>
    </row>
    <row r="695" spans="7:7">
      <c r="G695" s="46"/>
    </row>
    <row r="696" spans="7:7">
      <c r="G696" s="46"/>
    </row>
    <row r="697" spans="7:7">
      <c r="G697" s="46"/>
    </row>
    <row r="698" spans="7:7">
      <c r="G698" s="46"/>
    </row>
    <row r="699" spans="7:7">
      <c r="G699" s="46"/>
    </row>
    <row r="700" spans="7:7">
      <c r="G700" s="46"/>
    </row>
    <row r="701" spans="7:7">
      <c r="G701" s="46"/>
    </row>
    <row r="702" spans="7:7">
      <c r="G702" s="46"/>
    </row>
    <row r="703" spans="7:7">
      <c r="G703" s="46"/>
    </row>
    <row r="704" spans="7:7">
      <c r="G704" s="46"/>
    </row>
    <row r="705" spans="7:7">
      <c r="G705" s="46"/>
    </row>
    <row r="706" spans="7:7">
      <c r="G706" s="46"/>
    </row>
    <row r="707" spans="7:7">
      <c r="G707" s="46"/>
    </row>
    <row r="708" spans="7:7">
      <c r="G708" s="46"/>
    </row>
    <row r="709" spans="7:7">
      <c r="G709" s="46"/>
    </row>
    <row r="710" spans="7:7">
      <c r="G710" s="46"/>
    </row>
    <row r="711" spans="7:7">
      <c r="G711" s="46"/>
    </row>
    <row r="712" spans="7:7">
      <c r="G712" s="46"/>
    </row>
    <row r="713" spans="7:7">
      <c r="G713" s="46"/>
    </row>
    <row r="714" spans="7:7">
      <c r="G714" s="46"/>
    </row>
    <row r="715" spans="7:7">
      <c r="G715" s="46"/>
    </row>
    <row r="716" spans="7:7">
      <c r="G716" s="46"/>
    </row>
    <row r="717" spans="7:7">
      <c r="G717" s="46"/>
    </row>
    <row r="718" spans="7:7">
      <c r="G718" s="46"/>
    </row>
    <row r="719" spans="7:7">
      <c r="G719" s="46"/>
    </row>
    <row r="720" spans="7:7">
      <c r="G720" s="46"/>
    </row>
    <row r="721" spans="7:7">
      <c r="G721" s="46"/>
    </row>
    <row r="722" spans="7:7">
      <c r="G722" s="46"/>
    </row>
    <row r="723" spans="7:7">
      <c r="G723" s="46"/>
    </row>
    <row r="724" spans="7:7">
      <c r="G724" s="46"/>
    </row>
    <row r="725" spans="7:7">
      <c r="G725" s="46"/>
    </row>
    <row r="726" spans="7:7">
      <c r="G726" s="46"/>
    </row>
    <row r="727" spans="7:7">
      <c r="G727" s="46"/>
    </row>
    <row r="728" spans="7:7">
      <c r="G728" s="46"/>
    </row>
    <row r="729" spans="7:7">
      <c r="G729" s="46"/>
    </row>
    <row r="730" spans="7:7">
      <c r="G730" s="46"/>
    </row>
    <row r="731" spans="7:7">
      <c r="G731" s="46"/>
    </row>
    <row r="732" spans="7:7">
      <c r="G732" s="46"/>
    </row>
    <row r="733" spans="7:7">
      <c r="G733" s="46"/>
    </row>
    <row r="734" spans="7:7">
      <c r="G734" s="46"/>
    </row>
    <row r="735" spans="7:7">
      <c r="G735" s="46"/>
    </row>
    <row r="736" spans="7:7">
      <c r="G736" s="46"/>
    </row>
    <row r="737" spans="7:7">
      <c r="G737" s="46"/>
    </row>
    <row r="738" spans="7:7">
      <c r="G738" s="46"/>
    </row>
    <row r="739" spans="7:7">
      <c r="G739" s="46"/>
    </row>
    <row r="740" spans="7:7">
      <c r="G740" s="46"/>
    </row>
    <row r="741" spans="7:7">
      <c r="G741" s="46"/>
    </row>
    <row r="742" spans="7:7">
      <c r="G742" s="46"/>
    </row>
    <row r="743" spans="7:7">
      <c r="G743" s="46"/>
    </row>
    <row r="744" spans="7:7">
      <c r="G744" s="46"/>
    </row>
    <row r="745" spans="7:7">
      <c r="G745" s="46"/>
    </row>
    <row r="746" spans="7:7">
      <c r="G746" s="46"/>
    </row>
    <row r="747" spans="7:7">
      <c r="G747" s="46"/>
    </row>
    <row r="748" spans="7:7">
      <c r="G748" s="46"/>
    </row>
    <row r="749" spans="7:7">
      <c r="G749" s="46"/>
    </row>
    <row r="750" spans="7:7">
      <c r="G750" s="46"/>
    </row>
    <row r="751" spans="7:7">
      <c r="G751" s="46"/>
    </row>
    <row r="752" spans="7:7">
      <c r="G752" s="46"/>
    </row>
    <row r="753" spans="7:7">
      <c r="G753" s="46"/>
    </row>
    <row r="754" spans="7:7">
      <c r="G754" s="46"/>
    </row>
    <row r="755" spans="7:7">
      <c r="G755" s="46"/>
    </row>
    <row r="756" spans="7:7">
      <c r="G756" s="46"/>
    </row>
    <row r="757" spans="7:7">
      <c r="G757" s="46"/>
    </row>
    <row r="758" spans="7:7">
      <c r="G758" s="46"/>
    </row>
    <row r="759" spans="7:7">
      <c r="G759" s="46"/>
    </row>
    <row r="760" spans="7:7">
      <c r="G760" s="46"/>
    </row>
    <row r="761" spans="7:7">
      <c r="G761" s="46"/>
    </row>
    <row r="762" spans="7:7">
      <c r="G762" s="46"/>
    </row>
    <row r="763" spans="7:7">
      <c r="G763" s="46"/>
    </row>
    <row r="764" spans="7:7">
      <c r="G764" s="46"/>
    </row>
    <row r="765" spans="7:7">
      <c r="G765" s="46"/>
    </row>
    <row r="766" spans="7:7">
      <c r="G766" s="46"/>
    </row>
    <row r="767" spans="7:7">
      <c r="G767" s="46"/>
    </row>
    <row r="768" spans="7:7">
      <c r="G768" s="46"/>
    </row>
    <row r="769" spans="7:7">
      <c r="G769" s="46"/>
    </row>
    <row r="770" spans="7:7">
      <c r="G770" s="46"/>
    </row>
    <row r="771" spans="7:7">
      <c r="G771" s="46"/>
    </row>
    <row r="772" spans="7:7">
      <c r="G772" s="46"/>
    </row>
    <row r="773" spans="7:7">
      <c r="G773" s="46"/>
    </row>
    <row r="774" spans="7:7">
      <c r="G774" s="46"/>
    </row>
    <row r="775" spans="7:7">
      <c r="G775" s="46"/>
    </row>
    <row r="776" spans="7:7">
      <c r="G776" s="46"/>
    </row>
    <row r="777" spans="7:7">
      <c r="G777" s="46"/>
    </row>
    <row r="778" spans="7:7">
      <c r="G778" s="46"/>
    </row>
    <row r="779" spans="7:7">
      <c r="G779" s="46"/>
    </row>
    <row r="780" spans="7:7">
      <c r="G780" s="46"/>
    </row>
    <row r="781" spans="7:7">
      <c r="G781" s="46"/>
    </row>
    <row r="782" spans="7:7">
      <c r="G782" s="46"/>
    </row>
    <row r="783" spans="7:7">
      <c r="G783" s="46"/>
    </row>
    <row r="784" spans="7:7">
      <c r="G784" s="46"/>
    </row>
    <row r="785" spans="7:7">
      <c r="G785" s="46"/>
    </row>
    <row r="786" spans="7:7">
      <c r="G786" s="46"/>
    </row>
    <row r="787" spans="7:7">
      <c r="G787" s="46"/>
    </row>
    <row r="788" spans="7:7">
      <c r="G788" s="46"/>
    </row>
    <row r="789" spans="7:7">
      <c r="G789" s="46"/>
    </row>
    <row r="790" spans="7:7">
      <c r="G790" s="46"/>
    </row>
    <row r="791" spans="7:7">
      <c r="G791" s="46"/>
    </row>
    <row r="792" spans="7:7">
      <c r="G792" s="46"/>
    </row>
    <row r="793" spans="7:7">
      <c r="G793" s="46"/>
    </row>
    <row r="794" spans="7:7">
      <c r="G794" s="46"/>
    </row>
    <row r="795" spans="7:7">
      <c r="G795" s="46"/>
    </row>
    <row r="796" spans="7:7">
      <c r="G796" s="46"/>
    </row>
    <row r="797" spans="7:7">
      <c r="G797" s="46"/>
    </row>
    <row r="798" spans="7:7">
      <c r="G798" s="46"/>
    </row>
    <row r="799" spans="7:7">
      <c r="G799" s="46"/>
    </row>
    <row r="800" spans="7:7">
      <c r="G800" s="46"/>
    </row>
    <row r="801" spans="7:7">
      <c r="G801" s="46"/>
    </row>
    <row r="802" spans="7:7">
      <c r="G802" s="46"/>
    </row>
    <row r="803" spans="7:7">
      <c r="G803" s="46"/>
    </row>
    <row r="804" spans="7:7">
      <c r="G804" s="46"/>
    </row>
    <row r="805" spans="7:7">
      <c r="G805" s="46"/>
    </row>
    <row r="806" spans="7:7">
      <c r="G806" s="46"/>
    </row>
    <row r="807" spans="7:7">
      <c r="G807" s="46"/>
    </row>
    <row r="808" spans="7:7">
      <c r="G808" s="46"/>
    </row>
    <row r="809" spans="7:7">
      <c r="G809" s="46"/>
    </row>
    <row r="810" spans="7:7">
      <c r="G810" s="46"/>
    </row>
    <row r="811" spans="7:7">
      <c r="G811" s="46"/>
    </row>
    <row r="812" spans="7:7">
      <c r="G812" s="46"/>
    </row>
    <row r="813" spans="7:7">
      <c r="G813" s="46"/>
    </row>
    <row r="814" spans="7:7">
      <c r="G814" s="46"/>
    </row>
    <row r="815" spans="7:7">
      <c r="G815" s="46"/>
    </row>
    <row r="816" spans="7:7">
      <c r="G816" s="46"/>
    </row>
    <row r="817" spans="7:7">
      <c r="G817" s="46"/>
    </row>
    <row r="818" spans="7:7">
      <c r="G818" s="46"/>
    </row>
    <row r="819" spans="7:7">
      <c r="G819" s="46"/>
    </row>
    <row r="820" spans="7:7">
      <c r="G820" s="46"/>
    </row>
    <row r="821" spans="7:7">
      <c r="G821" s="46"/>
    </row>
    <row r="822" spans="7:7">
      <c r="G822" s="46"/>
    </row>
    <row r="823" spans="7:7">
      <c r="G823" s="46"/>
    </row>
    <row r="824" spans="7:7">
      <c r="G824" s="46"/>
    </row>
    <row r="825" spans="7:7">
      <c r="G825" s="46"/>
    </row>
    <row r="826" spans="7:7">
      <c r="G826" s="46"/>
    </row>
    <row r="827" spans="7:7">
      <c r="G827" s="46"/>
    </row>
    <row r="828" spans="7:7">
      <c r="G828" s="46"/>
    </row>
    <row r="829" spans="7:7">
      <c r="G829" s="46"/>
    </row>
    <row r="830" spans="7:7">
      <c r="G830" s="46"/>
    </row>
    <row r="831" spans="7:7">
      <c r="G831" s="46"/>
    </row>
    <row r="832" spans="7:7">
      <c r="G832" s="46"/>
    </row>
    <row r="833" spans="7:7">
      <c r="G833" s="46"/>
    </row>
    <row r="834" spans="7:7">
      <c r="G834" s="46"/>
    </row>
    <row r="835" spans="7:7">
      <c r="G835" s="46"/>
    </row>
    <row r="836" spans="7:7">
      <c r="G836" s="46"/>
    </row>
    <row r="837" spans="7:7">
      <c r="G837" s="46"/>
    </row>
    <row r="838" spans="7:7">
      <c r="G838" s="46"/>
    </row>
    <row r="839" spans="7:7">
      <c r="G839" s="46"/>
    </row>
    <row r="840" spans="7:7">
      <c r="G840" s="46"/>
    </row>
    <row r="841" spans="7:7">
      <c r="G841" s="46"/>
    </row>
    <row r="842" spans="7:7">
      <c r="G842" s="46"/>
    </row>
    <row r="843" spans="7:7">
      <c r="G843" s="46"/>
    </row>
    <row r="844" spans="7:7">
      <c r="G844" s="46"/>
    </row>
    <row r="845" spans="7:7">
      <c r="G845" s="46"/>
    </row>
    <row r="846" spans="7:7">
      <c r="G846" s="46"/>
    </row>
    <row r="847" spans="7:7">
      <c r="G847" s="46"/>
    </row>
    <row r="848" spans="7:7">
      <c r="G848" s="46"/>
    </row>
    <row r="849" spans="7:7">
      <c r="G849" s="46"/>
    </row>
    <row r="850" spans="7:7">
      <c r="G850" s="46"/>
    </row>
    <row r="851" spans="7:7">
      <c r="G851" s="46"/>
    </row>
    <row r="852" spans="7:7">
      <c r="G852" s="46"/>
    </row>
    <row r="853" spans="7:7">
      <c r="G853" s="46"/>
    </row>
    <row r="854" spans="7:7">
      <c r="G854" s="46"/>
    </row>
    <row r="855" spans="7:7">
      <c r="G855" s="46"/>
    </row>
    <row r="856" spans="7:7">
      <c r="G856" s="46"/>
    </row>
    <row r="857" spans="7:7">
      <c r="G857" s="46"/>
    </row>
    <row r="858" spans="7:7">
      <c r="G858" s="46"/>
    </row>
    <row r="859" spans="7:7">
      <c r="G859" s="46"/>
    </row>
    <row r="860" spans="7:7">
      <c r="G860" s="46"/>
    </row>
    <row r="861" spans="7:7">
      <c r="G861" s="46"/>
    </row>
    <row r="862" spans="7:7">
      <c r="G862" s="46"/>
    </row>
    <row r="863" spans="7:7">
      <c r="G863" s="46"/>
    </row>
    <row r="864" spans="7:7">
      <c r="G864" s="46"/>
    </row>
    <row r="865" spans="7:7">
      <c r="G865" s="46"/>
    </row>
    <row r="866" spans="7:7">
      <c r="G866" s="46"/>
    </row>
    <row r="867" spans="7:7">
      <c r="G867" s="46"/>
    </row>
    <row r="868" spans="7:7">
      <c r="G868" s="46"/>
    </row>
    <row r="869" spans="7:7">
      <c r="G869" s="46"/>
    </row>
    <row r="870" spans="7:7">
      <c r="G870" s="46"/>
    </row>
    <row r="871" spans="7:7">
      <c r="G871" s="46"/>
    </row>
    <row r="872" spans="7:7">
      <c r="G872" s="46"/>
    </row>
    <row r="873" spans="7:7">
      <c r="G873" s="46"/>
    </row>
    <row r="874" spans="7:7">
      <c r="G874" s="46"/>
    </row>
    <row r="875" spans="7:7">
      <c r="G875" s="46"/>
    </row>
    <row r="876" spans="7:7">
      <c r="G876" s="46"/>
    </row>
    <row r="877" spans="7:7">
      <c r="G877" s="46"/>
    </row>
    <row r="878" spans="7:7">
      <c r="G878" s="46"/>
    </row>
    <row r="879" spans="7:7">
      <c r="G879" s="46"/>
    </row>
    <row r="880" spans="7:7">
      <c r="G880" s="46"/>
    </row>
    <row r="881" spans="7:7">
      <c r="G881" s="46"/>
    </row>
    <row r="882" spans="7:7">
      <c r="G882" s="46"/>
    </row>
    <row r="883" spans="7:7">
      <c r="G883" s="46"/>
    </row>
    <row r="884" spans="7:7">
      <c r="G884" s="46"/>
    </row>
    <row r="885" spans="7:7">
      <c r="G885" s="46"/>
    </row>
    <row r="886" spans="7:7">
      <c r="G886" s="46"/>
    </row>
    <row r="887" spans="7:7">
      <c r="G887" s="46"/>
    </row>
    <row r="888" spans="7:7">
      <c r="G888" s="46"/>
    </row>
    <row r="889" spans="7:7">
      <c r="G889" s="46"/>
    </row>
    <row r="890" spans="7:7">
      <c r="G890" s="46"/>
    </row>
    <row r="891" spans="7:7">
      <c r="G891" s="46"/>
    </row>
    <row r="892" spans="7:7">
      <c r="G892" s="46"/>
    </row>
    <row r="893" spans="7:7">
      <c r="G893" s="46"/>
    </row>
    <row r="894" spans="7:7">
      <c r="G894" s="46"/>
    </row>
    <row r="895" spans="7:7">
      <c r="G895" s="46"/>
    </row>
    <row r="896" spans="7:7">
      <c r="G896" s="46"/>
    </row>
    <row r="897" spans="7:7">
      <c r="G897" s="46"/>
    </row>
    <row r="898" spans="7:7">
      <c r="G898" s="46"/>
    </row>
    <row r="899" spans="7:7">
      <c r="G899" s="46"/>
    </row>
    <row r="900" spans="7:7">
      <c r="G900" s="46"/>
    </row>
    <row r="901" spans="7:7">
      <c r="G901" s="46"/>
    </row>
    <row r="902" spans="7:7">
      <c r="G902" s="46"/>
    </row>
    <row r="903" spans="7:7">
      <c r="G903" s="46"/>
    </row>
    <row r="904" spans="7:7">
      <c r="G904" s="46"/>
    </row>
    <row r="905" spans="7:7">
      <c r="G905" s="46"/>
    </row>
    <row r="906" spans="7:7">
      <c r="G906" s="46"/>
    </row>
    <row r="907" spans="7:7">
      <c r="G907" s="46"/>
    </row>
    <row r="908" spans="7:7">
      <c r="G908" s="46"/>
    </row>
    <row r="909" spans="7:7">
      <c r="G909" s="46"/>
    </row>
    <row r="910" spans="7:7">
      <c r="G910" s="46"/>
    </row>
    <row r="911" spans="7:7">
      <c r="G911" s="46"/>
    </row>
    <row r="912" spans="7:7">
      <c r="G912" s="46"/>
    </row>
    <row r="913" spans="7:7">
      <c r="G913" s="46"/>
    </row>
    <row r="914" spans="7:7">
      <c r="G914" s="46"/>
    </row>
    <row r="915" spans="7:7">
      <c r="G915" s="46"/>
    </row>
    <row r="916" spans="7:7">
      <c r="G916" s="46"/>
    </row>
    <row r="917" spans="7:7">
      <c r="G917" s="46"/>
    </row>
    <row r="918" spans="7:7">
      <c r="G918" s="46"/>
    </row>
    <row r="919" spans="7:7">
      <c r="G919" s="46"/>
    </row>
    <row r="920" spans="7:7">
      <c r="G920" s="46"/>
    </row>
    <row r="921" spans="7:7">
      <c r="G921" s="46"/>
    </row>
    <row r="922" spans="7:7">
      <c r="G922" s="46"/>
    </row>
    <row r="923" spans="7:7">
      <c r="G923" s="46"/>
    </row>
    <row r="924" spans="7:7">
      <c r="G924" s="46"/>
    </row>
    <row r="925" spans="7:7">
      <c r="G925" s="46"/>
    </row>
    <row r="926" spans="7:7">
      <c r="G926" s="46"/>
    </row>
    <row r="927" spans="7:7">
      <c r="G927" s="46"/>
    </row>
    <row r="928" spans="7:7">
      <c r="G928" s="46"/>
    </row>
    <row r="929" spans="7:7">
      <c r="G929" s="46"/>
    </row>
    <row r="930" spans="7:7">
      <c r="G930" s="46"/>
    </row>
    <row r="931" spans="7:7">
      <c r="G931" s="46"/>
    </row>
    <row r="932" spans="7:7">
      <c r="G932" s="46"/>
    </row>
    <row r="933" spans="7:7">
      <c r="G933" s="46"/>
    </row>
    <row r="934" spans="7:7">
      <c r="G934" s="46"/>
    </row>
    <row r="935" spans="7:7">
      <c r="G935" s="46"/>
    </row>
    <row r="936" spans="7:7">
      <c r="G936" s="46"/>
    </row>
    <row r="937" spans="7:7">
      <c r="G937" s="46"/>
    </row>
    <row r="938" spans="7:7">
      <c r="G938" s="46"/>
    </row>
    <row r="939" spans="7:7">
      <c r="G939" s="46"/>
    </row>
    <row r="940" spans="7:7">
      <c r="G940" s="46"/>
    </row>
    <row r="941" spans="7:7">
      <c r="G941" s="46"/>
    </row>
    <row r="942" spans="7:7">
      <c r="G942" s="46"/>
    </row>
    <row r="943" spans="7:7">
      <c r="G943" s="46"/>
    </row>
    <row r="944" spans="7:7">
      <c r="G944" s="46"/>
    </row>
    <row r="945" spans="7:7">
      <c r="G945" s="46"/>
    </row>
    <row r="946" spans="7:7">
      <c r="G946" s="46"/>
    </row>
    <row r="947" spans="7:7">
      <c r="G947" s="46"/>
    </row>
    <row r="948" spans="7:7">
      <c r="G948" s="46"/>
    </row>
    <row r="949" spans="7:7">
      <c r="G949" s="46"/>
    </row>
    <row r="950" spans="7:7">
      <c r="G950" s="46"/>
    </row>
    <row r="951" spans="7:7">
      <c r="G951" s="46"/>
    </row>
    <row r="952" spans="7:7">
      <c r="G952" s="46"/>
    </row>
    <row r="953" spans="7:7">
      <c r="G953" s="46"/>
    </row>
    <row r="954" spans="7:7">
      <c r="G954" s="46"/>
    </row>
    <row r="955" spans="7:7">
      <c r="G955" s="46"/>
    </row>
    <row r="956" spans="7:7">
      <c r="G956" s="46"/>
    </row>
    <row r="957" spans="7:7">
      <c r="G957" s="46"/>
    </row>
    <row r="958" spans="7:7">
      <c r="G958" s="46"/>
    </row>
    <row r="959" spans="7:7">
      <c r="G959" s="46"/>
    </row>
    <row r="960" spans="7:7">
      <c r="G960" s="46"/>
    </row>
    <row r="961" spans="7:7">
      <c r="G961" s="46"/>
    </row>
    <row r="962" spans="7:7">
      <c r="G962" s="46"/>
    </row>
    <row r="963" spans="7:7">
      <c r="G963" s="46"/>
    </row>
    <row r="964" spans="7:7">
      <c r="G964" s="46"/>
    </row>
    <row r="965" spans="7:7">
      <c r="G965" s="46"/>
    </row>
    <row r="966" spans="7:7">
      <c r="G966" s="46"/>
    </row>
    <row r="967" spans="7:7">
      <c r="G967" s="46"/>
    </row>
    <row r="968" spans="7:7">
      <c r="G968" s="46"/>
    </row>
    <row r="969" spans="7:7">
      <c r="G969" s="46"/>
    </row>
    <row r="970" spans="7:7">
      <c r="G970" s="46"/>
    </row>
    <row r="971" spans="7:7">
      <c r="G971" s="46"/>
    </row>
    <row r="972" spans="7:7">
      <c r="G972" s="46"/>
    </row>
    <row r="973" spans="7:7">
      <c r="G973" s="46"/>
    </row>
    <row r="974" spans="7:7">
      <c r="G974" s="46"/>
    </row>
    <row r="975" spans="7:7">
      <c r="G975" s="46"/>
    </row>
    <row r="976" spans="7:7">
      <c r="G976" s="46"/>
    </row>
    <row r="977" spans="7:7">
      <c r="G977" s="46"/>
    </row>
    <row r="978" spans="7:7">
      <c r="G978" s="46"/>
    </row>
    <row r="979" spans="7:7">
      <c r="G979" s="46"/>
    </row>
    <row r="980" spans="7:7">
      <c r="G980" s="46"/>
    </row>
    <row r="981" spans="7:7">
      <c r="G981" s="46"/>
    </row>
    <row r="982" spans="7:7">
      <c r="G982" s="46"/>
    </row>
    <row r="983" spans="7:7">
      <c r="G983" s="46"/>
    </row>
    <row r="984" spans="7:7">
      <c r="G984" s="46"/>
    </row>
    <row r="985" spans="7:7">
      <c r="G985" s="46"/>
    </row>
    <row r="986" spans="7:7">
      <c r="G986" s="46"/>
    </row>
    <row r="987" spans="7:7">
      <c r="G987" s="46"/>
    </row>
    <row r="988" spans="7:7">
      <c r="G988" s="46"/>
    </row>
    <row r="989" spans="7:7">
      <c r="G989" s="46"/>
    </row>
    <row r="990" spans="7:7">
      <c r="G990" s="46"/>
    </row>
    <row r="991" spans="7:7">
      <c r="G991" s="46"/>
    </row>
    <row r="992" spans="7:7">
      <c r="G992" s="46"/>
    </row>
    <row r="993" spans="7:7">
      <c r="G993" s="46"/>
    </row>
    <row r="994" spans="7:7">
      <c r="G994" s="46"/>
    </row>
    <row r="995" spans="7:7">
      <c r="G995" s="46"/>
    </row>
    <row r="996" spans="7:7">
      <c r="G996" s="46"/>
    </row>
    <row r="997" spans="7:7">
      <c r="G997" s="46"/>
    </row>
    <row r="998" spans="7:7">
      <c r="G998" s="46"/>
    </row>
    <row r="999" spans="7:7">
      <c r="G999" s="46"/>
    </row>
    <row r="1000" spans="7:7">
      <c r="G1000" s="46"/>
    </row>
    <row r="1001" spans="7:7">
      <c r="G1001" s="46"/>
    </row>
    <row r="1002" spans="7:7">
      <c r="G1002" s="46"/>
    </row>
    <row r="1003" spans="7:7">
      <c r="G1003" s="46"/>
    </row>
    <row r="1004" spans="7:7">
      <c r="G1004" s="46"/>
    </row>
    <row r="1005" spans="7:7">
      <c r="G1005" s="46"/>
    </row>
    <row r="1006" spans="7:7">
      <c r="G1006" s="46"/>
    </row>
    <row r="1007" spans="7:7">
      <c r="G1007" s="46"/>
    </row>
    <row r="1008" spans="7:7">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row r="1088" spans="7:7">
      <c r="G1088" s="46"/>
    </row>
    <row r="1089" spans="7:7">
      <c r="G1089" s="46"/>
    </row>
    <row r="1090" spans="7:7">
      <c r="G1090" s="46"/>
    </row>
    <row r="1091" spans="7:7">
      <c r="G1091" s="46"/>
    </row>
    <row r="1092" spans="7:7">
      <c r="G1092" s="46"/>
    </row>
    <row r="1093" spans="7:7">
      <c r="G1093" s="46"/>
    </row>
    <row r="1094" spans="7:7">
      <c r="G1094" s="46"/>
    </row>
    <row r="1095" spans="7:7">
      <c r="G1095" s="46"/>
    </row>
    <row r="1096" spans="7:7">
      <c r="G1096" s="46"/>
    </row>
    <row r="1097" spans="7:7">
      <c r="G1097" s="46"/>
    </row>
    <row r="1098" spans="7:7">
      <c r="G1098" s="46"/>
    </row>
    <row r="1099" spans="7:7">
      <c r="G1099" s="46"/>
    </row>
    <row r="1100" spans="7:7">
      <c r="G1100" s="46"/>
    </row>
    <row r="1101" spans="7:7">
      <c r="G1101" s="46"/>
    </row>
    <row r="1102" spans="7:7">
      <c r="G1102" s="46"/>
    </row>
    <row r="1103" spans="7:7">
      <c r="G1103" s="46"/>
    </row>
    <row r="1104" spans="7:7">
      <c r="G1104" s="46"/>
    </row>
    <row r="1105" spans="7:7">
      <c r="G1105" s="46"/>
    </row>
    <row r="1106" spans="7:7">
      <c r="G1106" s="46"/>
    </row>
    <row r="1107" spans="7:7">
      <c r="G1107" s="46"/>
    </row>
    <row r="1108" spans="7:7">
      <c r="G1108" s="46"/>
    </row>
    <row r="1109" spans="7:7">
      <c r="G1109" s="46"/>
    </row>
    <row r="1110" spans="7:7">
      <c r="G1110" s="46"/>
    </row>
    <row r="1111" spans="7:7">
      <c r="G1111" s="46"/>
    </row>
    <row r="1112" spans="7:7">
      <c r="G1112" s="46"/>
    </row>
    <row r="1113" spans="7:7">
      <c r="G1113" s="46"/>
    </row>
    <row r="1114" spans="7:7">
      <c r="G1114" s="46"/>
    </row>
    <row r="1115" spans="7:7">
      <c r="G1115" s="46"/>
    </row>
    <row r="1116" spans="7:7">
      <c r="G1116" s="46"/>
    </row>
    <row r="1117" spans="7:7">
      <c r="G1117" s="46"/>
    </row>
    <row r="1118" spans="7:7">
      <c r="G1118" s="46"/>
    </row>
    <row r="1119" spans="7:7">
      <c r="G1119" s="46"/>
    </row>
  </sheetData>
  <sheetProtection formatCells="0" formatColumns="0" formatRows="0" insertColumns="0" insertRows="0" deleteColumns="0" deleteRows="0"/>
  <mergeCells count="102">
    <mergeCell ref="S3:U3"/>
    <mergeCell ref="H4:H5"/>
    <mergeCell ref="I4:I5"/>
    <mergeCell ref="J4:L4"/>
    <mergeCell ref="D3:G4"/>
    <mergeCell ref="H3:I3"/>
    <mergeCell ref="J3:L3"/>
    <mergeCell ref="M3:N3"/>
    <mergeCell ref="O3:Q3"/>
    <mergeCell ref="S4:S5"/>
    <mergeCell ref="T4:T5"/>
    <mergeCell ref="U4:U5"/>
    <mergeCell ref="D5:E5"/>
    <mergeCell ref="D6:E7"/>
    <mergeCell ref="D8:E9"/>
    <mergeCell ref="R4:R5"/>
    <mergeCell ref="M4:N4"/>
    <mergeCell ref="O4:O5"/>
    <mergeCell ref="P4:P5"/>
    <mergeCell ref="Q4:Q5"/>
    <mergeCell ref="D22:E23"/>
    <mergeCell ref="D24:E25"/>
    <mergeCell ref="D26:E27"/>
    <mergeCell ref="D28:E29"/>
    <mergeCell ref="D30:E31"/>
    <mergeCell ref="D32:E33"/>
    <mergeCell ref="D10:E11"/>
    <mergeCell ref="D12:E13"/>
    <mergeCell ref="D14:E15"/>
    <mergeCell ref="D16:E17"/>
    <mergeCell ref="D18:E19"/>
    <mergeCell ref="D20:E21"/>
    <mergeCell ref="D46:E47"/>
    <mergeCell ref="D48:E49"/>
    <mergeCell ref="D50:E51"/>
    <mergeCell ref="D52:E53"/>
    <mergeCell ref="D54:E55"/>
    <mergeCell ref="D56:E57"/>
    <mergeCell ref="D34:E35"/>
    <mergeCell ref="D36:E37"/>
    <mergeCell ref="D38:E39"/>
    <mergeCell ref="D40:E41"/>
    <mergeCell ref="D42:E43"/>
    <mergeCell ref="D44:E45"/>
    <mergeCell ref="D70:E71"/>
    <mergeCell ref="D72:E73"/>
    <mergeCell ref="D74:E75"/>
    <mergeCell ref="D76:E77"/>
    <mergeCell ref="D78:E79"/>
    <mergeCell ref="D80:E81"/>
    <mergeCell ref="D58:E59"/>
    <mergeCell ref="D60:E61"/>
    <mergeCell ref="D62:E63"/>
    <mergeCell ref="D64:E65"/>
    <mergeCell ref="D66:E67"/>
    <mergeCell ref="D68:E69"/>
    <mergeCell ref="D94:E95"/>
    <mergeCell ref="D96:E97"/>
    <mergeCell ref="D98:E99"/>
    <mergeCell ref="D100:E101"/>
    <mergeCell ref="D102:E103"/>
    <mergeCell ref="D104:E105"/>
    <mergeCell ref="D82:E83"/>
    <mergeCell ref="D84:E85"/>
    <mergeCell ref="D86:E87"/>
    <mergeCell ref="D88:E89"/>
    <mergeCell ref="D90:E91"/>
    <mergeCell ref="D92:E93"/>
    <mergeCell ref="D118:E119"/>
    <mergeCell ref="D120:E121"/>
    <mergeCell ref="D122:E123"/>
    <mergeCell ref="D124:E125"/>
    <mergeCell ref="D126:E127"/>
    <mergeCell ref="D128:E129"/>
    <mergeCell ref="D106:E107"/>
    <mergeCell ref="D108:E109"/>
    <mergeCell ref="D110:E111"/>
    <mergeCell ref="D112:E113"/>
    <mergeCell ref="D114:E115"/>
    <mergeCell ref="D116:E117"/>
    <mergeCell ref="D142:E143"/>
    <mergeCell ref="D144:E145"/>
    <mergeCell ref="D146:E147"/>
    <mergeCell ref="D148:E149"/>
    <mergeCell ref="D150:E151"/>
    <mergeCell ref="D152:E153"/>
    <mergeCell ref="D130:E131"/>
    <mergeCell ref="D132:E133"/>
    <mergeCell ref="D134:E135"/>
    <mergeCell ref="D136:E137"/>
    <mergeCell ref="D138:E139"/>
    <mergeCell ref="D140:E141"/>
    <mergeCell ref="D166:E167"/>
    <mergeCell ref="D168:E169"/>
    <mergeCell ref="D170:E171"/>
    <mergeCell ref="D172:E173"/>
    <mergeCell ref="D154:E155"/>
    <mergeCell ref="D156:E157"/>
    <mergeCell ref="D158:E159"/>
    <mergeCell ref="D160:E161"/>
    <mergeCell ref="D162:E163"/>
    <mergeCell ref="D164:E165"/>
  </mergeCells>
  <phoneticPr fontId="3" type="noConversion"/>
  <conditionalFormatting sqref="D34:E61">
    <cfRule type="expression" dxfId="73" priority="30">
      <formula>$F$34="기준수량"</formula>
    </cfRule>
  </conditionalFormatting>
  <conditionalFormatting sqref="D62:E89">
    <cfRule type="expression" dxfId="72" priority="29">
      <formula>$F$62="기준수량"</formula>
    </cfRule>
  </conditionalFormatting>
  <conditionalFormatting sqref="D118:U145">
    <cfRule type="expression" dxfId="71" priority="28">
      <formula>$F$118="기준수량"</formula>
    </cfRule>
  </conditionalFormatting>
  <conditionalFormatting sqref="D146:U173">
    <cfRule type="expression" dxfId="70" priority="27">
      <formula>$F$146="기준수량"</formula>
    </cfRule>
  </conditionalFormatting>
  <conditionalFormatting sqref="D90:U117">
    <cfRule type="expression" dxfId="69" priority="26">
      <formula>$F$90="기준수량"</formula>
    </cfRule>
  </conditionalFormatting>
  <conditionalFormatting sqref="F34 F94:U94 F96:U96 F98:U98 F100:U100 F102:U102 F104:U104 F106:U106 F108:U108 F110:U110 F112:U112 F114:U114 F116:U116 F120:U120 F122:U122 F124:U124 F126:U126 F128:U128 F130:U130 F132:U132 F134:U134 F136:U136 F138:U138 F140:U140 F142:U142 F144:U144 F148:U148 F150:U150 F152:U152 F154:U154 F118:U118 F146:U146 F90:U90">
    <cfRule type="expression" dxfId="68" priority="25">
      <formula>$F34="기준수량"</formula>
    </cfRule>
  </conditionalFormatting>
  <conditionalFormatting sqref="F36">
    <cfRule type="expression" dxfId="67" priority="24">
      <formula>$F36="기준수량"</formula>
    </cfRule>
  </conditionalFormatting>
  <conditionalFormatting sqref="F38">
    <cfRule type="expression" dxfId="66" priority="23">
      <formula>$F38="기준수량"</formula>
    </cfRule>
  </conditionalFormatting>
  <conditionalFormatting sqref="F40">
    <cfRule type="expression" dxfId="65" priority="22">
      <formula>$F40="기준수량"</formula>
    </cfRule>
  </conditionalFormatting>
  <conditionalFormatting sqref="F42">
    <cfRule type="expression" dxfId="64" priority="21">
      <formula>$F42="기준수량"</formula>
    </cfRule>
  </conditionalFormatting>
  <conditionalFormatting sqref="F44">
    <cfRule type="expression" dxfId="63" priority="20">
      <formula>$F44="기준수량"</formula>
    </cfRule>
  </conditionalFormatting>
  <conditionalFormatting sqref="F46">
    <cfRule type="expression" dxfId="62" priority="19">
      <formula>$F46="기준수량"</formula>
    </cfRule>
  </conditionalFormatting>
  <conditionalFormatting sqref="F48">
    <cfRule type="expression" dxfId="61" priority="18">
      <formula>$F48="기준수량"</formula>
    </cfRule>
  </conditionalFormatting>
  <conditionalFormatting sqref="F50">
    <cfRule type="expression" dxfId="60" priority="17">
      <formula>$F50="기준수량"</formula>
    </cfRule>
  </conditionalFormatting>
  <conditionalFormatting sqref="F52">
    <cfRule type="expression" dxfId="59" priority="16">
      <formula>$F52="기준수량"</formula>
    </cfRule>
  </conditionalFormatting>
  <conditionalFormatting sqref="F54">
    <cfRule type="expression" dxfId="58" priority="15">
      <formula>$F54="기준수량"</formula>
    </cfRule>
  </conditionalFormatting>
  <conditionalFormatting sqref="F56">
    <cfRule type="expression" dxfId="57" priority="14">
      <formula>$F56="기준수량"</formula>
    </cfRule>
  </conditionalFormatting>
  <conditionalFormatting sqref="F58">
    <cfRule type="expression" dxfId="56" priority="13">
      <formula>$F58="기준수량"</formula>
    </cfRule>
  </conditionalFormatting>
  <conditionalFormatting sqref="F60">
    <cfRule type="expression" dxfId="55" priority="12">
      <formula>$F60="기준수량"</formula>
    </cfRule>
  </conditionalFormatting>
  <conditionalFormatting sqref="F64">
    <cfRule type="expression" dxfId="54" priority="11">
      <formula>$F64="기준수량"</formula>
    </cfRule>
  </conditionalFormatting>
  <conditionalFormatting sqref="F66">
    <cfRule type="expression" dxfId="53" priority="10">
      <formula>$F66="기준수량"</formula>
    </cfRule>
  </conditionalFormatting>
  <conditionalFormatting sqref="F68">
    <cfRule type="expression" dxfId="52" priority="9">
      <formula>$F68="기준수량"</formula>
    </cfRule>
  </conditionalFormatting>
  <conditionalFormatting sqref="F70">
    <cfRule type="expression" dxfId="51" priority="8">
      <formula>$F70="기준수량"</formula>
    </cfRule>
  </conditionalFormatting>
  <conditionalFormatting sqref="F72">
    <cfRule type="expression" dxfId="50" priority="7">
      <formula>$F72="기준수량"</formula>
    </cfRule>
  </conditionalFormatting>
  <conditionalFormatting sqref="F34:F61">
    <cfRule type="expression" dxfId="49" priority="6">
      <formula>$F$34="기준수량"</formula>
    </cfRule>
  </conditionalFormatting>
  <conditionalFormatting sqref="F62">
    <cfRule type="expression" dxfId="48" priority="5">
      <formula>$F62="기준수량"</formula>
    </cfRule>
  </conditionalFormatting>
  <conditionalFormatting sqref="F62:F73">
    <cfRule type="expression" dxfId="47" priority="4">
      <formula>$F$62="기준수량"</formula>
    </cfRule>
  </conditionalFormatting>
  <conditionalFormatting sqref="F92:U92">
    <cfRule type="expression" dxfId="46" priority="3">
      <formula>$F92="기준수량"</formula>
    </cfRule>
  </conditionalFormatting>
  <conditionalFormatting sqref="D6:G19 D20:F33 G20:G89 H6:U89">
    <cfRule type="expression" dxfId="45" priority="2">
      <formula>$F$8="기준수량"</formula>
    </cfRule>
  </conditionalFormatting>
  <conditionalFormatting sqref="F74:F89">
    <cfRule type="expression" dxfId="0" priority="1">
      <formula>$F$8="기준수량"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53582-E7B7-4A6A-A17B-6F8064E01DC4}">
  <sheetPr>
    <tabColor theme="1" tint="0.34998626667073579"/>
  </sheetPr>
  <dimension ref="A1:V1133"/>
  <sheetViews>
    <sheetView topLeftCell="A4" zoomScale="70" zoomScaleNormal="70" workbookViewId="0">
      <pane xSplit="7" ySplit="4" topLeftCell="H8" activePane="bottomRight" state="frozen"/>
      <selection activeCell="T4" sqref="T1:AA1048576"/>
      <selection pane="topRight" activeCell="T4" sqref="T1:AA1048576"/>
      <selection pane="bottomLeft" activeCell="T4" sqref="T1:AA1048576"/>
      <selection pane="bottomRight" activeCell="T4" sqref="T1:AA1048576"/>
    </sheetView>
  </sheetViews>
  <sheetFormatPr defaultRowHeight="14.4"/>
  <cols>
    <col min="1" max="3" width="7.09765625" style="6" hidden="1" customWidth="1"/>
    <col min="4" max="4" width="5.8984375" style="6" customWidth="1"/>
    <col min="5" max="5" width="4.69921875" style="47" customWidth="1"/>
    <col min="6" max="7" width="9" style="6" customWidth="1"/>
    <col min="8" max="22" width="4.8984375" style="6" customWidth="1"/>
    <col min="23" max="217" width="8.796875" style="6"/>
    <col min="218" max="218" width="5.8984375" style="6" customWidth="1"/>
    <col min="219" max="219" width="4.69921875" style="6" customWidth="1"/>
    <col min="220" max="220" width="9" style="6" customWidth="1"/>
    <col min="221" max="221" width="3.3984375" style="6" customWidth="1"/>
    <col min="222" max="226" width="3.296875" style="6" customWidth="1"/>
    <col min="227" max="228" width="3.3984375" style="6" customWidth="1"/>
    <col min="229" max="231" width="3.296875" style="6" customWidth="1"/>
    <col min="232" max="232" width="3.09765625" style="6" customWidth="1"/>
    <col min="233" max="233" width="3.3984375" style="6" customWidth="1"/>
    <col min="234" max="234" width="2.8984375" style="6" customWidth="1"/>
    <col min="235" max="235" width="3.69921875" style="6" customWidth="1"/>
    <col min="236" max="237" width="3" style="6" customWidth="1"/>
    <col min="238" max="238" width="3.59765625" style="6" customWidth="1"/>
    <col min="239" max="240" width="3.09765625" style="6" customWidth="1"/>
    <col min="241" max="241" width="2.796875" style="6" customWidth="1"/>
    <col min="242" max="242" width="2.8984375" style="6" customWidth="1"/>
    <col min="243" max="243" width="3.296875" style="6" customWidth="1"/>
    <col min="244" max="244" width="2.8984375" style="6" customWidth="1"/>
    <col min="245" max="245" width="3.3984375" style="6" customWidth="1"/>
    <col min="246" max="250" width="2.8984375" style="6" customWidth="1"/>
    <col min="251" max="251" width="3.8984375" style="6" customWidth="1"/>
    <col min="252" max="252" width="3.3984375" style="6" customWidth="1"/>
    <col min="253" max="253" width="2.8984375" style="6" customWidth="1"/>
    <col min="254" max="254" width="3.3984375" style="6" customWidth="1"/>
    <col min="255" max="261" width="2.8984375" style="6" customWidth="1"/>
    <col min="262" max="473" width="8.796875" style="6"/>
    <col min="474" max="474" width="5.8984375" style="6" customWidth="1"/>
    <col min="475" max="475" width="4.69921875" style="6" customWidth="1"/>
    <col min="476" max="476" width="9" style="6" customWidth="1"/>
    <col min="477" max="477" width="3.3984375" style="6" customWidth="1"/>
    <col min="478" max="482" width="3.296875" style="6" customWidth="1"/>
    <col min="483" max="484" width="3.3984375" style="6" customWidth="1"/>
    <col min="485" max="487" width="3.296875" style="6" customWidth="1"/>
    <col min="488" max="488" width="3.09765625" style="6" customWidth="1"/>
    <col min="489" max="489" width="3.3984375" style="6" customWidth="1"/>
    <col min="490" max="490" width="2.8984375" style="6" customWidth="1"/>
    <col min="491" max="491" width="3.69921875" style="6" customWidth="1"/>
    <col min="492" max="493" width="3" style="6" customWidth="1"/>
    <col min="494" max="494" width="3.59765625" style="6" customWidth="1"/>
    <col min="495" max="496" width="3.09765625" style="6" customWidth="1"/>
    <col min="497" max="497" width="2.796875" style="6" customWidth="1"/>
    <col min="498" max="498" width="2.8984375" style="6" customWidth="1"/>
    <col min="499" max="499" width="3.296875" style="6" customWidth="1"/>
    <col min="500" max="500" width="2.8984375" style="6" customWidth="1"/>
    <col min="501" max="501" width="3.3984375" style="6" customWidth="1"/>
    <col min="502" max="506" width="2.8984375" style="6" customWidth="1"/>
    <col min="507" max="507" width="3.8984375" style="6" customWidth="1"/>
    <col min="508" max="508" width="3.3984375" style="6" customWidth="1"/>
    <col min="509" max="509" width="2.8984375" style="6" customWidth="1"/>
    <col min="510" max="510" width="3.3984375" style="6" customWidth="1"/>
    <col min="511" max="517" width="2.8984375" style="6" customWidth="1"/>
    <col min="518" max="729" width="8.796875" style="6"/>
    <col min="730" max="730" width="5.8984375" style="6" customWidth="1"/>
    <col min="731" max="731" width="4.69921875" style="6" customWidth="1"/>
    <col min="732" max="732" width="9" style="6" customWidth="1"/>
    <col min="733" max="733" width="3.3984375" style="6" customWidth="1"/>
    <col min="734" max="738" width="3.296875" style="6" customWidth="1"/>
    <col min="739" max="740" width="3.3984375" style="6" customWidth="1"/>
    <col min="741" max="743" width="3.296875" style="6" customWidth="1"/>
    <col min="744" max="744" width="3.09765625" style="6" customWidth="1"/>
    <col min="745" max="745" width="3.3984375" style="6" customWidth="1"/>
    <col min="746" max="746" width="2.8984375" style="6" customWidth="1"/>
    <col min="747" max="747" width="3.69921875" style="6" customWidth="1"/>
    <col min="748" max="749" width="3" style="6" customWidth="1"/>
    <col min="750" max="750" width="3.59765625" style="6" customWidth="1"/>
    <col min="751" max="752" width="3.09765625" style="6" customWidth="1"/>
    <col min="753" max="753" width="2.796875" style="6" customWidth="1"/>
    <col min="754" max="754" width="2.8984375" style="6" customWidth="1"/>
    <col min="755" max="755" width="3.296875" style="6" customWidth="1"/>
    <col min="756" max="756" width="2.8984375" style="6" customWidth="1"/>
    <col min="757" max="757" width="3.3984375" style="6" customWidth="1"/>
    <col min="758" max="762" width="2.8984375" style="6" customWidth="1"/>
    <col min="763" max="763" width="3.8984375" style="6" customWidth="1"/>
    <col min="764" max="764" width="3.3984375" style="6" customWidth="1"/>
    <col min="765" max="765" width="2.8984375" style="6" customWidth="1"/>
    <col min="766" max="766" width="3.3984375" style="6" customWidth="1"/>
    <col min="767" max="773" width="2.8984375" style="6" customWidth="1"/>
    <col min="774" max="985" width="8.796875" style="6"/>
    <col min="986" max="986" width="5.8984375" style="6" customWidth="1"/>
    <col min="987" max="987" width="4.69921875" style="6" customWidth="1"/>
    <col min="988" max="988" width="9" style="6" customWidth="1"/>
    <col min="989" max="989" width="3.3984375" style="6" customWidth="1"/>
    <col min="990" max="994" width="3.296875" style="6" customWidth="1"/>
    <col min="995" max="996" width="3.3984375" style="6" customWidth="1"/>
    <col min="997" max="999" width="3.296875" style="6" customWidth="1"/>
    <col min="1000" max="1000" width="3.09765625" style="6" customWidth="1"/>
    <col min="1001" max="1001" width="3.3984375" style="6" customWidth="1"/>
    <col min="1002" max="1002" width="2.8984375" style="6" customWidth="1"/>
    <col min="1003" max="1003" width="3.69921875" style="6" customWidth="1"/>
    <col min="1004" max="1005" width="3" style="6" customWidth="1"/>
    <col min="1006" max="1006" width="3.59765625" style="6" customWidth="1"/>
    <col min="1007" max="1008" width="3.09765625" style="6" customWidth="1"/>
    <col min="1009" max="1009" width="2.796875" style="6" customWidth="1"/>
    <col min="1010" max="1010" width="2.8984375" style="6" customWidth="1"/>
    <col min="1011" max="1011" width="3.296875" style="6" customWidth="1"/>
    <col min="1012" max="1012" width="2.8984375" style="6" customWidth="1"/>
    <col min="1013" max="1013" width="3.3984375" style="6" customWidth="1"/>
    <col min="1014" max="1018" width="2.8984375" style="6" customWidth="1"/>
    <col min="1019" max="1019" width="3.8984375" style="6" customWidth="1"/>
    <col min="1020" max="1020" width="3.3984375" style="6" customWidth="1"/>
    <col min="1021" max="1021" width="2.8984375" style="6" customWidth="1"/>
    <col min="1022" max="1022" width="3.3984375" style="6" customWidth="1"/>
    <col min="1023" max="1029" width="2.8984375" style="6" customWidth="1"/>
    <col min="1030" max="1241" width="8.796875" style="6"/>
    <col min="1242" max="1242" width="5.8984375" style="6" customWidth="1"/>
    <col min="1243" max="1243" width="4.69921875" style="6" customWidth="1"/>
    <col min="1244" max="1244" width="9" style="6" customWidth="1"/>
    <col min="1245" max="1245" width="3.3984375" style="6" customWidth="1"/>
    <col min="1246" max="1250" width="3.296875" style="6" customWidth="1"/>
    <col min="1251" max="1252" width="3.3984375" style="6" customWidth="1"/>
    <col min="1253" max="1255" width="3.296875" style="6" customWidth="1"/>
    <col min="1256" max="1256" width="3.09765625" style="6" customWidth="1"/>
    <col min="1257" max="1257" width="3.3984375" style="6" customWidth="1"/>
    <col min="1258" max="1258" width="2.8984375" style="6" customWidth="1"/>
    <col min="1259" max="1259" width="3.69921875" style="6" customWidth="1"/>
    <col min="1260" max="1261" width="3" style="6" customWidth="1"/>
    <col min="1262" max="1262" width="3.59765625" style="6" customWidth="1"/>
    <col min="1263" max="1264" width="3.09765625" style="6" customWidth="1"/>
    <col min="1265" max="1265" width="2.796875" style="6" customWidth="1"/>
    <col min="1266" max="1266" width="2.8984375" style="6" customWidth="1"/>
    <col min="1267" max="1267" width="3.296875" style="6" customWidth="1"/>
    <col min="1268" max="1268" width="2.8984375" style="6" customWidth="1"/>
    <col min="1269" max="1269" width="3.3984375" style="6" customWidth="1"/>
    <col min="1270" max="1274" width="2.8984375" style="6" customWidth="1"/>
    <col min="1275" max="1275" width="3.8984375" style="6" customWidth="1"/>
    <col min="1276" max="1276" width="3.3984375" style="6" customWidth="1"/>
    <col min="1277" max="1277" width="2.8984375" style="6" customWidth="1"/>
    <col min="1278" max="1278" width="3.3984375" style="6" customWidth="1"/>
    <col min="1279" max="1285" width="2.8984375" style="6" customWidth="1"/>
    <col min="1286" max="1497" width="8.796875" style="6"/>
    <col min="1498" max="1498" width="5.8984375" style="6" customWidth="1"/>
    <col min="1499" max="1499" width="4.69921875" style="6" customWidth="1"/>
    <col min="1500" max="1500" width="9" style="6" customWidth="1"/>
    <col min="1501" max="1501" width="3.3984375" style="6" customWidth="1"/>
    <col min="1502" max="1506" width="3.296875" style="6" customWidth="1"/>
    <col min="1507" max="1508" width="3.3984375" style="6" customWidth="1"/>
    <col min="1509" max="1511" width="3.296875" style="6" customWidth="1"/>
    <col min="1512" max="1512" width="3.09765625" style="6" customWidth="1"/>
    <col min="1513" max="1513" width="3.3984375" style="6" customWidth="1"/>
    <col min="1514" max="1514" width="2.8984375" style="6" customWidth="1"/>
    <col min="1515" max="1515" width="3.69921875" style="6" customWidth="1"/>
    <col min="1516" max="1517" width="3" style="6" customWidth="1"/>
    <col min="1518" max="1518" width="3.59765625" style="6" customWidth="1"/>
    <col min="1519" max="1520" width="3.09765625" style="6" customWidth="1"/>
    <col min="1521" max="1521" width="2.796875" style="6" customWidth="1"/>
    <col min="1522" max="1522" width="2.8984375" style="6" customWidth="1"/>
    <col min="1523" max="1523" width="3.296875" style="6" customWidth="1"/>
    <col min="1524" max="1524" width="2.8984375" style="6" customWidth="1"/>
    <col min="1525" max="1525" width="3.3984375" style="6" customWidth="1"/>
    <col min="1526" max="1530" width="2.8984375" style="6" customWidth="1"/>
    <col min="1531" max="1531" width="3.8984375" style="6" customWidth="1"/>
    <col min="1532" max="1532" width="3.3984375" style="6" customWidth="1"/>
    <col min="1533" max="1533" width="2.8984375" style="6" customWidth="1"/>
    <col min="1534" max="1534" width="3.3984375" style="6" customWidth="1"/>
    <col min="1535" max="1541" width="2.8984375" style="6" customWidth="1"/>
    <col min="1542" max="1753" width="8.796875" style="6"/>
    <col min="1754" max="1754" width="5.8984375" style="6" customWidth="1"/>
    <col min="1755" max="1755" width="4.69921875" style="6" customWidth="1"/>
    <col min="1756" max="1756" width="9" style="6" customWidth="1"/>
    <col min="1757" max="1757" width="3.3984375" style="6" customWidth="1"/>
    <col min="1758" max="1762" width="3.296875" style="6" customWidth="1"/>
    <col min="1763" max="1764" width="3.3984375" style="6" customWidth="1"/>
    <col min="1765" max="1767" width="3.296875" style="6" customWidth="1"/>
    <col min="1768" max="1768" width="3.09765625" style="6" customWidth="1"/>
    <col min="1769" max="1769" width="3.3984375" style="6" customWidth="1"/>
    <col min="1770" max="1770" width="2.8984375" style="6" customWidth="1"/>
    <col min="1771" max="1771" width="3.69921875" style="6" customWidth="1"/>
    <col min="1772" max="1773" width="3" style="6" customWidth="1"/>
    <col min="1774" max="1774" width="3.59765625" style="6" customWidth="1"/>
    <col min="1775" max="1776" width="3.09765625" style="6" customWidth="1"/>
    <col min="1777" max="1777" width="2.796875" style="6" customWidth="1"/>
    <col min="1778" max="1778" width="2.8984375" style="6" customWidth="1"/>
    <col min="1779" max="1779" width="3.296875" style="6" customWidth="1"/>
    <col min="1780" max="1780" width="2.8984375" style="6" customWidth="1"/>
    <col min="1781" max="1781" width="3.3984375" style="6" customWidth="1"/>
    <col min="1782" max="1786" width="2.8984375" style="6" customWidth="1"/>
    <col min="1787" max="1787" width="3.8984375" style="6" customWidth="1"/>
    <col min="1788" max="1788" width="3.3984375" style="6" customWidth="1"/>
    <col min="1789" max="1789" width="2.8984375" style="6" customWidth="1"/>
    <col min="1790" max="1790" width="3.3984375" style="6" customWidth="1"/>
    <col min="1791" max="1797" width="2.8984375" style="6" customWidth="1"/>
    <col min="1798" max="2009" width="8.796875" style="6"/>
    <col min="2010" max="2010" width="5.8984375" style="6" customWidth="1"/>
    <col min="2011" max="2011" width="4.69921875" style="6" customWidth="1"/>
    <col min="2012" max="2012" width="9" style="6" customWidth="1"/>
    <col min="2013" max="2013" width="3.3984375" style="6" customWidth="1"/>
    <col min="2014" max="2018" width="3.296875" style="6" customWidth="1"/>
    <col min="2019" max="2020" width="3.3984375" style="6" customWidth="1"/>
    <col min="2021" max="2023" width="3.296875" style="6" customWidth="1"/>
    <col min="2024" max="2024" width="3.09765625" style="6" customWidth="1"/>
    <col min="2025" max="2025" width="3.3984375" style="6" customWidth="1"/>
    <col min="2026" max="2026" width="2.8984375" style="6" customWidth="1"/>
    <col min="2027" max="2027" width="3.69921875" style="6" customWidth="1"/>
    <col min="2028" max="2029" width="3" style="6" customWidth="1"/>
    <col min="2030" max="2030" width="3.59765625" style="6" customWidth="1"/>
    <col min="2031" max="2032" width="3.09765625" style="6" customWidth="1"/>
    <col min="2033" max="2033" width="2.796875" style="6" customWidth="1"/>
    <col min="2034" max="2034" width="2.8984375" style="6" customWidth="1"/>
    <col min="2035" max="2035" width="3.296875" style="6" customWidth="1"/>
    <col min="2036" max="2036" width="2.8984375" style="6" customWidth="1"/>
    <col min="2037" max="2037" width="3.3984375" style="6" customWidth="1"/>
    <col min="2038" max="2042" width="2.8984375" style="6" customWidth="1"/>
    <col min="2043" max="2043" width="3.8984375" style="6" customWidth="1"/>
    <col min="2044" max="2044" width="3.3984375" style="6" customWidth="1"/>
    <col min="2045" max="2045" width="2.8984375" style="6" customWidth="1"/>
    <col min="2046" max="2046" width="3.3984375" style="6" customWidth="1"/>
    <col min="2047" max="2053" width="2.8984375" style="6" customWidth="1"/>
    <col min="2054" max="2265" width="8.796875" style="6"/>
    <col min="2266" max="2266" width="5.8984375" style="6" customWidth="1"/>
    <col min="2267" max="2267" width="4.69921875" style="6" customWidth="1"/>
    <col min="2268" max="2268" width="9" style="6" customWidth="1"/>
    <col min="2269" max="2269" width="3.3984375" style="6" customWidth="1"/>
    <col min="2270" max="2274" width="3.296875" style="6" customWidth="1"/>
    <col min="2275" max="2276" width="3.3984375" style="6" customWidth="1"/>
    <col min="2277" max="2279" width="3.296875" style="6" customWidth="1"/>
    <col min="2280" max="2280" width="3.09765625" style="6" customWidth="1"/>
    <col min="2281" max="2281" width="3.3984375" style="6" customWidth="1"/>
    <col min="2282" max="2282" width="2.8984375" style="6" customWidth="1"/>
    <col min="2283" max="2283" width="3.69921875" style="6" customWidth="1"/>
    <col min="2284" max="2285" width="3" style="6" customWidth="1"/>
    <col min="2286" max="2286" width="3.59765625" style="6" customWidth="1"/>
    <col min="2287" max="2288" width="3.09765625" style="6" customWidth="1"/>
    <col min="2289" max="2289" width="2.796875" style="6" customWidth="1"/>
    <col min="2290" max="2290" width="2.8984375" style="6" customWidth="1"/>
    <col min="2291" max="2291" width="3.296875" style="6" customWidth="1"/>
    <col min="2292" max="2292" width="2.8984375" style="6" customWidth="1"/>
    <col min="2293" max="2293" width="3.3984375" style="6" customWidth="1"/>
    <col min="2294" max="2298" width="2.8984375" style="6" customWidth="1"/>
    <col min="2299" max="2299" width="3.8984375" style="6" customWidth="1"/>
    <col min="2300" max="2300" width="3.3984375" style="6" customWidth="1"/>
    <col min="2301" max="2301" width="2.8984375" style="6" customWidth="1"/>
    <col min="2302" max="2302" width="3.3984375" style="6" customWidth="1"/>
    <col min="2303" max="2309" width="2.8984375" style="6" customWidth="1"/>
    <col min="2310" max="2521" width="8.796875" style="6"/>
    <col min="2522" max="2522" width="5.8984375" style="6" customWidth="1"/>
    <col min="2523" max="2523" width="4.69921875" style="6" customWidth="1"/>
    <col min="2524" max="2524" width="9" style="6" customWidth="1"/>
    <col min="2525" max="2525" width="3.3984375" style="6" customWidth="1"/>
    <col min="2526" max="2530" width="3.296875" style="6" customWidth="1"/>
    <col min="2531" max="2532" width="3.3984375" style="6" customWidth="1"/>
    <col min="2533" max="2535" width="3.296875" style="6" customWidth="1"/>
    <col min="2536" max="2536" width="3.09765625" style="6" customWidth="1"/>
    <col min="2537" max="2537" width="3.3984375" style="6" customWidth="1"/>
    <col min="2538" max="2538" width="2.8984375" style="6" customWidth="1"/>
    <col min="2539" max="2539" width="3.69921875" style="6" customWidth="1"/>
    <col min="2540" max="2541" width="3" style="6" customWidth="1"/>
    <col min="2542" max="2542" width="3.59765625" style="6" customWidth="1"/>
    <col min="2543" max="2544" width="3.09765625" style="6" customWidth="1"/>
    <col min="2545" max="2545" width="2.796875" style="6" customWidth="1"/>
    <col min="2546" max="2546" width="2.8984375" style="6" customWidth="1"/>
    <col min="2547" max="2547" width="3.296875" style="6" customWidth="1"/>
    <col min="2548" max="2548" width="2.8984375" style="6" customWidth="1"/>
    <col min="2549" max="2549" width="3.3984375" style="6" customWidth="1"/>
    <col min="2550" max="2554" width="2.8984375" style="6" customWidth="1"/>
    <col min="2555" max="2555" width="3.8984375" style="6" customWidth="1"/>
    <col min="2556" max="2556" width="3.3984375" style="6" customWidth="1"/>
    <col min="2557" max="2557" width="2.8984375" style="6" customWidth="1"/>
    <col min="2558" max="2558" width="3.3984375" style="6" customWidth="1"/>
    <col min="2559" max="2565" width="2.8984375" style="6" customWidth="1"/>
    <col min="2566" max="2777" width="8.796875" style="6"/>
    <col min="2778" max="2778" width="5.8984375" style="6" customWidth="1"/>
    <col min="2779" max="2779" width="4.69921875" style="6" customWidth="1"/>
    <col min="2780" max="2780" width="9" style="6" customWidth="1"/>
    <col min="2781" max="2781" width="3.3984375" style="6" customWidth="1"/>
    <col min="2782" max="2786" width="3.296875" style="6" customWidth="1"/>
    <col min="2787" max="2788" width="3.3984375" style="6" customWidth="1"/>
    <col min="2789" max="2791" width="3.296875" style="6" customWidth="1"/>
    <col min="2792" max="2792" width="3.09765625" style="6" customWidth="1"/>
    <col min="2793" max="2793" width="3.3984375" style="6" customWidth="1"/>
    <col min="2794" max="2794" width="2.8984375" style="6" customWidth="1"/>
    <col min="2795" max="2795" width="3.69921875" style="6" customWidth="1"/>
    <col min="2796" max="2797" width="3" style="6" customWidth="1"/>
    <col min="2798" max="2798" width="3.59765625" style="6" customWidth="1"/>
    <col min="2799" max="2800" width="3.09765625" style="6" customWidth="1"/>
    <col min="2801" max="2801" width="2.796875" style="6" customWidth="1"/>
    <col min="2802" max="2802" width="2.8984375" style="6" customWidth="1"/>
    <col min="2803" max="2803" width="3.296875" style="6" customWidth="1"/>
    <col min="2804" max="2804" width="2.8984375" style="6" customWidth="1"/>
    <col min="2805" max="2805" width="3.3984375" style="6" customWidth="1"/>
    <col min="2806" max="2810" width="2.8984375" style="6" customWidth="1"/>
    <col min="2811" max="2811" width="3.8984375" style="6" customWidth="1"/>
    <col min="2812" max="2812" width="3.3984375" style="6" customWidth="1"/>
    <col min="2813" max="2813" width="2.8984375" style="6" customWidth="1"/>
    <col min="2814" max="2814" width="3.3984375" style="6" customWidth="1"/>
    <col min="2815" max="2821" width="2.8984375" style="6" customWidth="1"/>
    <col min="2822" max="3033" width="8.796875" style="6"/>
    <col min="3034" max="3034" width="5.8984375" style="6" customWidth="1"/>
    <col min="3035" max="3035" width="4.69921875" style="6" customWidth="1"/>
    <col min="3036" max="3036" width="9" style="6" customWidth="1"/>
    <col min="3037" max="3037" width="3.3984375" style="6" customWidth="1"/>
    <col min="3038" max="3042" width="3.296875" style="6" customWidth="1"/>
    <col min="3043" max="3044" width="3.3984375" style="6" customWidth="1"/>
    <col min="3045" max="3047" width="3.296875" style="6" customWidth="1"/>
    <col min="3048" max="3048" width="3.09765625" style="6" customWidth="1"/>
    <col min="3049" max="3049" width="3.3984375" style="6" customWidth="1"/>
    <col min="3050" max="3050" width="2.8984375" style="6" customWidth="1"/>
    <col min="3051" max="3051" width="3.69921875" style="6" customWidth="1"/>
    <col min="3052" max="3053" width="3" style="6" customWidth="1"/>
    <col min="3054" max="3054" width="3.59765625" style="6" customWidth="1"/>
    <col min="3055" max="3056" width="3.09765625" style="6" customWidth="1"/>
    <col min="3057" max="3057" width="2.796875" style="6" customWidth="1"/>
    <col min="3058" max="3058" width="2.8984375" style="6" customWidth="1"/>
    <col min="3059" max="3059" width="3.296875" style="6" customWidth="1"/>
    <col min="3060" max="3060" width="2.8984375" style="6" customWidth="1"/>
    <col min="3061" max="3061" width="3.3984375" style="6" customWidth="1"/>
    <col min="3062" max="3066" width="2.8984375" style="6" customWidth="1"/>
    <col min="3067" max="3067" width="3.8984375" style="6" customWidth="1"/>
    <col min="3068" max="3068" width="3.3984375" style="6" customWidth="1"/>
    <col min="3069" max="3069" width="2.8984375" style="6" customWidth="1"/>
    <col min="3070" max="3070" width="3.3984375" style="6" customWidth="1"/>
    <col min="3071" max="3077" width="2.8984375" style="6" customWidth="1"/>
    <col min="3078" max="3289" width="8.796875" style="6"/>
    <col min="3290" max="3290" width="5.8984375" style="6" customWidth="1"/>
    <col min="3291" max="3291" width="4.69921875" style="6" customWidth="1"/>
    <col min="3292" max="3292" width="9" style="6" customWidth="1"/>
    <col min="3293" max="3293" width="3.3984375" style="6" customWidth="1"/>
    <col min="3294" max="3298" width="3.296875" style="6" customWidth="1"/>
    <col min="3299" max="3300" width="3.3984375" style="6" customWidth="1"/>
    <col min="3301" max="3303" width="3.296875" style="6" customWidth="1"/>
    <col min="3304" max="3304" width="3.09765625" style="6" customWidth="1"/>
    <col min="3305" max="3305" width="3.3984375" style="6" customWidth="1"/>
    <col min="3306" max="3306" width="2.8984375" style="6" customWidth="1"/>
    <col min="3307" max="3307" width="3.69921875" style="6" customWidth="1"/>
    <col min="3308" max="3309" width="3" style="6" customWidth="1"/>
    <col min="3310" max="3310" width="3.59765625" style="6" customWidth="1"/>
    <col min="3311" max="3312" width="3.09765625" style="6" customWidth="1"/>
    <col min="3313" max="3313" width="2.796875" style="6" customWidth="1"/>
    <col min="3314" max="3314" width="2.8984375" style="6" customWidth="1"/>
    <col min="3315" max="3315" width="3.296875" style="6" customWidth="1"/>
    <col min="3316" max="3316" width="2.8984375" style="6" customWidth="1"/>
    <col min="3317" max="3317" width="3.3984375" style="6" customWidth="1"/>
    <col min="3318" max="3322" width="2.8984375" style="6" customWidth="1"/>
    <col min="3323" max="3323" width="3.8984375" style="6" customWidth="1"/>
    <col min="3324" max="3324" width="3.3984375" style="6" customWidth="1"/>
    <col min="3325" max="3325" width="2.8984375" style="6" customWidth="1"/>
    <col min="3326" max="3326" width="3.3984375" style="6" customWidth="1"/>
    <col min="3327" max="3333" width="2.8984375" style="6" customWidth="1"/>
    <col min="3334" max="3545" width="8.796875" style="6"/>
    <col min="3546" max="3546" width="5.8984375" style="6" customWidth="1"/>
    <col min="3547" max="3547" width="4.69921875" style="6" customWidth="1"/>
    <col min="3548" max="3548" width="9" style="6" customWidth="1"/>
    <col min="3549" max="3549" width="3.3984375" style="6" customWidth="1"/>
    <col min="3550" max="3554" width="3.296875" style="6" customWidth="1"/>
    <col min="3555" max="3556" width="3.3984375" style="6" customWidth="1"/>
    <col min="3557" max="3559" width="3.296875" style="6" customWidth="1"/>
    <col min="3560" max="3560" width="3.09765625" style="6" customWidth="1"/>
    <col min="3561" max="3561" width="3.3984375" style="6" customWidth="1"/>
    <col min="3562" max="3562" width="2.8984375" style="6" customWidth="1"/>
    <col min="3563" max="3563" width="3.69921875" style="6" customWidth="1"/>
    <col min="3564" max="3565" width="3" style="6" customWidth="1"/>
    <col min="3566" max="3566" width="3.59765625" style="6" customWidth="1"/>
    <col min="3567" max="3568" width="3.09765625" style="6" customWidth="1"/>
    <col min="3569" max="3569" width="2.796875" style="6" customWidth="1"/>
    <col min="3570" max="3570" width="2.8984375" style="6" customWidth="1"/>
    <col min="3571" max="3571" width="3.296875" style="6" customWidth="1"/>
    <col min="3572" max="3572" width="2.8984375" style="6" customWidth="1"/>
    <col min="3573" max="3573" width="3.3984375" style="6" customWidth="1"/>
    <col min="3574" max="3578" width="2.8984375" style="6" customWidth="1"/>
    <col min="3579" max="3579" width="3.8984375" style="6" customWidth="1"/>
    <col min="3580" max="3580" width="3.3984375" style="6" customWidth="1"/>
    <col min="3581" max="3581" width="2.8984375" style="6" customWidth="1"/>
    <col min="3582" max="3582" width="3.3984375" style="6" customWidth="1"/>
    <col min="3583" max="3589" width="2.8984375" style="6" customWidth="1"/>
    <col min="3590" max="3801" width="8.796875" style="6"/>
    <col min="3802" max="3802" width="5.8984375" style="6" customWidth="1"/>
    <col min="3803" max="3803" width="4.69921875" style="6" customWidth="1"/>
    <col min="3804" max="3804" width="9" style="6" customWidth="1"/>
    <col min="3805" max="3805" width="3.3984375" style="6" customWidth="1"/>
    <col min="3806" max="3810" width="3.296875" style="6" customWidth="1"/>
    <col min="3811" max="3812" width="3.3984375" style="6" customWidth="1"/>
    <col min="3813" max="3815" width="3.296875" style="6" customWidth="1"/>
    <col min="3816" max="3816" width="3.09765625" style="6" customWidth="1"/>
    <col min="3817" max="3817" width="3.3984375" style="6" customWidth="1"/>
    <col min="3818" max="3818" width="2.8984375" style="6" customWidth="1"/>
    <col min="3819" max="3819" width="3.69921875" style="6" customWidth="1"/>
    <col min="3820" max="3821" width="3" style="6" customWidth="1"/>
    <col min="3822" max="3822" width="3.59765625" style="6" customWidth="1"/>
    <col min="3823" max="3824" width="3.09765625" style="6" customWidth="1"/>
    <col min="3825" max="3825" width="2.796875" style="6" customWidth="1"/>
    <col min="3826" max="3826" width="2.8984375" style="6" customWidth="1"/>
    <col min="3827" max="3827" width="3.296875" style="6" customWidth="1"/>
    <col min="3828" max="3828" width="2.8984375" style="6" customWidth="1"/>
    <col min="3829" max="3829" width="3.3984375" style="6" customWidth="1"/>
    <col min="3830" max="3834" width="2.8984375" style="6" customWidth="1"/>
    <col min="3835" max="3835" width="3.8984375" style="6" customWidth="1"/>
    <col min="3836" max="3836" width="3.3984375" style="6" customWidth="1"/>
    <col min="3837" max="3837" width="2.8984375" style="6" customWidth="1"/>
    <col min="3838" max="3838" width="3.3984375" style="6" customWidth="1"/>
    <col min="3839" max="3845" width="2.8984375" style="6" customWidth="1"/>
    <col min="3846" max="4057" width="8.796875" style="6"/>
    <col min="4058" max="4058" width="5.8984375" style="6" customWidth="1"/>
    <col min="4059" max="4059" width="4.69921875" style="6" customWidth="1"/>
    <col min="4060" max="4060" width="9" style="6" customWidth="1"/>
    <col min="4061" max="4061" width="3.3984375" style="6" customWidth="1"/>
    <col min="4062" max="4066" width="3.296875" style="6" customWidth="1"/>
    <col min="4067" max="4068" width="3.3984375" style="6" customWidth="1"/>
    <col min="4069" max="4071" width="3.296875" style="6" customWidth="1"/>
    <col min="4072" max="4072" width="3.09765625" style="6" customWidth="1"/>
    <col min="4073" max="4073" width="3.3984375" style="6" customWidth="1"/>
    <col min="4074" max="4074" width="2.8984375" style="6" customWidth="1"/>
    <col min="4075" max="4075" width="3.69921875" style="6" customWidth="1"/>
    <col min="4076" max="4077" width="3" style="6" customWidth="1"/>
    <col min="4078" max="4078" width="3.59765625" style="6" customWidth="1"/>
    <col min="4079" max="4080" width="3.09765625" style="6" customWidth="1"/>
    <col min="4081" max="4081" width="2.796875" style="6" customWidth="1"/>
    <col min="4082" max="4082" width="2.8984375" style="6" customWidth="1"/>
    <col min="4083" max="4083" width="3.296875" style="6" customWidth="1"/>
    <col min="4084" max="4084" width="2.8984375" style="6" customWidth="1"/>
    <col min="4085" max="4085" width="3.3984375" style="6" customWidth="1"/>
    <col min="4086" max="4090" width="2.8984375" style="6" customWidth="1"/>
    <col min="4091" max="4091" width="3.8984375" style="6" customWidth="1"/>
    <col min="4092" max="4092" width="3.3984375" style="6" customWidth="1"/>
    <col min="4093" max="4093" width="2.8984375" style="6" customWidth="1"/>
    <col min="4094" max="4094" width="3.3984375" style="6" customWidth="1"/>
    <col min="4095" max="4101" width="2.8984375" style="6" customWidth="1"/>
    <col min="4102" max="4313" width="8.796875" style="6"/>
    <col min="4314" max="4314" width="5.8984375" style="6" customWidth="1"/>
    <col min="4315" max="4315" width="4.69921875" style="6" customWidth="1"/>
    <col min="4316" max="4316" width="9" style="6" customWidth="1"/>
    <col min="4317" max="4317" width="3.3984375" style="6" customWidth="1"/>
    <col min="4318" max="4322" width="3.296875" style="6" customWidth="1"/>
    <col min="4323" max="4324" width="3.3984375" style="6" customWidth="1"/>
    <col min="4325" max="4327" width="3.296875" style="6" customWidth="1"/>
    <col min="4328" max="4328" width="3.09765625" style="6" customWidth="1"/>
    <col min="4329" max="4329" width="3.3984375" style="6" customWidth="1"/>
    <col min="4330" max="4330" width="2.8984375" style="6" customWidth="1"/>
    <col min="4331" max="4331" width="3.69921875" style="6" customWidth="1"/>
    <col min="4332" max="4333" width="3" style="6" customWidth="1"/>
    <col min="4334" max="4334" width="3.59765625" style="6" customWidth="1"/>
    <col min="4335" max="4336" width="3.09765625" style="6" customWidth="1"/>
    <col min="4337" max="4337" width="2.796875" style="6" customWidth="1"/>
    <col min="4338" max="4338" width="2.8984375" style="6" customWidth="1"/>
    <col min="4339" max="4339" width="3.296875" style="6" customWidth="1"/>
    <col min="4340" max="4340" width="2.8984375" style="6" customWidth="1"/>
    <col min="4341" max="4341" width="3.3984375" style="6" customWidth="1"/>
    <col min="4342" max="4346" width="2.8984375" style="6" customWidth="1"/>
    <col min="4347" max="4347" width="3.8984375" style="6" customWidth="1"/>
    <col min="4348" max="4348" width="3.3984375" style="6" customWidth="1"/>
    <col min="4349" max="4349" width="2.8984375" style="6" customWidth="1"/>
    <col min="4350" max="4350" width="3.3984375" style="6" customWidth="1"/>
    <col min="4351" max="4357" width="2.8984375" style="6" customWidth="1"/>
    <col min="4358" max="4569" width="8.796875" style="6"/>
    <col min="4570" max="4570" width="5.8984375" style="6" customWidth="1"/>
    <col min="4571" max="4571" width="4.69921875" style="6" customWidth="1"/>
    <col min="4572" max="4572" width="9" style="6" customWidth="1"/>
    <col min="4573" max="4573" width="3.3984375" style="6" customWidth="1"/>
    <col min="4574" max="4578" width="3.296875" style="6" customWidth="1"/>
    <col min="4579" max="4580" width="3.3984375" style="6" customWidth="1"/>
    <col min="4581" max="4583" width="3.296875" style="6" customWidth="1"/>
    <col min="4584" max="4584" width="3.09765625" style="6" customWidth="1"/>
    <col min="4585" max="4585" width="3.3984375" style="6" customWidth="1"/>
    <col min="4586" max="4586" width="2.8984375" style="6" customWidth="1"/>
    <col min="4587" max="4587" width="3.69921875" style="6" customWidth="1"/>
    <col min="4588" max="4589" width="3" style="6" customWidth="1"/>
    <col min="4590" max="4590" width="3.59765625" style="6" customWidth="1"/>
    <col min="4591" max="4592" width="3.09765625" style="6" customWidth="1"/>
    <col min="4593" max="4593" width="2.796875" style="6" customWidth="1"/>
    <col min="4594" max="4594" width="2.8984375" style="6" customWidth="1"/>
    <col min="4595" max="4595" width="3.296875" style="6" customWidth="1"/>
    <col min="4596" max="4596" width="2.8984375" style="6" customWidth="1"/>
    <col min="4597" max="4597" width="3.3984375" style="6" customWidth="1"/>
    <col min="4598" max="4602" width="2.8984375" style="6" customWidth="1"/>
    <col min="4603" max="4603" width="3.8984375" style="6" customWidth="1"/>
    <col min="4604" max="4604" width="3.3984375" style="6" customWidth="1"/>
    <col min="4605" max="4605" width="2.8984375" style="6" customWidth="1"/>
    <col min="4606" max="4606" width="3.3984375" style="6" customWidth="1"/>
    <col min="4607" max="4613" width="2.8984375" style="6" customWidth="1"/>
    <col min="4614" max="4825" width="8.796875" style="6"/>
    <col min="4826" max="4826" width="5.8984375" style="6" customWidth="1"/>
    <col min="4827" max="4827" width="4.69921875" style="6" customWidth="1"/>
    <col min="4828" max="4828" width="9" style="6" customWidth="1"/>
    <col min="4829" max="4829" width="3.3984375" style="6" customWidth="1"/>
    <col min="4830" max="4834" width="3.296875" style="6" customWidth="1"/>
    <col min="4835" max="4836" width="3.3984375" style="6" customWidth="1"/>
    <col min="4837" max="4839" width="3.296875" style="6" customWidth="1"/>
    <col min="4840" max="4840" width="3.09765625" style="6" customWidth="1"/>
    <col min="4841" max="4841" width="3.3984375" style="6" customWidth="1"/>
    <col min="4842" max="4842" width="2.8984375" style="6" customWidth="1"/>
    <col min="4843" max="4843" width="3.69921875" style="6" customWidth="1"/>
    <col min="4844" max="4845" width="3" style="6" customWidth="1"/>
    <col min="4846" max="4846" width="3.59765625" style="6" customWidth="1"/>
    <col min="4847" max="4848" width="3.09765625" style="6" customWidth="1"/>
    <col min="4849" max="4849" width="2.796875" style="6" customWidth="1"/>
    <col min="4850" max="4850" width="2.8984375" style="6" customWidth="1"/>
    <col min="4851" max="4851" width="3.296875" style="6" customWidth="1"/>
    <col min="4852" max="4852" width="2.8984375" style="6" customWidth="1"/>
    <col min="4853" max="4853" width="3.3984375" style="6" customWidth="1"/>
    <col min="4854" max="4858" width="2.8984375" style="6" customWidth="1"/>
    <col min="4859" max="4859" width="3.8984375" style="6" customWidth="1"/>
    <col min="4860" max="4860" width="3.3984375" style="6" customWidth="1"/>
    <col min="4861" max="4861" width="2.8984375" style="6" customWidth="1"/>
    <col min="4862" max="4862" width="3.3984375" style="6" customWidth="1"/>
    <col min="4863" max="4869" width="2.8984375" style="6" customWidth="1"/>
    <col min="4870" max="5081" width="8.796875" style="6"/>
    <col min="5082" max="5082" width="5.8984375" style="6" customWidth="1"/>
    <col min="5083" max="5083" width="4.69921875" style="6" customWidth="1"/>
    <col min="5084" max="5084" width="9" style="6" customWidth="1"/>
    <col min="5085" max="5085" width="3.3984375" style="6" customWidth="1"/>
    <col min="5086" max="5090" width="3.296875" style="6" customWidth="1"/>
    <col min="5091" max="5092" width="3.3984375" style="6" customWidth="1"/>
    <col min="5093" max="5095" width="3.296875" style="6" customWidth="1"/>
    <col min="5096" max="5096" width="3.09765625" style="6" customWidth="1"/>
    <col min="5097" max="5097" width="3.3984375" style="6" customWidth="1"/>
    <col min="5098" max="5098" width="2.8984375" style="6" customWidth="1"/>
    <col min="5099" max="5099" width="3.69921875" style="6" customWidth="1"/>
    <col min="5100" max="5101" width="3" style="6" customWidth="1"/>
    <col min="5102" max="5102" width="3.59765625" style="6" customWidth="1"/>
    <col min="5103" max="5104" width="3.09765625" style="6" customWidth="1"/>
    <col min="5105" max="5105" width="2.796875" style="6" customWidth="1"/>
    <col min="5106" max="5106" width="2.8984375" style="6" customWidth="1"/>
    <col min="5107" max="5107" width="3.296875" style="6" customWidth="1"/>
    <col min="5108" max="5108" width="2.8984375" style="6" customWidth="1"/>
    <col min="5109" max="5109" width="3.3984375" style="6" customWidth="1"/>
    <col min="5110" max="5114" width="2.8984375" style="6" customWidth="1"/>
    <col min="5115" max="5115" width="3.8984375" style="6" customWidth="1"/>
    <col min="5116" max="5116" width="3.3984375" style="6" customWidth="1"/>
    <col min="5117" max="5117" width="2.8984375" style="6" customWidth="1"/>
    <col min="5118" max="5118" width="3.3984375" style="6" customWidth="1"/>
    <col min="5119" max="5125" width="2.8984375" style="6" customWidth="1"/>
    <col min="5126" max="5337" width="8.796875" style="6"/>
    <col min="5338" max="5338" width="5.8984375" style="6" customWidth="1"/>
    <col min="5339" max="5339" width="4.69921875" style="6" customWidth="1"/>
    <col min="5340" max="5340" width="9" style="6" customWidth="1"/>
    <col min="5341" max="5341" width="3.3984375" style="6" customWidth="1"/>
    <col min="5342" max="5346" width="3.296875" style="6" customWidth="1"/>
    <col min="5347" max="5348" width="3.3984375" style="6" customWidth="1"/>
    <col min="5349" max="5351" width="3.296875" style="6" customWidth="1"/>
    <col min="5352" max="5352" width="3.09765625" style="6" customWidth="1"/>
    <col min="5353" max="5353" width="3.3984375" style="6" customWidth="1"/>
    <col min="5354" max="5354" width="2.8984375" style="6" customWidth="1"/>
    <col min="5355" max="5355" width="3.69921875" style="6" customWidth="1"/>
    <col min="5356" max="5357" width="3" style="6" customWidth="1"/>
    <col min="5358" max="5358" width="3.59765625" style="6" customWidth="1"/>
    <col min="5359" max="5360" width="3.09765625" style="6" customWidth="1"/>
    <col min="5361" max="5361" width="2.796875" style="6" customWidth="1"/>
    <col min="5362" max="5362" width="2.8984375" style="6" customWidth="1"/>
    <col min="5363" max="5363" width="3.296875" style="6" customWidth="1"/>
    <col min="5364" max="5364" width="2.8984375" style="6" customWidth="1"/>
    <col min="5365" max="5365" width="3.3984375" style="6" customWidth="1"/>
    <col min="5366" max="5370" width="2.8984375" style="6" customWidth="1"/>
    <col min="5371" max="5371" width="3.8984375" style="6" customWidth="1"/>
    <col min="5372" max="5372" width="3.3984375" style="6" customWidth="1"/>
    <col min="5373" max="5373" width="2.8984375" style="6" customWidth="1"/>
    <col min="5374" max="5374" width="3.3984375" style="6" customWidth="1"/>
    <col min="5375" max="5381" width="2.8984375" style="6" customWidth="1"/>
    <col min="5382" max="5593" width="8.796875" style="6"/>
    <col min="5594" max="5594" width="5.8984375" style="6" customWidth="1"/>
    <col min="5595" max="5595" width="4.69921875" style="6" customWidth="1"/>
    <col min="5596" max="5596" width="9" style="6" customWidth="1"/>
    <col min="5597" max="5597" width="3.3984375" style="6" customWidth="1"/>
    <col min="5598" max="5602" width="3.296875" style="6" customWidth="1"/>
    <col min="5603" max="5604" width="3.3984375" style="6" customWidth="1"/>
    <col min="5605" max="5607" width="3.296875" style="6" customWidth="1"/>
    <col min="5608" max="5608" width="3.09765625" style="6" customWidth="1"/>
    <col min="5609" max="5609" width="3.3984375" style="6" customWidth="1"/>
    <col min="5610" max="5610" width="2.8984375" style="6" customWidth="1"/>
    <col min="5611" max="5611" width="3.69921875" style="6" customWidth="1"/>
    <col min="5612" max="5613" width="3" style="6" customWidth="1"/>
    <col min="5614" max="5614" width="3.59765625" style="6" customWidth="1"/>
    <col min="5615" max="5616" width="3.09765625" style="6" customWidth="1"/>
    <col min="5617" max="5617" width="2.796875" style="6" customWidth="1"/>
    <col min="5618" max="5618" width="2.8984375" style="6" customWidth="1"/>
    <col min="5619" max="5619" width="3.296875" style="6" customWidth="1"/>
    <col min="5620" max="5620" width="2.8984375" style="6" customWidth="1"/>
    <col min="5621" max="5621" width="3.3984375" style="6" customWidth="1"/>
    <col min="5622" max="5626" width="2.8984375" style="6" customWidth="1"/>
    <col min="5627" max="5627" width="3.8984375" style="6" customWidth="1"/>
    <col min="5628" max="5628" width="3.3984375" style="6" customWidth="1"/>
    <col min="5629" max="5629" width="2.8984375" style="6" customWidth="1"/>
    <col min="5630" max="5630" width="3.3984375" style="6" customWidth="1"/>
    <col min="5631" max="5637" width="2.8984375" style="6" customWidth="1"/>
    <col min="5638" max="5849" width="8.796875" style="6"/>
    <col min="5850" max="5850" width="5.8984375" style="6" customWidth="1"/>
    <col min="5851" max="5851" width="4.69921875" style="6" customWidth="1"/>
    <col min="5852" max="5852" width="9" style="6" customWidth="1"/>
    <col min="5853" max="5853" width="3.3984375" style="6" customWidth="1"/>
    <col min="5854" max="5858" width="3.296875" style="6" customWidth="1"/>
    <col min="5859" max="5860" width="3.3984375" style="6" customWidth="1"/>
    <col min="5861" max="5863" width="3.296875" style="6" customWidth="1"/>
    <col min="5864" max="5864" width="3.09765625" style="6" customWidth="1"/>
    <col min="5865" max="5865" width="3.3984375" style="6" customWidth="1"/>
    <col min="5866" max="5866" width="2.8984375" style="6" customWidth="1"/>
    <col min="5867" max="5867" width="3.69921875" style="6" customWidth="1"/>
    <col min="5868" max="5869" width="3" style="6" customWidth="1"/>
    <col min="5870" max="5870" width="3.59765625" style="6" customWidth="1"/>
    <col min="5871" max="5872" width="3.09765625" style="6" customWidth="1"/>
    <col min="5873" max="5873" width="2.796875" style="6" customWidth="1"/>
    <col min="5874" max="5874" width="2.8984375" style="6" customWidth="1"/>
    <col min="5875" max="5875" width="3.296875" style="6" customWidth="1"/>
    <col min="5876" max="5876" width="2.8984375" style="6" customWidth="1"/>
    <col min="5877" max="5877" width="3.3984375" style="6" customWidth="1"/>
    <col min="5878" max="5882" width="2.8984375" style="6" customWidth="1"/>
    <col min="5883" max="5883" width="3.8984375" style="6" customWidth="1"/>
    <col min="5884" max="5884" width="3.3984375" style="6" customWidth="1"/>
    <col min="5885" max="5885" width="2.8984375" style="6" customWidth="1"/>
    <col min="5886" max="5886" width="3.3984375" style="6" customWidth="1"/>
    <col min="5887" max="5893" width="2.8984375" style="6" customWidth="1"/>
    <col min="5894" max="6105" width="8.796875" style="6"/>
    <col min="6106" max="6106" width="5.8984375" style="6" customWidth="1"/>
    <col min="6107" max="6107" width="4.69921875" style="6" customWidth="1"/>
    <col min="6108" max="6108" width="9" style="6" customWidth="1"/>
    <col min="6109" max="6109" width="3.3984375" style="6" customWidth="1"/>
    <col min="6110" max="6114" width="3.296875" style="6" customWidth="1"/>
    <col min="6115" max="6116" width="3.3984375" style="6" customWidth="1"/>
    <col min="6117" max="6119" width="3.296875" style="6" customWidth="1"/>
    <col min="6120" max="6120" width="3.09765625" style="6" customWidth="1"/>
    <col min="6121" max="6121" width="3.3984375" style="6" customWidth="1"/>
    <col min="6122" max="6122" width="2.8984375" style="6" customWidth="1"/>
    <col min="6123" max="6123" width="3.69921875" style="6" customWidth="1"/>
    <col min="6124" max="6125" width="3" style="6" customWidth="1"/>
    <col min="6126" max="6126" width="3.59765625" style="6" customWidth="1"/>
    <col min="6127" max="6128" width="3.09765625" style="6" customWidth="1"/>
    <col min="6129" max="6129" width="2.796875" style="6" customWidth="1"/>
    <col min="6130" max="6130" width="2.8984375" style="6" customWidth="1"/>
    <col min="6131" max="6131" width="3.296875" style="6" customWidth="1"/>
    <col min="6132" max="6132" width="2.8984375" style="6" customWidth="1"/>
    <col min="6133" max="6133" width="3.3984375" style="6" customWidth="1"/>
    <col min="6134" max="6138" width="2.8984375" style="6" customWidth="1"/>
    <col min="6139" max="6139" width="3.8984375" style="6" customWidth="1"/>
    <col min="6140" max="6140" width="3.3984375" style="6" customWidth="1"/>
    <col min="6141" max="6141" width="2.8984375" style="6" customWidth="1"/>
    <col min="6142" max="6142" width="3.3984375" style="6" customWidth="1"/>
    <col min="6143" max="6149" width="2.8984375" style="6" customWidth="1"/>
    <col min="6150" max="6361" width="8.796875" style="6"/>
    <col min="6362" max="6362" width="5.8984375" style="6" customWidth="1"/>
    <col min="6363" max="6363" width="4.69921875" style="6" customWidth="1"/>
    <col min="6364" max="6364" width="9" style="6" customWidth="1"/>
    <col min="6365" max="6365" width="3.3984375" style="6" customWidth="1"/>
    <col min="6366" max="6370" width="3.296875" style="6" customWidth="1"/>
    <col min="6371" max="6372" width="3.3984375" style="6" customWidth="1"/>
    <col min="6373" max="6375" width="3.296875" style="6" customWidth="1"/>
    <col min="6376" max="6376" width="3.09765625" style="6" customWidth="1"/>
    <col min="6377" max="6377" width="3.3984375" style="6" customWidth="1"/>
    <col min="6378" max="6378" width="2.8984375" style="6" customWidth="1"/>
    <col min="6379" max="6379" width="3.69921875" style="6" customWidth="1"/>
    <col min="6380" max="6381" width="3" style="6" customWidth="1"/>
    <col min="6382" max="6382" width="3.59765625" style="6" customWidth="1"/>
    <col min="6383" max="6384" width="3.09765625" style="6" customWidth="1"/>
    <col min="6385" max="6385" width="2.796875" style="6" customWidth="1"/>
    <col min="6386" max="6386" width="2.8984375" style="6" customWidth="1"/>
    <col min="6387" max="6387" width="3.296875" style="6" customWidth="1"/>
    <col min="6388" max="6388" width="2.8984375" style="6" customWidth="1"/>
    <col min="6389" max="6389" width="3.3984375" style="6" customWidth="1"/>
    <col min="6390" max="6394" width="2.8984375" style="6" customWidth="1"/>
    <col min="6395" max="6395" width="3.8984375" style="6" customWidth="1"/>
    <col min="6396" max="6396" width="3.3984375" style="6" customWidth="1"/>
    <col min="6397" max="6397" width="2.8984375" style="6" customWidth="1"/>
    <col min="6398" max="6398" width="3.3984375" style="6" customWidth="1"/>
    <col min="6399" max="6405" width="2.8984375" style="6" customWidth="1"/>
    <col min="6406" max="6617" width="8.796875" style="6"/>
    <col min="6618" max="6618" width="5.8984375" style="6" customWidth="1"/>
    <col min="6619" max="6619" width="4.69921875" style="6" customWidth="1"/>
    <col min="6620" max="6620" width="9" style="6" customWidth="1"/>
    <col min="6621" max="6621" width="3.3984375" style="6" customWidth="1"/>
    <col min="6622" max="6626" width="3.296875" style="6" customWidth="1"/>
    <col min="6627" max="6628" width="3.3984375" style="6" customWidth="1"/>
    <col min="6629" max="6631" width="3.296875" style="6" customWidth="1"/>
    <col min="6632" max="6632" width="3.09765625" style="6" customWidth="1"/>
    <col min="6633" max="6633" width="3.3984375" style="6" customWidth="1"/>
    <col min="6634" max="6634" width="2.8984375" style="6" customWidth="1"/>
    <col min="6635" max="6635" width="3.69921875" style="6" customWidth="1"/>
    <col min="6636" max="6637" width="3" style="6" customWidth="1"/>
    <col min="6638" max="6638" width="3.59765625" style="6" customWidth="1"/>
    <col min="6639" max="6640" width="3.09765625" style="6" customWidth="1"/>
    <col min="6641" max="6641" width="2.796875" style="6" customWidth="1"/>
    <col min="6642" max="6642" width="2.8984375" style="6" customWidth="1"/>
    <col min="6643" max="6643" width="3.296875" style="6" customWidth="1"/>
    <col min="6644" max="6644" width="2.8984375" style="6" customWidth="1"/>
    <col min="6645" max="6645" width="3.3984375" style="6" customWidth="1"/>
    <col min="6646" max="6650" width="2.8984375" style="6" customWidth="1"/>
    <col min="6651" max="6651" width="3.8984375" style="6" customWidth="1"/>
    <col min="6652" max="6652" width="3.3984375" style="6" customWidth="1"/>
    <col min="6653" max="6653" width="2.8984375" style="6" customWidth="1"/>
    <col min="6654" max="6654" width="3.3984375" style="6" customWidth="1"/>
    <col min="6655" max="6661" width="2.8984375" style="6" customWidth="1"/>
    <col min="6662" max="6873" width="8.796875" style="6"/>
    <col min="6874" max="6874" width="5.8984375" style="6" customWidth="1"/>
    <col min="6875" max="6875" width="4.69921875" style="6" customWidth="1"/>
    <col min="6876" max="6876" width="9" style="6" customWidth="1"/>
    <col min="6877" max="6877" width="3.3984375" style="6" customWidth="1"/>
    <col min="6878" max="6882" width="3.296875" style="6" customWidth="1"/>
    <col min="6883" max="6884" width="3.3984375" style="6" customWidth="1"/>
    <col min="6885" max="6887" width="3.296875" style="6" customWidth="1"/>
    <col min="6888" max="6888" width="3.09765625" style="6" customWidth="1"/>
    <col min="6889" max="6889" width="3.3984375" style="6" customWidth="1"/>
    <col min="6890" max="6890" width="2.8984375" style="6" customWidth="1"/>
    <col min="6891" max="6891" width="3.69921875" style="6" customWidth="1"/>
    <col min="6892" max="6893" width="3" style="6" customWidth="1"/>
    <col min="6894" max="6894" width="3.59765625" style="6" customWidth="1"/>
    <col min="6895" max="6896" width="3.09765625" style="6" customWidth="1"/>
    <col min="6897" max="6897" width="2.796875" style="6" customWidth="1"/>
    <col min="6898" max="6898" width="2.8984375" style="6" customWidth="1"/>
    <col min="6899" max="6899" width="3.296875" style="6" customWidth="1"/>
    <col min="6900" max="6900" width="2.8984375" style="6" customWidth="1"/>
    <col min="6901" max="6901" width="3.3984375" style="6" customWidth="1"/>
    <col min="6902" max="6906" width="2.8984375" style="6" customWidth="1"/>
    <col min="6907" max="6907" width="3.8984375" style="6" customWidth="1"/>
    <col min="6908" max="6908" width="3.3984375" style="6" customWidth="1"/>
    <col min="6909" max="6909" width="2.8984375" style="6" customWidth="1"/>
    <col min="6910" max="6910" width="3.3984375" style="6" customWidth="1"/>
    <col min="6911" max="6917" width="2.8984375" style="6" customWidth="1"/>
    <col min="6918" max="7129" width="8.796875" style="6"/>
    <col min="7130" max="7130" width="5.8984375" style="6" customWidth="1"/>
    <col min="7131" max="7131" width="4.69921875" style="6" customWidth="1"/>
    <col min="7132" max="7132" width="9" style="6" customWidth="1"/>
    <col min="7133" max="7133" width="3.3984375" style="6" customWidth="1"/>
    <col min="7134" max="7138" width="3.296875" style="6" customWidth="1"/>
    <col min="7139" max="7140" width="3.3984375" style="6" customWidth="1"/>
    <col min="7141" max="7143" width="3.296875" style="6" customWidth="1"/>
    <col min="7144" max="7144" width="3.09765625" style="6" customWidth="1"/>
    <col min="7145" max="7145" width="3.3984375" style="6" customWidth="1"/>
    <col min="7146" max="7146" width="2.8984375" style="6" customWidth="1"/>
    <col min="7147" max="7147" width="3.69921875" style="6" customWidth="1"/>
    <col min="7148" max="7149" width="3" style="6" customWidth="1"/>
    <col min="7150" max="7150" width="3.59765625" style="6" customWidth="1"/>
    <col min="7151" max="7152" width="3.09765625" style="6" customWidth="1"/>
    <col min="7153" max="7153" width="2.796875" style="6" customWidth="1"/>
    <col min="7154" max="7154" width="2.8984375" style="6" customWidth="1"/>
    <col min="7155" max="7155" width="3.296875" style="6" customWidth="1"/>
    <col min="7156" max="7156" width="2.8984375" style="6" customWidth="1"/>
    <col min="7157" max="7157" width="3.3984375" style="6" customWidth="1"/>
    <col min="7158" max="7162" width="2.8984375" style="6" customWidth="1"/>
    <col min="7163" max="7163" width="3.8984375" style="6" customWidth="1"/>
    <col min="7164" max="7164" width="3.3984375" style="6" customWidth="1"/>
    <col min="7165" max="7165" width="2.8984375" style="6" customWidth="1"/>
    <col min="7166" max="7166" width="3.3984375" style="6" customWidth="1"/>
    <col min="7167" max="7173" width="2.8984375" style="6" customWidth="1"/>
    <col min="7174" max="7385" width="8.796875" style="6"/>
    <col min="7386" max="7386" width="5.8984375" style="6" customWidth="1"/>
    <col min="7387" max="7387" width="4.69921875" style="6" customWidth="1"/>
    <col min="7388" max="7388" width="9" style="6" customWidth="1"/>
    <col min="7389" max="7389" width="3.3984375" style="6" customWidth="1"/>
    <col min="7390" max="7394" width="3.296875" style="6" customWidth="1"/>
    <col min="7395" max="7396" width="3.3984375" style="6" customWidth="1"/>
    <col min="7397" max="7399" width="3.296875" style="6" customWidth="1"/>
    <col min="7400" max="7400" width="3.09765625" style="6" customWidth="1"/>
    <col min="7401" max="7401" width="3.3984375" style="6" customWidth="1"/>
    <col min="7402" max="7402" width="2.8984375" style="6" customWidth="1"/>
    <col min="7403" max="7403" width="3.69921875" style="6" customWidth="1"/>
    <col min="7404" max="7405" width="3" style="6" customWidth="1"/>
    <col min="7406" max="7406" width="3.59765625" style="6" customWidth="1"/>
    <col min="7407" max="7408" width="3.09765625" style="6" customWidth="1"/>
    <col min="7409" max="7409" width="2.796875" style="6" customWidth="1"/>
    <col min="7410" max="7410" width="2.8984375" style="6" customWidth="1"/>
    <col min="7411" max="7411" width="3.296875" style="6" customWidth="1"/>
    <col min="7412" max="7412" width="2.8984375" style="6" customWidth="1"/>
    <col min="7413" max="7413" width="3.3984375" style="6" customWidth="1"/>
    <col min="7414" max="7418" width="2.8984375" style="6" customWidth="1"/>
    <col min="7419" max="7419" width="3.8984375" style="6" customWidth="1"/>
    <col min="7420" max="7420" width="3.3984375" style="6" customWidth="1"/>
    <col min="7421" max="7421" width="2.8984375" style="6" customWidth="1"/>
    <col min="7422" max="7422" width="3.3984375" style="6" customWidth="1"/>
    <col min="7423" max="7429" width="2.8984375" style="6" customWidth="1"/>
    <col min="7430" max="7641" width="8.796875" style="6"/>
    <col min="7642" max="7642" width="5.8984375" style="6" customWidth="1"/>
    <col min="7643" max="7643" width="4.69921875" style="6" customWidth="1"/>
    <col min="7644" max="7644" width="9" style="6" customWidth="1"/>
    <col min="7645" max="7645" width="3.3984375" style="6" customWidth="1"/>
    <col min="7646" max="7650" width="3.296875" style="6" customWidth="1"/>
    <col min="7651" max="7652" width="3.3984375" style="6" customWidth="1"/>
    <col min="7653" max="7655" width="3.296875" style="6" customWidth="1"/>
    <col min="7656" max="7656" width="3.09765625" style="6" customWidth="1"/>
    <col min="7657" max="7657" width="3.3984375" style="6" customWidth="1"/>
    <col min="7658" max="7658" width="2.8984375" style="6" customWidth="1"/>
    <col min="7659" max="7659" width="3.69921875" style="6" customWidth="1"/>
    <col min="7660" max="7661" width="3" style="6" customWidth="1"/>
    <col min="7662" max="7662" width="3.59765625" style="6" customWidth="1"/>
    <col min="7663" max="7664" width="3.09765625" style="6" customWidth="1"/>
    <col min="7665" max="7665" width="2.796875" style="6" customWidth="1"/>
    <col min="7666" max="7666" width="2.8984375" style="6" customWidth="1"/>
    <col min="7667" max="7667" width="3.296875" style="6" customWidth="1"/>
    <col min="7668" max="7668" width="2.8984375" style="6" customWidth="1"/>
    <col min="7669" max="7669" width="3.3984375" style="6" customWidth="1"/>
    <col min="7670" max="7674" width="2.8984375" style="6" customWidth="1"/>
    <col min="7675" max="7675" width="3.8984375" style="6" customWidth="1"/>
    <col min="7676" max="7676" width="3.3984375" style="6" customWidth="1"/>
    <col min="7677" max="7677" width="2.8984375" style="6" customWidth="1"/>
    <col min="7678" max="7678" width="3.3984375" style="6" customWidth="1"/>
    <col min="7679" max="7685" width="2.8984375" style="6" customWidth="1"/>
    <col min="7686" max="7897" width="8.796875" style="6"/>
    <col min="7898" max="7898" width="5.8984375" style="6" customWidth="1"/>
    <col min="7899" max="7899" width="4.69921875" style="6" customWidth="1"/>
    <col min="7900" max="7900" width="9" style="6" customWidth="1"/>
    <col min="7901" max="7901" width="3.3984375" style="6" customWidth="1"/>
    <col min="7902" max="7906" width="3.296875" style="6" customWidth="1"/>
    <col min="7907" max="7908" width="3.3984375" style="6" customWidth="1"/>
    <col min="7909" max="7911" width="3.296875" style="6" customWidth="1"/>
    <col min="7912" max="7912" width="3.09765625" style="6" customWidth="1"/>
    <col min="7913" max="7913" width="3.3984375" style="6" customWidth="1"/>
    <col min="7914" max="7914" width="2.8984375" style="6" customWidth="1"/>
    <col min="7915" max="7915" width="3.69921875" style="6" customWidth="1"/>
    <col min="7916" max="7917" width="3" style="6" customWidth="1"/>
    <col min="7918" max="7918" width="3.59765625" style="6" customWidth="1"/>
    <col min="7919" max="7920" width="3.09765625" style="6" customWidth="1"/>
    <col min="7921" max="7921" width="2.796875" style="6" customWidth="1"/>
    <col min="7922" max="7922" width="2.8984375" style="6" customWidth="1"/>
    <col min="7923" max="7923" width="3.296875" style="6" customWidth="1"/>
    <col min="7924" max="7924" width="2.8984375" style="6" customWidth="1"/>
    <col min="7925" max="7925" width="3.3984375" style="6" customWidth="1"/>
    <col min="7926" max="7930" width="2.8984375" style="6" customWidth="1"/>
    <col min="7931" max="7931" width="3.8984375" style="6" customWidth="1"/>
    <col min="7932" max="7932" width="3.3984375" style="6" customWidth="1"/>
    <col min="7933" max="7933" width="2.8984375" style="6" customWidth="1"/>
    <col min="7934" max="7934" width="3.3984375" style="6" customWidth="1"/>
    <col min="7935" max="7941" width="2.8984375" style="6" customWidth="1"/>
    <col min="7942" max="8153" width="8.796875" style="6"/>
    <col min="8154" max="8154" width="5.8984375" style="6" customWidth="1"/>
    <col min="8155" max="8155" width="4.69921875" style="6" customWidth="1"/>
    <col min="8156" max="8156" width="9" style="6" customWidth="1"/>
    <col min="8157" max="8157" width="3.3984375" style="6" customWidth="1"/>
    <col min="8158" max="8162" width="3.296875" style="6" customWidth="1"/>
    <col min="8163" max="8164" width="3.3984375" style="6" customWidth="1"/>
    <col min="8165" max="8167" width="3.296875" style="6" customWidth="1"/>
    <col min="8168" max="8168" width="3.09765625" style="6" customWidth="1"/>
    <col min="8169" max="8169" width="3.3984375" style="6" customWidth="1"/>
    <col min="8170" max="8170" width="2.8984375" style="6" customWidth="1"/>
    <col min="8171" max="8171" width="3.69921875" style="6" customWidth="1"/>
    <col min="8172" max="8173" width="3" style="6" customWidth="1"/>
    <col min="8174" max="8174" width="3.59765625" style="6" customWidth="1"/>
    <col min="8175" max="8176" width="3.09765625" style="6" customWidth="1"/>
    <col min="8177" max="8177" width="2.796875" style="6" customWidth="1"/>
    <col min="8178" max="8178" width="2.8984375" style="6" customWidth="1"/>
    <col min="8179" max="8179" width="3.296875" style="6" customWidth="1"/>
    <col min="8180" max="8180" width="2.8984375" style="6" customWidth="1"/>
    <col min="8181" max="8181" width="3.3984375" style="6" customWidth="1"/>
    <col min="8182" max="8186" width="2.8984375" style="6" customWidth="1"/>
    <col min="8187" max="8187" width="3.8984375" style="6" customWidth="1"/>
    <col min="8188" max="8188" width="3.3984375" style="6" customWidth="1"/>
    <col min="8189" max="8189" width="2.8984375" style="6" customWidth="1"/>
    <col min="8190" max="8190" width="3.3984375" style="6" customWidth="1"/>
    <col min="8191" max="8197" width="2.8984375" style="6" customWidth="1"/>
    <col min="8198" max="8409" width="8.796875" style="6"/>
    <col min="8410" max="8410" width="5.8984375" style="6" customWidth="1"/>
    <col min="8411" max="8411" width="4.69921875" style="6" customWidth="1"/>
    <col min="8412" max="8412" width="9" style="6" customWidth="1"/>
    <col min="8413" max="8413" width="3.3984375" style="6" customWidth="1"/>
    <col min="8414" max="8418" width="3.296875" style="6" customWidth="1"/>
    <col min="8419" max="8420" width="3.3984375" style="6" customWidth="1"/>
    <col min="8421" max="8423" width="3.296875" style="6" customWidth="1"/>
    <col min="8424" max="8424" width="3.09765625" style="6" customWidth="1"/>
    <col min="8425" max="8425" width="3.3984375" style="6" customWidth="1"/>
    <col min="8426" max="8426" width="2.8984375" style="6" customWidth="1"/>
    <col min="8427" max="8427" width="3.69921875" style="6" customWidth="1"/>
    <col min="8428" max="8429" width="3" style="6" customWidth="1"/>
    <col min="8430" max="8430" width="3.59765625" style="6" customWidth="1"/>
    <col min="8431" max="8432" width="3.09765625" style="6" customWidth="1"/>
    <col min="8433" max="8433" width="2.796875" style="6" customWidth="1"/>
    <col min="8434" max="8434" width="2.8984375" style="6" customWidth="1"/>
    <col min="8435" max="8435" width="3.296875" style="6" customWidth="1"/>
    <col min="8436" max="8436" width="2.8984375" style="6" customWidth="1"/>
    <col min="8437" max="8437" width="3.3984375" style="6" customWidth="1"/>
    <col min="8438" max="8442" width="2.8984375" style="6" customWidth="1"/>
    <col min="8443" max="8443" width="3.8984375" style="6" customWidth="1"/>
    <col min="8444" max="8444" width="3.3984375" style="6" customWidth="1"/>
    <col min="8445" max="8445" width="2.8984375" style="6" customWidth="1"/>
    <col min="8446" max="8446" width="3.3984375" style="6" customWidth="1"/>
    <col min="8447" max="8453" width="2.8984375" style="6" customWidth="1"/>
    <col min="8454" max="8665" width="8.796875" style="6"/>
    <col min="8666" max="8666" width="5.8984375" style="6" customWidth="1"/>
    <col min="8667" max="8667" width="4.69921875" style="6" customWidth="1"/>
    <col min="8668" max="8668" width="9" style="6" customWidth="1"/>
    <col min="8669" max="8669" width="3.3984375" style="6" customWidth="1"/>
    <col min="8670" max="8674" width="3.296875" style="6" customWidth="1"/>
    <col min="8675" max="8676" width="3.3984375" style="6" customWidth="1"/>
    <col min="8677" max="8679" width="3.296875" style="6" customWidth="1"/>
    <col min="8680" max="8680" width="3.09765625" style="6" customWidth="1"/>
    <col min="8681" max="8681" width="3.3984375" style="6" customWidth="1"/>
    <col min="8682" max="8682" width="2.8984375" style="6" customWidth="1"/>
    <col min="8683" max="8683" width="3.69921875" style="6" customWidth="1"/>
    <col min="8684" max="8685" width="3" style="6" customWidth="1"/>
    <col min="8686" max="8686" width="3.59765625" style="6" customWidth="1"/>
    <col min="8687" max="8688" width="3.09765625" style="6" customWidth="1"/>
    <col min="8689" max="8689" width="2.796875" style="6" customWidth="1"/>
    <col min="8690" max="8690" width="2.8984375" style="6" customWidth="1"/>
    <col min="8691" max="8691" width="3.296875" style="6" customWidth="1"/>
    <col min="8692" max="8692" width="2.8984375" style="6" customWidth="1"/>
    <col min="8693" max="8693" width="3.3984375" style="6" customWidth="1"/>
    <col min="8694" max="8698" width="2.8984375" style="6" customWidth="1"/>
    <col min="8699" max="8699" width="3.8984375" style="6" customWidth="1"/>
    <col min="8700" max="8700" width="3.3984375" style="6" customWidth="1"/>
    <col min="8701" max="8701" width="2.8984375" style="6" customWidth="1"/>
    <col min="8702" max="8702" width="3.3984375" style="6" customWidth="1"/>
    <col min="8703" max="8709" width="2.8984375" style="6" customWidth="1"/>
    <col min="8710" max="8921" width="8.796875" style="6"/>
    <col min="8922" max="8922" width="5.8984375" style="6" customWidth="1"/>
    <col min="8923" max="8923" width="4.69921875" style="6" customWidth="1"/>
    <col min="8924" max="8924" width="9" style="6" customWidth="1"/>
    <col min="8925" max="8925" width="3.3984375" style="6" customWidth="1"/>
    <col min="8926" max="8930" width="3.296875" style="6" customWidth="1"/>
    <col min="8931" max="8932" width="3.3984375" style="6" customWidth="1"/>
    <col min="8933" max="8935" width="3.296875" style="6" customWidth="1"/>
    <col min="8936" max="8936" width="3.09765625" style="6" customWidth="1"/>
    <col min="8937" max="8937" width="3.3984375" style="6" customWidth="1"/>
    <col min="8938" max="8938" width="2.8984375" style="6" customWidth="1"/>
    <col min="8939" max="8939" width="3.69921875" style="6" customWidth="1"/>
    <col min="8940" max="8941" width="3" style="6" customWidth="1"/>
    <col min="8942" max="8942" width="3.59765625" style="6" customWidth="1"/>
    <col min="8943" max="8944" width="3.09765625" style="6" customWidth="1"/>
    <col min="8945" max="8945" width="2.796875" style="6" customWidth="1"/>
    <col min="8946" max="8946" width="2.8984375" style="6" customWidth="1"/>
    <col min="8947" max="8947" width="3.296875" style="6" customWidth="1"/>
    <col min="8948" max="8948" width="2.8984375" style="6" customWidth="1"/>
    <col min="8949" max="8949" width="3.3984375" style="6" customWidth="1"/>
    <col min="8950" max="8954" width="2.8984375" style="6" customWidth="1"/>
    <col min="8955" max="8955" width="3.8984375" style="6" customWidth="1"/>
    <col min="8956" max="8956" width="3.3984375" style="6" customWidth="1"/>
    <col min="8957" max="8957" width="2.8984375" style="6" customWidth="1"/>
    <col min="8958" max="8958" width="3.3984375" style="6" customWidth="1"/>
    <col min="8959" max="8965" width="2.8984375" style="6" customWidth="1"/>
    <col min="8966" max="9177" width="8.796875" style="6"/>
    <col min="9178" max="9178" width="5.8984375" style="6" customWidth="1"/>
    <col min="9179" max="9179" width="4.69921875" style="6" customWidth="1"/>
    <col min="9180" max="9180" width="9" style="6" customWidth="1"/>
    <col min="9181" max="9181" width="3.3984375" style="6" customWidth="1"/>
    <col min="9182" max="9186" width="3.296875" style="6" customWidth="1"/>
    <col min="9187" max="9188" width="3.3984375" style="6" customWidth="1"/>
    <col min="9189" max="9191" width="3.296875" style="6" customWidth="1"/>
    <col min="9192" max="9192" width="3.09765625" style="6" customWidth="1"/>
    <col min="9193" max="9193" width="3.3984375" style="6" customWidth="1"/>
    <col min="9194" max="9194" width="2.8984375" style="6" customWidth="1"/>
    <col min="9195" max="9195" width="3.69921875" style="6" customWidth="1"/>
    <col min="9196" max="9197" width="3" style="6" customWidth="1"/>
    <col min="9198" max="9198" width="3.59765625" style="6" customWidth="1"/>
    <col min="9199" max="9200" width="3.09765625" style="6" customWidth="1"/>
    <col min="9201" max="9201" width="2.796875" style="6" customWidth="1"/>
    <col min="9202" max="9202" width="2.8984375" style="6" customWidth="1"/>
    <col min="9203" max="9203" width="3.296875" style="6" customWidth="1"/>
    <col min="9204" max="9204" width="2.8984375" style="6" customWidth="1"/>
    <col min="9205" max="9205" width="3.3984375" style="6" customWidth="1"/>
    <col min="9206" max="9210" width="2.8984375" style="6" customWidth="1"/>
    <col min="9211" max="9211" width="3.8984375" style="6" customWidth="1"/>
    <col min="9212" max="9212" width="3.3984375" style="6" customWidth="1"/>
    <col min="9213" max="9213" width="2.8984375" style="6" customWidth="1"/>
    <col min="9214" max="9214" width="3.3984375" style="6" customWidth="1"/>
    <col min="9215" max="9221" width="2.8984375" style="6" customWidth="1"/>
    <col min="9222" max="9433" width="8.796875" style="6"/>
    <col min="9434" max="9434" width="5.8984375" style="6" customWidth="1"/>
    <col min="9435" max="9435" width="4.69921875" style="6" customWidth="1"/>
    <col min="9436" max="9436" width="9" style="6" customWidth="1"/>
    <col min="9437" max="9437" width="3.3984375" style="6" customWidth="1"/>
    <col min="9438" max="9442" width="3.296875" style="6" customWidth="1"/>
    <col min="9443" max="9444" width="3.3984375" style="6" customWidth="1"/>
    <col min="9445" max="9447" width="3.296875" style="6" customWidth="1"/>
    <col min="9448" max="9448" width="3.09765625" style="6" customWidth="1"/>
    <col min="9449" max="9449" width="3.3984375" style="6" customWidth="1"/>
    <col min="9450" max="9450" width="2.8984375" style="6" customWidth="1"/>
    <col min="9451" max="9451" width="3.69921875" style="6" customWidth="1"/>
    <col min="9452" max="9453" width="3" style="6" customWidth="1"/>
    <col min="9454" max="9454" width="3.59765625" style="6" customWidth="1"/>
    <col min="9455" max="9456" width="3.09765625" style="6" customWidth="1"/>
    <col min="9457" max="9457" width="2.796875" style="6" customWidth="1"/>
    <col min="9458" max="9458" width="2.8984375" style="6" customWidth="1"/>
    <col min="9459" max="9459" width="3.296875" style="6" customWidth="1"/>
    <col min="9460" max="9460" width="2.8984375" style="6" customWidth="1"/>
    <col min="9461" max="9461" width="3.3984375" style="6" customWidth="1"/>
    <col min="9462" max="9466" width="2.8984375" style="6" customWidth="1"/>
    <col min="9467" max="9467" width="3.8984375" style="6" customWidth="1"/>
    <col min="9468" max="9468" width="3.3984375" style="6" customWidth="1"/>
    <col min="9469" max="9469" width="2.8984375" style="6" customWidth="1"/>
    <col min="9470" max="9470" width="3.3984375" style="6" customWidth="1"/>
    <col min="9471" max="9477" width="2.8984375" style="6" customWidth="1"/>
    <col min="9478" max="9689" width="8.796875" style="6"/>
    <col min="9690" max="9690" width="5.8984375" style="6" customWidth="1"/>
    <col min="9691" max="9691" width="4.69921875" style="6" customWidth="1"/>
    <col min="9692" max="9692" width="9" style="6" customWidth="1"/>
    <col min="9693" max="9693" width="3.3984375" style="6" customWidth="1"/>
    <col min="9694" max="9698" width="3.296875" style="6" customWidth="1"/>
    <col min="9699" max="9700" width="3.3984375" style="6" customWidth="1"/>
    <col min="9701" max="9703" width="3.296875" style="6" customWidth="1"/>
    <col min="9704" max="9704" width="3.09765625" style="6" customWidth="1"/>
    <col min="9705" max="9705" width="3.3984375" style="6" customWidth="1"/>
    <col min="9706" max="9706" width="2.8984375" style="6" customWidth="1"/>
    <col min="9707" max="9707" width="3.69921875" style="6" customWidth="1"/>
    <col min="9708" max="9709" width="3" style="6" customWidth="1"/>
    <col min="9710" max="9710" width="3.59765625" style="6" customWidth="1"/>
    <col min="9711" max="9712" width="3.09765625" style="6" customWidth="1"/>
    <col min="9713" max="9713" width="2.796875" style="6" customWidth="1"/>
    <col min="9714" max="9714" width="2.8984375" style="6" customWidth="1"/>
    <col min="9715" max="9715" width="3.296875" style="6" customWidth="1"/>
    <col min="9716" max="9716" width="2.8984375" style="6" customWidth="1"/>
    <col min="9717" max="9717" width="3.3984375" style="6" customWidth="1"/>
    <col min="9718" max="9722" width="2.8984375" style="6" customWidth="1"/>
    <col min="9723" max="9723" width="3.8984375" style="6" customWidth="1"/>
    <col min="9724" max="9724" width="3.3984375" style="6" customWidth="1"/>
    <col min="9725" max="9725" width="2.8984375" style="6" customWidth="1"/>
    <col min="9726" max="9726" width="3.3984375" style="6" customWidth="1"/>
    <col min="9727" max="9733" width="2.8984375" style="6" customWidth="1"/>
    <col min="9734" max="9945" width="8.796875" style="6"/>
    <col min="9946" max="9946" width="5.8984375" style="6" customWidth="1"/>
    <col min="9947" max="9947" width="4.69921875" style="6" customWidth="1"/>
    <col min="9948" max="9948" width="9" style="6" customWidth="1"/>
    <col min="9949" max="9949" width="3.3984375" style="6" customWidth="1"/>
    <col min="9950" max="9954" width="3.296875" style="6" customWidth="1"/>
    <col min="9955" max="9956" width="3.3984375" style="6" customWidth="1"/>
    <col min="9957" max="9959" width="3.296875" style="6" customWidth="1"/>
    <col min="9960" max="9960" width="3.09765625" style="6" customWidth="1"/>
    <col min="9961" max="9961" width="3.3984375" style="6" customWidth="1"/>
    <col min="9962" max="9962" width="2.8984375" style="6" customWidth="1"/>
    <col min="9963" max="9963" width="3.69921875" style="6" customWidth="1"/>
    <col min="9964" max="9965" width="3" style="6" customWidth="1"/>
    <col min="9966" max="9966" width="3.59765625" style="6" customWidth="1"/>
    <col min="9967" max="9968" width="3.09765625" style="6" customWidth="1"/>
    <col min="9969" max="9969" width="2.796875" style="6" customWidth="1"/>
    <col min="9970" max="9970" width="2.8984375" style="6" customWidth="1"/>
    <col min="9971" max="9971" width="3.296875" style="6" customWidth="1"/>
    <col min="9972" max="9972" width="2.8984375" style="6" customWidth="1"/>
    <col min="9973" max="9973" width="3.3984375" style="6" customWidth="1"/>
    <col min="9974" max="9978" width="2.8984375" style="6" customWidth="1"/>
    <col min="9979" max="9979" width="3.8984375" style="6" customWidth="1"/>
    <col min="9980" max="9980" width="3.3984375" style="6" customWidth="1"/>
    <col min="9981" max="9981" width="2.8984375" style="6" customWidth="1"/>
    <col min="9982" max="9982" width="3.3984375" style="6" customWidth="1"/>
    <col min="9983" max="9989" width="2.8984375" style="6" customWidth="1"/>
    <col min="9990" max="10201" width="8.796875" style="6"/>
    <col min="10202" max="10202" width="5.8984375" style="6" customWidth="1"/>
    <col min="10203" max="10203" width="4.69921875" style="6" customWidth="1"/>
    <col min="10204" max="10204" width="9" style="6" customWidth="1"/>
    <col min="10205" max="10205" width="3.3984375" style="6" customWidth="1"/>
    <col min="10206" max="10210" width="3.296875" style="6" customWidth="1"/>
    <col min="10211" max="10212" width="3.3984375" style="6" customWidth="1"/>
    <col min="10213" max="10215" width="3.296875" style="6" customWidth="1"/>
    <col min="10216" max="10216" width="3.09765625" style="6" customWidth="1"/>
    <col min="10217" max="10217" width="3.3984375" style="6" customWidth="1"/>
    <col min="10218" max="10218" width="2.8984375" style="6" customWidth="1"/>
    <col min="10219" max="10219" width="3.69921875" style="6" customWidth="1"/>
    <col min="10220" max="10221" width="3" style="6" customWidth="1"/>
    <col min="10222" max="10222" width="3.59765625" style="6" customWidth="1"/>
    <col min="10223" max="10224" width="3.09765625" style="6" customWidth="1"/>
    <col min="10225" max="10225" width="2.796875" style="6" customWidth="1"/>
    <col min="10226" max="10226" width="2.8984375" style="6" customWidth="1"/>
    <col min="10227" max="10227" width="3.296875" style="6" customWidth="1"/>
    <col min="10228" max="10228" width="2.8984375" style="6" customWidth="1"/>
    <col min="10229" max="10229" width="3.3984375" style="6" customWidth="1"/>
    <col min="10230" max="10234" width="2.8984375" style="6" customWidth="1"/>
    <col min="10235" max="10235" width="3.8984375" style="6" customWidth="1"/>
    <col min="10236" max="10236" width="3.3984375" style="6" customWidth="1"/>
    <col min="10237" max="10237" width="2.8984375" style="6" customWidth="1"/>
    <col min="10238" max="10238" width="3.3984375" style="6" customWidth="1"/>
    <col min="10239" max="10245" width="2.8984375" style="6" customWidth="1"/>
    <col min="10246" max="10457" width="8.796875" style="6"/>
    <col min="10458" max="10458" width="5.8984375" style="6" customWidth="1"/>
    <col min="10459" max="10459" width="4.69921875" style="6" customWidth="1"/>
    <col min="10460" max="10460" width="9" style="6" customWidth="1"/>
    <col min="10461" max="10461" width="3.3984375" style="6" customWidth="1"/>
    <col min="10462" max="10466" width="3.296875" style="6" customWidth="1"/>
    <col min="10467" max="10468" width="3.3984375" style="6" customWidth="1"/>
    <col min="10469" max="10471" width="3.296875" style="6" customWidth="1"/>
    <col min="10472" max="10472" width="3.09765625" style="6" customWidth="1"/>
    <col min="10473" max="10473" width="3.3984375" style="6" customWidth="1"/>
    <col min="10474" max="10474" width="2.8984375" style="6" customWidth="1"/>
    <col min="10475" max="10475" width="3.69921875" style="6" customWidth="1"/>
    <col min="10476" max="10477" width="3" style="6" customWidth="1"/>
    <col min="10478" max="10478" width="3.59765625" style="6" customWidth="1"/>
    <col min="10479" max="10480" width="3.09765625" style="6" customWidth="1"/>
    <col min="10481" max="10481" width="2.796875" style="6" customWidth="1"/>
    <col min="10482" max="10482" width="2.8984375" style="6" customWidth="1"/>
    <col min="10483" max="10483" width="3.296875" style="6" customWidth="1"/>
    <col min="10484" max="10484" width="2.8984375" style="6" customWidth="1"/>
    <col min="10485" max="10485" width="3.3984375" style="6" customWidth="1"/>
    <col min="10486" max="10490" width="2.8984375" style="6" customWidth="1"/>
    <col min="10491" max="10491" width="3.8984375" style="6" customWidth="1"/>
    <col min="10492" max="10492" width="3.3984375" style="6" customWidth="1"/>
    <col min="10493" max="10493" width="2.8984375" style="6" customWidth="1"/>
    <col min="10494" max="10494" width="3.3984375" style="6" customWidth="1"/>
    <col min="10495" max="10501" width="2.8984375" style="6" customWidth="1"/>
    <col min="10502" max="10713" width="8.796875" style="6"/>
    <col min="10714" max="10714" width="5.8984375" style="6" customWidth="1"/>
    <col min="10715" max="10715" width="4.69921875" style="6" customWidth="1"/>
    <col min="10716" max="10716" width="9" style="6" customWidth="1"/>
    <col min="10717" max="10717" width="3.3984375" style="6" customWidth="1"/>
    <col min="10718" max="10722" width="3.296875" style="6" customWidth="1"/>
    <col min="10723" max="10724" width="3.3984375" style="6" customWidth="1"/>
    <col min="10725" max="10727" width="3.296875" style="6" customWidth="1"/>
    <col min="10728" max="10728" width="3.09765625" style="6" customWidth="1"/>
    <col min="10729" max="10729" width="3.3984375" style="6" customWidth="1"/>
    <col min="10730" max="10730" width="2.8984375" style="6" customWidth="1"/>
    <col min="10731" max="10731" width="3.69921875" style="6" customWidth="1"/>
    <col min="10732" max="10733" width="3" style="6" customWidth="1"/>
    <col min="10734" max="10734" width="3.59765625" style="6" customWidth="1"/>
    <col min="10735" max="10736" width="3.09765625" style="6" customWidth="1"/>
    <col min="10737" max="10737" width="2.796875" style="6" customWidth="1"/>
    <col min="10738" max="10738" width="2.8984375" style="6" customWidth="1"/>
    <col min="10739" max="10739" width="3.296875" style="6" customWidth="1"/>
    <col min="10740" max="10740" width="2.8984375" style="6" customWidth="1"/>
    <col min="10741" max="10741" width="3.3984375" style="6" customWidth="1"/>
    <col min="10742" max="10746" width="2.8984375" style="6" customWidth="1"/>
    <col min="10747" max="10747" width="3.8984375" style="6" customWidth="1"/>
    <col min="10748" max="10748" width="3.3984375" style="6" customWidth="1"/>
    <col min="10749" max="10749" width="2.8984375" style="6" customWidth="1"/>
    <col min="10750" max="10750" width="3.3984375" style="6" customWidth="1"/>
    <col min="10751" max="10757" width="2.8984375" style="6" customWidth="1"/>
    <col min="10758" max="10969" width="8.796875" style="6"/>
    <col min="10970" max="10970" width="5.8984375" style="6" customWidth="1"/>
    <col min="10971" max="10971" width="4.69921875" style="6" customWidth="1"/>
    <col min="10972" max="10972" width="9" style="6" customWidth="1"/>
    <col min="10973" max="10973" width="3.3984375" style="6" customWidth="1"/>
    <col min="10974" max="10978" width="3.296875" style="6" customWidth="1"/>
    <col min="10979" max="10980" width="3.3984375" style="6" customWidth="1"/>
    <col min="10981" max="10983" width="3.296875" style="6" customWidth="1"/>
    <col min="10984" max="10984" width="3.09765625" style="6" customWidth="1"/>
    <col min="10985" max="10985" width="3.3984375" style="6" customWidth="1"/>
    <col min="10986" max="10986" width="2.8984375" style="6" customWidth="1"/>
    <col min="10987" max="10987" width="3.69921875" style="6" customWidth="1"/>
    <col min="10988" max="10989" width="3" style="6" customWidth="1"/>
    <col min="10990" max="10990" width="3.59765625" style="6" customWidth="1"/>
    <col min="10991" max="10992" width="3.09765625" style="6" customWidth="1"/>
    <col min="10993" max="10993" width="2.796875" style="6" customWidth="1"/>
    <col min="10994" max="10994" width="2.8984375" style="6" customWidth="1"/>
    <col min="10995" max="10995" width="3.296875" style="6" customWidth="1"/>
    <col min="10996" max="10996" width="2.8984375" style="6" customWidth="1"/>
    <col min="10997" max="10997" width="3.3984375" style="6" customWidth="1"/>
    <col min="10998" max="11002" width="2.8984375" style="6" customWidth="1"/>
    <col min="11003" max="11003" width="3.8984375" style="6" customWidth="1"/>
    <col min="11004" max="11004" width="3.3984375" style="6" customWidth="1"/>
    <col min="11005" max="11005" width="2.8984375" style="6" customWidth="1"/>
    <col min="11006" max="11006" width="3.3984375" style="6" customWidth="1"/>
    <col min="11007" max="11013" width="2.8984375" style="6" customWidth="1"/>
    <col min="11014" max="11225" width="8.796875" style="6"/>
    <col min="11226" max="11226" width="5.8984375" style="6" customWidth="1"/>
    <col min="11227" max="11227" width="4.69921875" style="6" customWidth="1"/>
    <col min="11228" max="11228" width="9" style="6" customWidth="1"/>
    <col min="11229" max="11229" width="3.3984375" style="6" customWidth="1"/>
    <col min="11230" max="11234" width="3.296875" style="6" customWidth="1"/>
    <col min="11235" max="11236" width="3.3984375" style="6" customWidth="1"/>
    <col min="11237" max="11239" width="3.296875" style="6" customWidth="1"/>
    <col min="11240" max="11240" width="3.09765625" style="6" customWidth="1"/>
    <col min="11241" max="11241" width="3.3984375" style="6" customWidth="1"/>
    <col min="11242" max="11242" width="2.8984375" style="6" customWidth="1"/>
    <col min="11243" max="11243" width="3.69921875" style="6" customWidth="1"/>
    <col min="11244" max="11245" width="3" style="6" customWidth="1"/>
    <col min="11246" max="11246" width="3.59765625" style="6" customWidth="1"/>
    <col min="11247" max="11248" width="3.09765625" style="6" customWidth="1"/>
    <col min="11249" max="11249" width="2.796875" style="6" customWidth="1"/>
    <col min="11250" max="11250" width="2.8984375" style="6" customWidth="1"/>
    <col min="11251" max="11251" width="3.296875" style="6" customWidth="1"/>
    <col min="11252" max="11252" width="2.8984375" style="6" customWidth="1"/>
    <col min="11253" max="11253" width="3.3984375" style="6" customWidth="1"/>
    <col min="11254" max="11258" width="2.8984375" style="6" customWidth="1"/>
    <col min="11259" max="11259" width="3.8984375" style="6" customWidth="1"/>
    <col min="11260" max="11260" width="3.3984375" style="6" customWidth="1"/>
    <col min="11261" max="11261" width="2.8984375" style="6" customWidth="1"/>
    <col min="11262" max="11262" width="3.3984375" style="6" customWidth="1"/>
    <col min="11263" max="11269" width="2.8984375" style="6" customWidth="1"/>
    <col min="11270" max="11481" width="8.796875" style="6"/>
    <col min="11482" max="11482" width="5.8984375" style="6" customWidth="1"/>
    <col min="11483" max="11483" width="4.69921875" style="6" customWidth="1"/>
    <col min="11484" max="11484" width="9" style="6" customWidth="1"/>
    <col min="11485" max="11485" width="3.3984375" style="6" customWidth="1"/>
    <col min="11486" max="11490" width="3.296875" style="6" customWidth="1"/>
    <col min="11491" max="11492" width="3.3984375" style="6" customWidth="1"/>
    <col min="11493" max="11495" width="3.296875" style="6" customWidth="1"/>
    <col min="11496" max="11496" width="3.09765625" style="6" customWidth="1"/>
    <col min="11497" max="11497" width="3.3984375" style="6" customWidth="1"/>
    <col min="11498" max="11498" width="2.8984375" style="6" customWidth="1"/>
    <col min="11499" max="11499" width="3.69921875" style="6" customWidth="1"/>
    <col min="11500" max="11501" width="3" style="6" customWidth="1"/>
    <col min="11502" max="11502" width="3.59765625" style="6" customWidth="1"/>
    <col min="11503" max="11504" width="3.09765625" style="6" customWidth="1"/>
    <col min="11505" max="11505" width="2.796875" style="6" customWidth="1"/>
    <col min="11506" max="11506" width="2.8984375" style="6" customWidth="1"/>
    <col min="11507" max="11507" width="3.296875" style="6" customWidth="1"/>
    <col min="11508" max="11508" width="2.8984375" style="6" customWidth="1"/>
    <col min="11509" max="11509" width="3.3984375" style="6" customWidth="1"/>
    <col min="11510" max="11514" width="2.8984375" style="6" customWidth="1"/>
    <col min="11515" max="11515" width="3.8984375" style="6" customWidth="1"/>
    <col min="11516" max="11516" width="3.3984375" style="6" customWidth="1"/>
    <col min="11517" max="11517" width="2.8984375" style="6" customWidth="1"/>
    <col min="11518" max="11518" width="3.3984375" style="6" customWidth="1"/>
    <col min="11519" max="11525" width="2.8984375" style="6" customWidth="1"/>
    <col min="11526" max="11737" width="8.796875" style="6"/>
    <col min="11738" max="11738" width="5.8984375" style="6" customWidth="1"/>
    <col min="11739" max="11739" width="4.69921875" style="6" customWidth="1"/>
    <col min="11740" max="11740" width="9" style="6" customWidth="1"/>
    <col min="11741" max="11741" width="3.3984375" style="6" customWidth="1"/>
    <col min="11742" max="11746" width="3.296875" style="6" customWidth="1"/>
    <col min="11747" max="11748" width="3.3984375" style="6" customWidth="1"/>
    <col min="11749" max="11751" width="3.296875" style="6" customWidth="1"/>
    <col min="11752" max="11752" width="3.09765625" style="6" customWidth="1"/>
    <col min="11753" max="11753" width="3.3984375" style="6" customWidth="1"/>
    <col min="11754" max="11754" width="2.8984375" style="6" customWidth="1"/>
    <col min="11755" max="11755" width="3.69921875" style="6" customWidth="1"/>
    <col min="11756" max="11757" width="3" style="6" customWidth="1"/>
    <col min="11758" max="11758" width="3.59765625" style="6" customWidth="1"/>
    <col min="11759" max="11760" width="3.09765625" style="6" customWidth="1"/>
    <col min="11761" max="11761" width="2.796875" style="6" customWidth="1"/>
    <col min="11762" max="11762" width="2.8984375" style="6" customWidth="1"/>
    <col min="11763" max="11763" width="3.296875" style="6" customWidth="1"/>
    <col min="11764" max="11764" width="2.8984375" style="6" customWidth="1"/>
    <col min="11765" max="11765" width="3.3984375" style="6" customWidth="1"/>
    <col min="11766" max="11770" width="2.8984375" style="6" customWidth="1"/>
    <col min="11771" max="11771" width="3.8984375" style="6" customWidth="1"/>
    <col min="11772" max="11772" width="3.3984375" style="6" customWidth="1"/>
    <col min="11773" max="11773" width="2.8984375" style="6" customWidth="1"/>
    <col min="11774" max="11774" width="3.3984375" style="6" customWidth="1"/>
    <col min="11775" max="11781" width="2.8984375" style="6" customWidth="1"/>
    <col min="11782" max="11993" width="8.796875" style="6"/>
    <col min="11994" max="11994" width="5.8984375" style="6" customWidth="1"/>
    <col min="11995" max="11995" width="4.69921875" style="6" customWidth="1"/>
    <col min="11996" max="11996" width="9" style="6" customWidth="1"/>
    <col min="11997" max="11997" width="3.3984375" style="6" customWidth="1"/>
    <col min="11998" max="12002" width="3.296875" style="6" customWidth="1"/>
    <col min="12003" max="12004" width="3.3984375" style="6" customWidth="1"/>
    <col min="12005" max="12007" width="3.296875" style="6" customWidth="1"/>
    <col min="12008" max="12008" width="3.09765625" style="6" customWidth="1"/>
    <col min="12009" max="12009" width="3.3984375" style="6" customWidth="1"/>
    <col min="12010" max="12010" width="2.8984375" style="6" customWidth="1"/>
    <col min="12011" max="12011" width="3.69921875" style="6" customWidth="1"/>
    <col min="12012" max="12013" width="3" style="6" customWidth="1"/>
    <col min="12014" max="12014" width="3.59765625" style="6" customWidth="1"/>
    <col min="12015" max="12016" width="3.09765625" style="6" customWidth="1"/>
    <col min="12017" max="12017" width="2.796875" style="6" customWidth="1"/>
    <col min="12018" max="12018" width="2.8984375" style="6" customWidth="1"/>
    <col min="12019" max="12019" width="3.296875" style="6" customWidth="1"/>
    <col min="12020" max="12020" width="2.8984375" style="6" customWidth="1"/>
    <col min="12021" max="12021" width="3.3984375" style="6" customWidth="1"/>
    <col min="12022" max="12026" width="2.8984375" style="6" customWidth="1"/>
    <col min="12027" max="12027" width="3.8984375" style="6" customWidth="1"/>
    <col min="12028" max="12028" width="3.3984375" style="6" customWidth="1"/>
    <col min="12029" max="12029" width="2.8984375" style="6" customWidth="1"/>
    <col min="12030" max="12030" width="3.3984375" style="6" customWidth="1"/>
    <col min="12031" max="12037" width="2.8984375" style="6" customWidth="1"/>
    <col min="12038" max="12249" width="8.796875" style="6"/>
    <col min="12250" max="12250" width="5.8984375" style="6" customWidth="1"/>
    <col min="12251" max="12251" width="4.69921875" style="6" customWidth="1"/>
    <col min="12252" max="12252" width="9" style="6" customWidth="1"/>
    <col min="12253" max="12253" width="3.3984375" style="6" customWidth="1"/>
    <col min="12254" max="12258" width="3.296875" style="6" customWidth="1"/>
    <col min="12259" max="12260" width="3.3984375" style="6" customWidth="1"/>
    <col min="12261" max="12263" width="3.296875" style="6" customWidth="1"/>
    <col min="12264" max="12264" width="3.09765625" style="6" customWidth="1"/>
    <col min="12265" max="12265" width="3.3984375" style="6" customWidth="1"/>
    <col min="12266" max="12266" width="2.8984375" style="6" customWidth="1"/>
    <col min="12267" max="12267" width="3.69921875" style="6" customWidth="1"/>
    <col min="12268" max="12269" width="3" style="6" customWidth="1"/>
    <col min="12270" max="12270" width="3.59765625" style="6" customWidth="1"/>
    <col min="12271" max="12272" width="3.09765625" style="6" customWidth="1"/>
    <col min="12273" max="12273" width="2.796875" style="6" customWidth="1"/>
    <col min="12274" max="12274" width="2.8984375" style="6" customWidth="1"/>
    <col min="12275" max="12275" width="3.296875" style="6" customWidth="1"/>
    <col min="12276" max="12276" width="2.8984375" style="6" customWidth="1"/>
    <col min="12277" max="12277" width="3.3984375" style="6" customWidth="1"/>
    <col min="12278" max="12282" width="2.8984375" style="6" customWidth="1"/>
    <col min="12283" max="12283" width="3.8984375" style="6" customWidth="1"/>
    <col min="12284" max="12284" width="3.3984375" style="6" customWidth="1"/>
    <col min="12285" max="12285" width="2.8984375" style="6" customWidth="1"/>
    <col min="12286" max="12286" width="3.3984375" style="6" customWidth="1"/>
    <col min="12287" max="12293" width="2.8984375" style="6" customWidth="1"/>
    <col min="12294" max="12505" width="8.796875" style="6"/>
    <col min="12506" max="12506" width="5.8984375" style="6" customWidth="1"/>
    <col min="12507" max="12507" width="4.69921875" style="6" customWidth="1"/>
    <col min="12508" max="12508" width="9" style="6" customWidth="1"/>
    <col min="12509" max="12509" width="3.3984375" style="6" customWidth="1"/>
    <col min="12510" max="12514" width="3.296875" style="6" customWidth="1"/>
    <col min="12515" max="12516" width="3.3984375" style="6" customWidth="1"/>
    <col min="12517" max="12519" width="3.296875" style="6" customWidth="1"/>
    <col min="12520" max="12520" width="3.09765625" style="6" customWidth="1"/>
    <col min="12521" max="12521" width="3.3984375" style="6" customWidth="1"/>
    <col min="12522" max="12522" width="2.8984375" style="6" customWidth="1"/>
    <col min="12523" max="12523" width="3.69921875" style="6" customWidth="1"/>
    <col min="12524" max="12525" width="3" style="6" customWidth="1"/>
    <col min="12526" max="12526" width="3.59765625" style="6" customWidth="1"/>
    <col min="12527" max="12528" width="3.09765625" style="6" customWidth="1"/>
    <col min="12529" max="12529" width="2.796875" style="6" customWidth="1"/>
    <col min="12530" max="12530" width="2.8984375" style="6" customWidth="1"/>
    <col min="12531" max="12531" width="3.296875" style="6" customWidth="1"/>
    <col min="12532" max="12532" width="2.8984375" style="6" customWidth="1"/>
    <col min="12533" max="12533" width="3.3984375" style="6" customWidth="1"/>
    <col min="12534" max="12538" width="2.8984375" style="6" customWidth="1"/>
    <col min="12539" max="12539" width="3.8984375" style="6" customWidth="1"/>
    <col min="12540" max="12540" width="3.3984375" style="6" customWidth="1"/>
    <col min="12541" max="12541" width="2.8984375" style="6" customWidth="1"/>
    <col min="12542" max="12542" width="3.3984375" style="6" customWidth="1"/>
    <col min="12543" max="12549" width="2.8984375" style="6" customWidth="1"/>
    <col min="12550" max="12761" width="8.796875" style="6"/>
    <col min="12762" max="12762" width="5.8984375" style="6" customWidth="1"/>
    <col min="12763" max="12763" width="4.69921875" style="6" customWidth="1"/>
    <col min="12764" max="12764" width="9" style="6" customWidth="1"/>
    <col min="12765" max="12765" width="3.3984375" style="6" customWidth="1"/>
    <col min="12766" max="12770" width="3.296875" style="6" customWidth="1"/>
    <col min="12771" max="12772" width="3.3984375" style="6" customWidth="1"/>
    <col min="12773" max="12775" width="3.296875" style="6" customWidth="1"/>
    <col min="12776" max="12776" width="3.09765625" style="6" customWidth="1"/>
    <col min="12777" max="12777" width="3.3984375" style="6" customWidth="1"/>
    <col min="12778" max="12778" width="2.8984375" style="6" customWidth="1"/>
    <col min="12779" max="12779" width="3.69921875" style="6" customWidth="1"/>
    <col min="12780" max="12781" width="3" style="6" customWidth="1"/>
    <col min="12782" max="12782" width="3.59765625" style="6" customWidth="1"/>
    <col min="12783" max="12784" width="3.09765625" style="6" customWidth="1"/>
    <col min="12785" max="12785" width="2.796875" style="6" customWidth="1"/>
    <col min="12786" max="12786" width="2.8984375" style="6" customWidth="1"/>
    <col min="12787" max="12787" width="3.296875" style="6" customWidth="1"/>
    <col min="12788" max="12788" width="2.8984375" style="6" customWidth="1"/>
    <col min="12789" max="12789" width="3.3984375" style="6" customWidth="1"/>
    <col min="12790" max="12794" width="2.8984375" style="6" customWidth="1"/>
    <col min="12795" max="12795" width="3.8984375" style="6" customWidth="1"/>
    <col min="12796" max="12796" width="3.3984375" style="6" customWidth="1"/>
    <col min="12797" max="12797" width="2.8984375" style="6" customWidth="1"/>
    <col min="12798" max="12798" width="3.3984375" style="6" customWidth="1"/>
    <col min="12799" max="12805" width="2.8984375" style="6" customWidth="1"/>
    <col min="12806" max="13017" width="8.796875" style="6"/>
    <col min="13018" max="13018" width="5.8984375" style="6" customWidth="1"/>
    <col min="13019" max="13019" width="4.69921875" style="6" customWidth="1"/>
    <col min="13020" max="13020" width="9" style="6" customWidth="1"/>
    <col min="13021" max="13021" width="3.3984375" style="6" customWidth="1"/>
    <col min="13022" max="13026" width="3.296875" style="6" customWidth="1"/>
    <col min="13027" max="13028" width="3.3984375" style="6" customWidth="1"/>
    <col min="13029" max="13031" width="3.296875" style="6" customWidth="1"/>
    <col min="13032" max="13032" width="3.09765625" style="6" customWidth="1"/>
    <col min="13033" max="13033" width="3.3984375" style="6" customWidth="1"/>
    <col min="13034" max="13034" width="2.8984375" style="6" customWidth="1"/>
    <col min="13035" max="13035" width="3.69921875" style="6" customWidth="1"/>
    <col min="13036" max="13037" width="3" style="6" customWidth="1"/>
    <col min="13038" max="13038" width="3.59765625" style="6" customWidth="1"/>
    <col min="13039" max="13040" width="3.09765625" style="6" customWidth="1"/>
    <col min="13041" max="13041" width="2.796875" style="6" customWidth="1"/>
    <col min="13042" max="13042" width="2.8984375" style="6" customWidth="1"/>
    <col min="13043" max="13043" width="3.296875" style="6" customWidth="1"/>
    <col min="13044" max="13044" width="2.8984375" style="6" customWidth="1"/>
    <col min="13045" max="13045" width="3.3984375" style="6" customWidth="1"/>
    <col min="13046" max="13050" width="2.8984375" style="6" customWidth="1"/>
    <col min="13051" max="13051" width="3.8984375" style="6" customWidth="1"/>
    <col min="13052" max="13052" width="3.3984375" style="6" customWidth="1"/>
    <col min="13053" max="13053" width="2.8984375" style="6" customWidth="1"/>
    <col min="13054" max="13054" width="3.3984375" style="6" customWidth="1"/>
    <col min="13055" max="13061" width="2.8984375" style="6" customWidth="1"/>
    <col min="13062" max="13273" width="8.796875" style="6"/>
    <col min="13274" max="13274" width="5.8984375" style="6" customWidth="1"/>
    <col min="13275" max="13275" width="4.69921875" style="6" customWidth="1"/>
    <col min="13276" max="13276" width="9" style="6" customWidth="1"/>
    <col min="13277" max="13277" width="3.3984375" style="6" customWidth="1"/>
    <col min="13278" max="13282" width="3.296875" style="6" customWidth="1"/>
    <col min="13283" max="13284" width="3.3984375" style="6" customWidth="1"/>
    <col min="13285" max="13287" width="3.296875" style="6" customWidth="1"/>
    <col min="13288" max="13288" width="3.09765625" style="6" customWidth="1"/>
    <col min="13289" max="13289" width="3.3984375" style="6" customWidth="1"/>
    <col min="13290" max="13290" width="2.8984375" style="6" customWidth="1"/>
    <col min="13291" max="13291" width="3.69921875" style="6" customWidth="1"/>
    <col min="13292" max="13293" width="3" style="6" customWidth="1"/>
    <col min="13294" max="13294" width="3.59765625" style="6" customWidth="1"/>
    <col min="13295" max="13296" width="3.09765625" style="6" customWidth="1"/>
    <col min="13297" max="13297" width="2.796875" style="6" customWidth="1"/>
    <col min="13298" max="13298" width="2.8984375" style="6" customWidth="1"/>
    <col min="13299" max="13299" width="3.296875" style="6" customWidth="1"/>
    <col min="13300" max="13300" width="2.8984375" style="6" customWidth="1"/>
    <col min="13301" max="13301" width="3.3984375" style="6" customWidth="1"/>
    <col min="13302" max="13306" width="2.8984375" style="6" customWidth="1"/>
    <col min="13307" max="13307" width="3.8984375" style="6" customWidth="1"/>
    <col min="13308" max="13308" width="3.3984375" style="6" customWidth="1"/>
    <col min="13309" max="13309" width="2.8984375" style="6" customWidth="1"/>
    <col min="13310" max="13310" width="3.3984375" style="6" customWidth="1"/>
    <col min="13311" max="13317" width="2.8984375" style="6" customWidth="1"/>
    <col min="13318" max="13529" width="8.796875" style="6"/>
    <col min="13530" max="13530" width="5.8984375" style="6" customWidth="1"/>
    <col min="13531" max="13531" width="4.69921875" style="6" customWidth="1"/>
    <col min="13532" max="13532" width="9" style="6" customWidth="1"/>
    <col min="13533" max="13533" width="3.3984375" style="6" customWidth="1"/>
    <col min="13534" max="13538" width="3.296875" style="6" customWidth="1"/>
    <col min="13539" max="13540" width="3.3984375" style="6" customWidth="1"/>
    <col min="13541" max="13543" width="3.296875" style="6" customWidth="1"/>
    <col min="13544" max="13544" width="3.09765625" style="6" customWidth="1"/>
    <col min="13545" max="13545" width="3.3984375" style="6" customWidth="1"/>
    <col min="13546" max="13546" width="2.8984375" style="6" customWidth="1"/>
    <col min="13547" max="13547" width="3.69921875" style="6" customWidth="1"/>
    <col min="13548" max="13549" width="3" style="6" customWidth="1"/>
    <col min="13550" max="13550" width="3.59765625" style="6" customWidth="1"/>
    <col min="13551" max="13552" width="3.09765625" style="6" customWidth="1"/>
    <col min="13553" max="13553" width="2.796875" style="6" customWidth="1"/>
    <col min="13554" max="13554" width="2.8984375" style="6" customWidth="1"/>
    <col min="13555" max="13555" width="3.296875" style="6" customWidth="1"/>
    <col min="13556" max="13556" width="2.8984375" style="6" customWidth="1"/>
    <col min="13557" max="13557" width="3.3984375" style="6" customWidth="1"/>
    <col min="13558" max="13562" width="2.8984375" style="6" customWidth="1"/>
    <col min="13563" max="13563" width="3.8984375" style="6" customWidth="1"/>
    <col min="13564" max="13564" width="3.3984375" style="6" customWidth="1"/>
    <col min="13565" max="13565" width="2.8984375" style="6" customWidth="1"/>
    <col min="13566" max="13566" width="3.3984375" style="6" customWidth="1"/>
    <col min="13567" max="13573" width="2.8984375" style="6" customWidth="1"/>
    <col min="13574" max="13785" width="8.796875" style="6"/>
    <col min="13786" max="13786" width="5.8984375" style="6" customWidth="1"/>
    <col min="13787" max="13787" width="4.69921875" style="6" customWidth="1"/>
    <col min="13788" max="13788" width="9" style="6" customWidth="1"/>
    <col min="13789" max="13789" width="3.3984375" style="6" customWidth="1"/>
    <col min="13790" max="13794" width="3.296875" style="6" customWidth="1"/>
    <col min="13795" max="13796" width="3.3984375" style="6" customWidth="1"/>
    <col min="13797" max="13799" width="3.296875" style="6" customWidth="1"/>
    <col min="13800" max="13800" width="3.09765625" style="6" customWidth="1"/>
    <col min="13801" max="13801" width="3.3984375" style="6" customWidth="1"/>
    <col min="13802" max="13802" width="2.8984375" style="6" customWidth="1"/>
    <col min="13803" max="13803" width="3.69921875" style="6" customWidth="1"/>
    <col min="13804" max="13805" width="3" style="6" customWidth="1"/>
    <col min="13806" max="13806" width="3.59765625" style="6" customWidth="1"/>
    <col min="13807" max="13808" width="3.09765625" style="6" customWidth="1"/>
    <col min="13809" max="13809" width="2.796875" style="6" customWidth="1"/>
    <col min="13810" max="13810" width="2.8984375" style="6" customWidth="1"/>
    <col min="13811" max="13811" width="3.296875" style="6" customWidth="1"/>
    <col min="13812" max="13812" width="2.8984375" style="6" customWidth="1"/>
    <col min="13813" max="13813" width="3.3984375" style="6" customWidth="1"/>
    <col min="13814" max="13818" width="2.8984375" style="6" customWidth="1"/>
    <col min="13819" max="13819" width="3.8984375" style="6" customWidth="1"/>
    <col min="13820" max="13820" width="3.3984375" style="6" customWidth="1"/>
    <col min="13821" max="13821" width="2.8984375" style="6" customWidth="1"/>
    <col min="13822" max="13822" width="3.3984375" style="6" customWidth="1"/>
    <col min="13823" max="13829" width="2.8984375" style="6" customWidth="1"/>
    <col min="13830" max="14041" width="8.796875" style="6"/>
    <col min="14042" max="14042" width="5.8984375" style="6" customWidth="1"/>
    <col min="14043" max="14043" width="4.69921875" style="6" customWidth="1"/>
    <col min="14044" max="14044" width="9" style="6" customWidth="1"/>
    <col min="14045" max="14045" width="3.3984375" style="6" customWidth="1"/>
    <col min="14046" max="14050" width="3.296875" style="6" customWidth="1"/>
    <col min="14051" max="14052" width="3.3984375" style="6" customWidth="1"/>
    <col min="14053" max="14055" width="3.296875" style="6" customWidth="1"/>
    <col min="14056" max="14056" width="3.09765625" style="6" customWidth="1"/>
    <col min="14057" max="14057" width="3.3984375" style="6" customWidth="1"/>
    <col min="14058" max="14058" width="2.8984375" style="6" customWidth="1"/>
    <col min="14059" max="14059" width="3.69921875" style="6" customWidth="1"/>
    <col min="14060" max="14061" width="3" style="6" customWidth="1"/>
    <col min="14062" max="14062" width="3.59765625" style="6" customWidth="1"/>
    <col min="14063" max="14064" width="3.09765625" style="6" customWidth="1"/>
    <col min="14065" max="14065" width="2.796875" style="6" customWidth="1"/>
    <col min="14066" max="14066" width="2.8984375" style="6" customWidth="1"/>
    <col min="14067" max="14067" width="3.296875" style="6" customWidth="1"/>
    <col min="14068" max="14068" width="2.8984375" style="6" customWidth="1"/>
    <col min="14069" max="14069" width="3.3984375" style="6" customWidth="1"/>
    <col min="14070" max="14074" width="2.8984375" style="6" customWidth="1"/>
    <col min="14075" max="14075" width="3.8984375" style="6" customWidth="1"/>
    <col min="14076" max="14076" width="3.3984375" style="6" customWidth="1"/>
    <col min="14077" max="14077" width="2.8984375" style="6" customWidth="1"/>
    <col min="14078" max="14078" width="3.3984375" style="6" customWidth="1"/>
    <col min="14079" max="14085" width="2.8984375" style="6" customWidth="1"/>
    <col min="14086" max="14297" width="8.796875" style="6"/>
    <col min="14298" max="14298" width="5.8984375" style="6" customWidth="1"/>
    <col min="14299" max="14299" width="4.69921875" style="6" customWidth="1"/>
    <col min="14300" max="14300" width="9" style="6" customWidth="1"/>
    <col min="14301" max="14301" width="3.3984375" style="6" customWidth="1"/>
    <col min="14302" max="14306" width="3.296875" style="6" customWidth="1"/>
    <col min="14307" max="14308" width="3.3984375" style="6" customWidth="1"/>
    <col min="14309" max="14311" width="3.296875" style="6" customWidth="1"/>
    <col min="14312" max="14312" width="3.09765625" style="6" customWidth="1"/>
    <col min="14313" max="14313" width="3.3984375" style="6" customWidth="1"/>
    <col min="14314" max="14314" width="2.8984375" style="6" customWidth="1"/>
    <col min="14315" max="14315" width="3.69921875" style="6" customWidth="1"/>
    <col min="14316" max="14317" width="3" style="6" customWidth="1"/>
    <col min="14318" max="14318" width="3.59765625" style="6" customWidth="1"/>
    <col min="14319" max="14320" width="3.09765625" style="6" customWidth="1"/>
    <col min="14321" max="14321" width="2.796875" style="6" customWidth="1"/>
    <col min="14322" max="14322" width="2.8984375" style="6" customWidth="1"/>
    <col min="14323" max="14323" width="3.296875" style="6" customWidth="1"/>
    <col min="14324" max="14324" width="2.8984375" style="6" customWidth="1"/>
    <col min="14325" max="14325" width="3.3984375" style="6" customWidth="1"/>
    <col min="14326" max="14330" width="2.8984375" style="6" customWidth="1"/>
    <col min="14331" max="14331" width="3.8984375" style="6" customWidth="1"/>
    <col min="14332" max="14332" width="3.3984375" style="6" customWidth="1"/>
    <col min="14333" max="14333" width="2.8984375" style="6" customWidth="1"/>
    <col min="14334" max="14334" width="3.3984375" style="6" customWidth="1"/>
    <col min="14335" max="14341" width="2.8984375" style="6" customWidth="1"/>
    <col min="14342" max="14553" width="8.796875" style="6"/>
    <col min="14554" max="14554" width="5.8984375" style="6" customWidth="1"/>
    <col min="14555" max="14555" width="4.69921875" style="6" customWidth="1"/>
    <col min="14556" max="14556" width="9" style="6" customWidth="1"/>
    <col min="14557" max="14557" width="3.3984375" style="6" customWidth="1"/>
    <col min="14558" max="14562" width="3.296875" style="6" customWidth="1"/>
    <col min="14563" max="14564" width="3.3984375" style="6" customWidth="1"/>
    <col min="14565" max="14567" width="3.296875" style="6" customWidth="1"/>
    <col min="14568" max="14568" width="3.09765625" style="6" customWidth="1"/>
    <col min="14569" max="14569" width="3.3984375" style="6" customWidth="1"/>
    <col min="14570" max="14570" width="2.8984375" style="6" customWidth="1"/>
    <col min="14571" max="14571" width="3.69921875" style="6" customWidth="1"/>
    <col min="14572" max="14573" width="3" style="6" customWidth="1"/>
    <col min="14574" max="14574" width="3.59765625" style="6" customWidth="1"/>
    <col min="14575" max="14576" width="3.09765625" style="6" customWidth="1"/>
    <col min="14577" max="14577" width="2.796875" style="6" customWidth="1"/>
    <col min="14578" max="14578" width="2.8984375" style="6" customWidth="1"/>
    <col min="14579" max="14579" width="3.296875" style="6" customWidth="1"/>
    <col min="14580" max="14580" width="2.8984375" style="6" customWidth="1"/>
    <col min="14581" max="14581" width="3.3984375" style="6" customWidth="1"/>
    <col min="14582" max="14586" width="2.8984375" style="6" customWidth="1"/>
    <col min="14587" max="14587" width="3.8984375" style="6" customWidth="1"/>
    <col min="14588" max="14588" width="3.3984375" style="6" customWidth="1"/>
    <col min="14589" max="14589" width="2.8984375" style="6" customWidth="1"/>
    <col min="14590" max="14590" width="3.3984375" style="6" customWidth="1"/>
    <col min="14591" max="14597" width="2.8984375" style="6" customWidth="1"/>
    <col min="14598" max="14809" width="8.796875" style="6"/>
    <col min="14810" max="14810" width="5.8984375" style="6" customWidth="1"/>
    <col min="14811" max="14811" width="4.69921875" style="6" customWidth="1"/>
    <col min="14812" max="14812" width="9" style="6" customWidth="1"/>
    <col min="14813" max="14813" width="3.3984375" style="6" customWidth="1"/>
    <col min="14814" max="14818" width="3.296875" style="6" customWidth="1"/>
    <col min="14819" max="14820" width="3.3984375" style="6" customWidth="1"/>
    <col min="14821" max="14823" width="3.296875" style="6" customWidth="1"/>
    <col min="14824" max="14824" width="3.09765625" style="6" customWidth="1"/>
    <col min="14825" max="14825" width="3.3984375" style="6" customWidth="1"/>
    <col min="14826" max="14826" width="2.8984375" style="6" customWidth="1"/>
    <col min="14827" max="14827" width="3.69921875" style="6" customWidth="1"/>
    <col min="14828" max="14829" width="3" style="6" customWidth="1"/>
    <col min="14830" max="14830" width="3.59765625" style="6" customWidth="1"/>
    <col min="14831" max="14832" width="3.09765625" style="6" customWidth="1"/>
    <col min="14833" max="14833" width="2.796875" style="6" customWidth="1"/>
    <col min="14834" max="14834" width="2.8984375" style="6" customWidth="1"/>
    <col min="14835" max="14835" width="3.296875" style="6" customWidth="1"/>
    <col min="14836" max="14836" width="2.8984375" style="6" customWidth="1"/>
    <col min="14837" max="14837" width="3.3984375" style="6" customWidth="1"/>
    <col min="14838" max="14842" width="2.8984375" style="6" customWidth="1"/>
    <col min="14843" max="14843" width="3.8984375" style="6" customWidth="1"/>
    <col min="14844" max="14844" width="3.3984375" style="6" customWidth="1"/>
    <col min="14845" max="14845" width="2.8984375" style="6" customWidth="1"/>
    <col min="14846" max="14846" width="3.3984375" style="6" customWidth="1"/>
    <col min="14847" max="14853" width="2.8984375" style="6" customWidth="1"/>
    <col min="14854" max="15065" width="8.796875" style="6"/>
    <col min="15066" max="15066" width="5.8984375" style="6" customWidth="1"/>
    <col min="15067" max="15067" width="4.69921875" style="6" customWidth="1"/>
    <col min="15068" max="15068" width="9" style="6" customWidth="1"/>
    <col min="15069" max="15069" width="3.3984375" style="6" customWidth="1"/>
    <col min="15070" max="15074" width="3.296875" style="6" customWidth="1"/>
    <col min="15075" max="15076" width="3.3984375" style="6" customWidth="1"/>
    <col min="15077" max="15079" width="3.296875" style="6" customWidth="1"/>
    <col min="15080" max="15080" width="3.09765625" style="6" customWidth="1"/>
    <col min="15081" max="15081" width="3.3984375" style="6" customWidth="1"/>
    <col min="15082" max="15082" width="2.8984375" style="6" customWidth="1"/>
    <col min="15083" max="15083" width="3.69921875" style="6" customWidth="1"/>
    <col min="15084" max="15085" width="3" style="6" customWidth="1"/>
    <col min="15086" max="15086" width="3.59765625" style="6" customWidth="1"/>
    <col min="15087" max="15088" width="3.09765625" style="6" customWidth="1"/>
    <col min="15089" max="15089" width="2.796875" style="6" customWidth="1"/>
    <col min="15090" max="15090" width="2.8984375" style="6" customWidth="1"/>
    <col min="15091" max="15091" width="3.296875" style="6" customWidth="1"/>
    <col min="15092" max="15092" width="2.8984375" style="6" customWidth="1"/>
    <col min="15093" max="15093" width="3.3984375" style="6" customWidth="1"/>
    <col min="15094" max="15098" width="2.8984375" style="6" customWidth="1"/>
    <col min="15099" max="15099" width="3.8984375" style="6" customWidth="1"/>
    <col min="15100" max="15100" width="3.3984375" style="6" customWidth="1"/>
    <col min="15101" max="15101" width="2.8984375" style="6" customWidth="1"/>
    <col min="15102" max="15102" width="3.3984375" style="6" customWidth="1"/>
    <col min="15103" max="15109" width="2.8984375" style="6" customWidth="1"/>
    <col min="15110" max="15321" width="8.796875" style="6"/>
    <col min="15322" max="15322" width="5.8984375" style="6" customWidth="1"/>
    <col min="15323" max="15323" width="4.69921875" style="6" customWidth="1"/>
    <col min="15324" max="15324" width="9" style="6" customWidth="1"/>
    <col min="15325" max="15325" width="3.3984375" style="6" customWidth="1"/>
    <col min="15326" max="15330" width="3.296875" style="6" customWidth="1"/>
    <col min="15331" max="15332" width="3.3984375" style="6" customWidth="1"/>
    <col min="15333" max="15335" width="3.296875" style="6" customWidth="1"/>
    <col min="15336" max="15336" width="3.09765625" style="6" customWidth="1"/>
    <col min="15337" max="15337" width="3.3984375" style="6" customWidth="1"/>
    <col min="15338" max="15338" width="2.8984375" style="6" customWidth="1"/>
    <col min="15339" max="15339" width="3.69921875" style="6" customWidth="1"/>
    <col min="15340" max="15341" width="3" style="6" customWidth="1"/>
    <col min="15342" max="15342" width="3.59765625" style="6" customWidth="1"/>
    <col min="15343" max="15344" width="3.09765625" style="6" customWidth="1"/>
    <col min="15345" max="15345" width="2.796875" style="6" customWidth="1"/>
    <col min="15346" max="15346" width="2.8984375" style="6" customWidth="1"/>
    <col min="15347" max="15347" width="3.296875" style="6" customWidth="1"/>
    <col min="15348" max="15348" width="2.8984375" style="6" customWidth="1"/>
    <col min="15349" max="15349" width="3.3984375" style="6" customWidth="1"/>
    <col min="15350" max="15354" width="2.8984375" style="6" customWidth="1"/>
    <col min="15355" max="15355" width="3.8984375" style="6" customWidth="1"/>
    <col min="15356" max="15356" width="3.3984375" style="6" customWidth="1"/>
    <col min="15357" max="15357" width="2.8984375" style="6" customWidth="1"/>
    <col min="15358" max="15358" width="3.3984375" style="6" customWidth="1"/>
    <col min="15359" max="15365" width="2.8984375" style="6" customWidth="1"/>
    <col min="15366" max="15577" width="8.796875" style="6"/>
    <col min="15578" max="15578" width="5.8984375" style="6" customWidth="1"/>
    <col min="15579" max="15579" width="4.69921875" style="6" customWidth="1"/>
    <col min="15580" max="15580" width="9" style="6" customWidth="1"/>
    <col min="15581" max="15581" width="3.3984375" style="6" customWidth="1"/>
    <col min="15582" max="15586" width="3.296875" style="6" customWidth="1"/>
    <col min="15587" max="15588" width="3.3984375" style="6" customWidth="1"/>
    <col min="15589" max="15591" width="3.296875" style="6" customWidth="1"/>
    <col min="15592" max="15592" width="3.09765625" style="6" customWidth="1"/>
    <col min="15593" max="15593" width="3.3984375" style="6" customWidth="1"/>
    <col min="15594" max="15594" width="2.8984375" style="6" customWidth="1"/>
    <col min="15595" max="15595" width="3.69921875" style="6" customWidth="1"/>
    <col min="15596" max="15597" width="3" style="6" customWidth="1"/>
    <col min="15598" max="15598" width="3.59765625" style="6" customWidth="1"/>
    <col min="15599" max="15600" width="3.09765625" style="6" customWidth="1"/>
    <col min="15601" max="15601" width="2.796875" style="6" customWidth="1"/>
    <col min="15602" max="15602" width="2.8984375" style="6" customWidth="1"/>
    <col min="15603" max="15603" width="3.296875" style="6" customWidth="1"/>
    <col min="15604" max="15604" width="2.8984375" style="6" customWidth="1"/>
    <col min="15605" max="15605" width="3.3984375" style="6" customWidth="1"/>
    <col min="15606" max="15610" width="2.8984375" style="6" customWidth="1"/>
    <col min="15611" max="15611" width="3.8984375" style="6" customWidth="1"/>
    <col min="15612" max="15612" width="3.3984375" style="6" customWidth="1"/>
    <col min="15613" max="15613" width="2.8984375" style="6" customWidth="1"/>
    <col min="15614" max="15614" width="3.3984375" style="6" customWidth="1"/>
    <col min="15615" max="15621" width="2.8984375" style="6" customWidth="1"/>
    <col min="15622" max="15833" width="8.796875" style="6"/>
    <col min="15834" max="15834" width="5.8984375" style="6" customWidth="1"/>
    <col min="15835" max="15835" width="4.69921875" style="6" customWidth="1"/>
    <col min="15836" max="15836" width="9" style="6" customWidth="1"/>
    <col min="15837" max="15837" width="3.3984375" style="6" customWidth="1"/>
    <col min="15838" max="15842" width="3.296875" style="6" customWidth="1"/>
    <col min="15843" max="15844" width="3.3984375" style="6" customWidth="1"/>
    <col min="15845" max="15847" width="3.296875" style="6" customWidth="1"/>
    <col min="15848" max="15848" width="3.09765625" style="6" customWidth="1"/>
    <col min="15849" max="15849" width="3.3984375" style="6" customWidth="1"/>
    <col min="15850" max="15850" width="2.8984375" style="6" customWidth="1"/>
    <col min="15851" max="15851" width="3.69921875" style="6" customWidth="1"/>
    <col min="15852" max="15853" width="3" style="6" customWidth="1"/>
    <col min="15854" max="15854" width="3.59765625" style="6" customWidth="1"/>
    <col min="15855" max="15856" width="3.09765625" style="6" customWidth="1"/>
    <col min="15857" max="15857" width="2.796875" style="6" customWidth="1"/>
    <col min="15858" max="15858" width="2.8984375" style="6" customWidth="1"/>
    <col min="15859" max="15859" width="3.296875" style="6" customWidth="1"/>
    <col min="15860" max="15860" width="2.8984375" style="6" customWidth="1"/>
    <col min="15861" max="15861" width="3.3984375" style="6" customWidth="1"/>
    <col min="15862" max="15866" width="2.8984375" style="6" customWidth="1"/>
    <col min="15867" max="15867" width="3.8984375" style="6" customWidth="1"/>
    <col min="15868" max="15868" width="3.3984375" style="6" customWidth="1"/>
    <col min="15869" max="15869" width="2.8984375" style="6" customWidth="1"/>
    <col min="15870" max="15870" width="3.3984375" style="6" customWidth="1"/>
    <col min="15871" max="15877" width="2.8984375" style="6" customWidth="1"/>
    <col min="15878" max="16089" width="8.796875" style="6"/>
    <col min="16090" max="16090" width="5.8984375" style="6" customWidth="1"/>
    <col min="16091" max="16091" width="4.69921875" style="6" customWidth="1"/>
    <col min="16092" max="16092" width="9" style="6" customWidth="1"/>
    <col min="16093" max="16093" width="3.3984375" style="6" customWidth="1"/>
    <col min="16094" max="16098" width="3.296875" style="6" customWidth="1"/>
    <col min="16099" max="16100" width="3.3984375" style="6" customWidth="1"/>
    <col min="16101" max="16103" width="3.296875" style="6" customWidth="1"/>
    <col min="16104" max="16104" width="3.09765625" style="6" customWidth="1"/>
    <col min="16105" max="16105" width="3.3984375" style="6" customWidth="1"/>
    <col min="16106" max="16106" width="2.8984375" style="6" customWidth="1"/>
    <col min="16107" max="16107" width="3.69921875" style="6" customWidth="1"/>
    <col min="16108" max="16109" width="3" style="6" customWidth="1"/>
    <col min="16110" max="16110" width="3.59765625" style="6" customWidth="1"/>
    <col min="16111" max="16112" width="3.09765625" style="6" customWidth="1"/>
    <col min="16113" max="16113" width="2.796875" style="6" customWidth="1"/>
    <col min="16114" max="16114" width="2.8984375" style="6" customWidth="1"/>
    <col min="16115" max="16115" width="3.296875" style="6" customWidth="1"/>
    <col min="16116" max="16116" width="2.8984375" style="6" customWidth="1"/>
    <col min="16117" max="16117" width="3.3984375" style="6" customWidth="1"/>
    <col min="16118" max="16122" width="2.8984375" style="6" customWidth="1"/>
    <col min="16123" max="16123" width="3.8984375" style="6" customWidth="1"/>
    <col min="16124" max="16124" width="3.3984375" style="6" customWidth="1"/>
    <col min="16125" max="16125" width="2.8984375" style="6" customWidth="1"/>
    <col min="16126" max="16126" width="3.3984375" style="6" customWidth="1"/>
    <col min="16127" max="16133" width="2.8984375" style="6" customWidth="1"/>
    <col min="16134" max="16384" width="8.796875" style="6"/>
  </cols>
  <sheetData>
    <row r="1" spans="1:22" ht="39" customHeight="1">
      <c r="D1" s="114">
        <v>101</v>
      </c>
      <c r="E1" s="114"/>
      <c r="F1" s="114"/>
      <c r="G1" s="114"/>
      <c r="H1" s="114"/>
      <c r="I1" s="114"/>
      <c r="J1" s="114"/>
      <c r="K1" s="114"/>
      <c r="L1" s="114"/>
      <c r="M1" s="114"/>
      <c r="N1" s="114"/>
      <c r="O1" s="114"/>
      <c r="P1" s="114"/>
      <c r="Q1" s="114"/>
      <c r="R1" s="114"/>
      <c r="S1" s="114"/>
      <c r="T1" s="114"/>
      <c r="U1" s="114"/>
      <c r="V1" s="114"/>
    </row>
    <row r="2" spans="1:22" ht="26.25" customHeight="1">
      <c r="D2" s="8" t="s">
        <v>4</v>
      </c>
      <c r="E2" s="8"/>
      <c r="F2" s="8" t="e">
        <f>기본정보작성!#REF!</f>
        <v>#REF!</v>
      </c>
      <c r="G2" s="8"/>
      <c r="H2" s="8"/>
      <c r="I2" s="8"/>
      <c r="J2" s="8"/>
      <c r="K2" s="8"/>
      <c r="L2" s="9" t="e">
        <f>기본정보작성!#REF!</f>
        <v>#REF!</v>
      </c>
      <c r="M2" s="9"/>
      <c r="N2" s="9"/>
      <c r="O2" s="9"/>
      <c r="P2" s="9"/>
      <c r="Q2" s="9"/>
      <c r="R2" s="9"/>
      <c r="S2" s="9"/>
      <c r="T2" s="9"/>
      <c r="U2" s="9"/>
      <c r="V2" s="9"/>
    </row>
    <row r="3" spans="1:22" ht="28.2" customHeight="1">
      <c r="D3" s="92" t="s">
        <v>5</v>
      </c>
      <c r="E3" s="93"/>
      <c r="F3" s="93"/>
      <c r="G3" s="94"/>
      <c r="H3" s="98"/>
      <c r="I3" s="98"/>
      <c r="J3" s="98"/>
      <c r="K3" s="99"/>
      <c r="L3" s="99"/>
      <c r="M3" s="99"/>
      <c r="N3" s="99"/>
      <c r="O3" s="100"/>
      <c r="P3" s="101" t="s">
        <v>6</v>
      </c>
      <c r="Q3" s="99"/>
      <c r="R3" s="100"/>
      <c r="S3" s="10"/>
      <c r="T3" s="104" t="s">
        <v>7</v>
      </c>
      <c r="U3" s="105"/>
      <c r="V3" s="106"/>
    </row>
    <row r="4" spans="1:22" ht="28.2" customHeight="1">
      <c r="A4" s="6" cm="1">
        <f t="array" ref="A4:A5">_xlfn.SEQUENCE(기본정보작성!J3,1,-기본정보작성!J3,1)</f>
        <v>-2</v>
      </c>
      <c r="D4" s="95"/>
      <c r="E4" s="96"/>
      <c r="F4" s="96"/>
      <c r="G4" s="97"/>
      <c r="H4" s="107" t="s">
        <v>8</v>
      </c>
      <c r="I4" s="107" t="s">
        <v>9</v>
      </c>
      <c r="J4" s="11" t="s">
        <v>10</v>
      </c>
      <c r="K4" s="104" t="s">
        <v>11</v>
      </c>
      <c r="L4" s="105"/>
      <c r="M4" s="106"/>
      <c r="N4" s="87" t="s">
        <v>12</v>
      </c>
      <c r="O4" s="88"/>
      <c r="P4" s="85" t="s">
        <v>13</v>
      </c>
      <c r="Q4" s="85" t="s">
        <v>14</v>
      </c>
      <c r="R4" s="85" t="s">
        <v>15</v>
      </c>
      <c r="S4" s="85" t="s">
        <v>16</v>
      </c>
      <c r="T4" s="108" t="s">
        <v>17</v>
      </c>
      <c r="U4" s="108" t="s">
        <v>18</v>
      </c>
      <c r="V4" s="108" t="s">
        <v>19</v>
      </c>
    </row>
    <row r="5" spans="1:22" ht="101.4" customHeight="1">
      <c r="A5" s="6">
        <v>-1</v>
      </c>
      <c r="D5" s="89" t="s">
        <v>29</v>
      </c>
      <c r="E5" s="90"/>
      <c r="F5" s="13" t="s">
        <v>21</v>
      </c>
      <c r="G5" s="14" t="s">
        <v>22</v>
      </c>
      <c r="H5" s="107"/>
      <c r="I5" s="107"/>
      <c r="J5" s="15" t="s">
        <v>8</v>
      </c>
      <c r="K5" s="15" t="s">
        <v>23</v>
      </c>
      <c r="L5" s="12" t="s">
        <v>24</v>
      </c>
      <c r="M5" s="12" t="s">
        <v>25</v>
      </c>
      <c r="N5" s="12" t="s">
        <v>12</v>
      </c>
      <c r="O5" s="12" t="s">
        <v>26</v>
      </c>
      <c r="P5" s="86"/>
      <c r="Q5" s="86"/>
      <c r="R5" s="86"/>
      <c r="S5" s="86"/>
      <c r="T5" s="109"/>
      <c r="U5" s="109"/>
      <c r="V5" s="109"/>
    </row>
    <row r="6" spans="1:22" s="27" customFormat="1" ht="17.7" customHeight="1">
      <c r="A6" s="65"/>
      <c r="B6" s="65"/>
      <c r="C6" s="65"/>
      <c r="D6" s="113" t="s">
        <v>30</v>
      </c>
      <c r="E6" s="113"/>
      <c r="F6" s="51" t="s">
        <v>27</v>
      </c>
      <c r="G6" s="52">
        <f ca="1">SUMIF(F8:$G$139,F8,G8:G139)</f>
        <v>8747.19</v>
      </c>
      <c r="H6" s="53" t="str">
        <f ca="1">IF(SUMIF($F8:G$139,$F$8,H8:H139)=0,"",SUMIF($F8:G$139,$F$8,H8:H139))</f>
        <v/>
      </c>
      <c r="I6" s="53" t="str">
        <f ca="1">IF(SUMIF($F8:G$139,$F$8,I8:I139)=0,"",SUMIF($F8:G$139,$F$8,I8:I139))</f>
        <v/>
      </c>
      <c r="J6" s="53" t="str">
        <f ca="1">IF(SUMIF($F8:H$139,$F$8,J8:J139)=0,"",SUMIF($F8:H$139,$F$8,J8:J139))</f>
        <v/>
      </c>
      <c r="K6" s="53" t="str">
        <f ca="1">IF(SUMIF($F8:J$139,$F$8,K8:K139)=0,"",SUMIF($F8:J$139,$F$8,K8:K139))</f>
        <v/>
      </c>
      <c r="L6" s="53">
        <f ca="1">IF(SUMIF($F8:K$139,$F$8,L8:L139)=0,"",SUMIF($F8:K$139,$F$8,L8:L139))</f>
        <v>4</v>
      </c>
      <c r="M6" s="53" t="str">
        <f ca="1">IF(SUMIF($F8:K$139,$F$8,M8:M139)=0,"",SUMIF($F8:K$139,$F$8,M8:M139))</f>
        <v/>
      </c>
      <c r="N6" s="53" t="str">
        <f ca="1">IF(SUMIF($F8:M$139,$F$8,N8:N139)=0,"",SUMIF($F8:M$139,$F$8,N8:N139))</f>
        <v/>
      </c>
      <c r="O6" s="53" t="str">
        <f ca="1">IF(SUMIF($F8:M$139,$F$8,O8:O139)=0,"",SUMIF($F8:M$139,$F$8,O8:O139))</f>
        <v/>
      </c>
      <c r="P6" s="53" t="str">
        <f ca="1">IF(SUMIF($F8:N$139,$F$8,P8:P139)=0,"",SUMIF($F8:N$139,$F$8,P8:P139))</f>
        <v/>
      </c>
      <c r="Q6" s="53" t="str">
        <f ca="1">IF(SUMIF($F8:O$139,$F$8,Q8:Q139)=0,"",SUMIF($F8:O$139,$F$8,Q8:Q139))</f>
        <v/>
      </c>
      <c r="R6" s="53" t="str">
        <f ca="1">IF(SUMIF($F8:P$139,$F$8,R8:R139)=0,"",SUMIF($F8:P$139,$F$8,R8:R139))</f>
        <v/>
      </c>
      <c r="S6" s="53" t="str">
        <f ca="1">IF(SUMIF($F8:Q$139,$F$8,S8:S139)=0,"",SUMIF($F8:Q$139,$F$8,S8:S139))</f>
        <v/>
      </c>
      <c r="T6" s="53" t="str">
        <f ca="1">IF(SUMIF($F8:S$139,$F$8,T8:T139)=0,"",SUMIF($F8:S$139,$F$8,T8:T139))</f>
        <v/>
      </c>
      <c r="U6" s="53" t="str">
        <f ca="1">IF(SUMIF($F8:S$139,$F$8,U8:U139)=0,"",SUMIF($F8:S$139,$F$8,U8:U139))</f>
        <v/>
      </c>
      <c r="V6" s="53" t="str">
        <f ca="1">IF(SUMIF($F8:T$139,$F$8,V8:V139)=0,"",SUMIF($F8:T$139,$F$8,V8:V139))</f>
        <v/>
      </c>
    </row>
    <row r="7" spans="1:22" s="27" customFormat="1" ht="17.7" customHeight="1">
      <c r="A7" s="65"/>
      <c r="B7" s="65"/>
      <c r="C7" s="65"/>
      <c r="D7" s="113"/>
      <c r="E7" s="113"/>
      <c r="F7" s="54" t="s">
        <v>28</v>
      </c>
      <c r="G7" s="55">
        <f>SUMIF($F$9:$F$139,$F$8,G8:G139)</f>
        <v>24</v>
      </c>
      <c r="H7" s="56" t="str">
        <f t="shared" ref="H7:J7" si="0">IF(SUMIF($F$8:$F$139,$F$9,H8:H139)=0,"",SUMIF($F$8:$F$139,$F$9,H8:H139))</f>
        <v/>
      </c>
      <c r="I7" s="56" t="str">
        <f t="shared" si="0"/>
        <v/>
      </c>
      <c r="J7" s="56" t="str">
        <f t="shared" si="0"/>
        <v/>
      </c>
      <c r="K7" s="56" t="str">
        <f t="shared" ref="K7:S7" si="1">IF(SUMIF($F$8:$F$139,$F$9,K8:K139)=0,"",SUMIF($F$8:$F$139,$F$9,K8:K139))</f>
        <v/>
      </c>
      <c r="L7" s="56" t="str">
        <f t="shared" si="1"/>
        <v/>
      </c>
      <c r="M7" s="56" t="str">
        <f t="shared" si="1"/>
        <v/>
      </c>
      <c r="N7" s="56" t="str">
        <f t="shared" si="1"/>
        <v/>
      </c>
      <c r="O7" s="56" t="str">
        <f t="shared" si="1"/>
        <v/>
      </c>
      <c r="P7" s="56" t="str">
        <f t="shared" si="1"/>
        <v/>
      </c>
      <c r="Q7" s="56" t="str">
        <f t="shared" si="1"/>
        <v/>
      </c>
      <c r="R7" s="56" t="str">
        <f t="shared" si="1"/>
        <v/>
      </c>
      <c r="S7" s="56" t="str">
        <f t="shared" si="1"/>
        <v/>
      </c>
      <c r="T7" s="56" t="str">
        <f t="shared" ref="T7:V7" si="2">IF(SUMIF($F$8:$F$139,$F$9,T8:T139)=0,"",SUMIF($F$8:$F$139,$F$9,T8:T139))</f>
        <v/>
      </c>
      <c r="U7" s="56" t="str">
        <f t="shared" si="2"/>
        <v/>
      </c>
      <c r="V7" s="56" t="str">
        <f t="shared" si="2"/>
        <v/>
      </c>
    </row>
    <row r="8" spans="1:22" s="20" customFormat="1" ht="17.7" customHeight="1">
      <c r="A8" s="6"/>
      <c r="B8" s="21" cm="1">
        <f t="array" ref="B8:B94">IF(_xlfn._xlws.SORT(A4:A90)=0,"",_xlfn._xlws.SORT(A4:A90))</f>
        <v>-2</v>
      </c>
      <c r="C8" s="21">
        <f>IF(B8="","",B8)</f>
        <v>-2</v>
      </c>
      <c r="D8" s="111">
        <f>IF(C8="",(IF(AND(C6&lt;&gt;"",D6&lt;&gt;"")=TRUE,"지붕층",IF(AND(C6="",D6="지붕층")=TRUE,"옥탑층",""))),C8)</f>
        <v>-2</v>
      </c>
      <c r="E8" s="111"/>
      <c r="F8" s="16" t="str">
        <f>IF(D8="","","기준수량")</f>
        <v>기준수량</v>
      </c>
      <c r="G8" s="28"/>
      <c r="H8" s="18"/>
      <c r="I8" s="18"/>
      <c r="J8" s="18"/>
      <c r="K8" s="18"/>
      <c r="L8" s="18">
        <v>4</v>
      </c>
      <c r="M8" s="18"/>
      <c r="N8" s="18"/>
      <c r="O8" s="18"/>
      <c r="P8" s="18"/>
      <c r="Q8" s="18"/>
      <c r="R8" s="18"/>
      <c r="S8" s="18"/>
      <c r="T8" s="18"/>
      <c r="U8" s="18"/>
      <c r="V8" s="18"/>
    </row>
    <row r="9" spans="1:22" s="20" customFormat="1" ht="17.7" customHeight="1">
      <c r="A9" s="6"/>
      <c r="B9" s="21">
        <v>-1</v>
      </c>
      <c r="C9" s="21">
        <f>C8</f>
        <v>-2</v>
      </c>
      <c r="D9" s="111"/>
      <c r="E9" s="111"/>
      <c r="F9" s="22" t="str">
        <f>IF(D8="","","현재수량")</f>
        <v>현재수량</v>
      </c>
      <c r="G9" s="30"/>
      <c r="H9" s="49"/>
      <c r="I9" s="49"/>
      <c r="J9" s="49"/>
      <c r="K9" s="49"/>
      <c r="L9" s="49"/>
      <c r="M9" s="49"/>
      <c r="N9" s="49"/>
      <c r="O9" s="49"/>
      <c r="P9" s="49"/>
      <c r="Q9" s="49"/>
      <c r="R9" s="49"/>
      <c r="S9" s="49"/>
      <c r="T9" s="49"/>
      <c r="U9" s="49"/>
      <c r="V9" s="49"/>
    </row>
    <row r="10" spans="1:22" s="20" customFormat="1" ht="17.7" customHeight="1">
      <c r="A10" s="6"/>
      <c r="B10" s="21">
        <v>1</v>
      </c>
      <c r="C10" s="21">
        <f>IF(B9="","",B9)</f>
        <v>-1</v>
      </c>
      <c r="D10" s="111">
        <f>IF(C10="",(IF(AND(C8&lt;&gt;"",D8&lt;&gt;"")=TRUE,"지붕층",IF(AND(C8="",D8="지붕층")=TRUE,"옥탑층",""))),C10)</f>
        <v>-1</v>
      </c>
      <c r="E10" s="111"/>
      <c r="F10" s="16" t="str">
        <f>IF(D10="","","기준수량")</f>
        <v>기준수량</v>
      </c>
      <c r="G10" s="28"/>
      <c r="H10" s="18"/>
      <c r="I10" s="18"/>
      <c r="J10" s="18"/>
      <c r="K10" s="18"/>
      <c r="L10" s="18"/>
      <c r="M10" s="18"/>
      <c r="N10" s="18"/>
      <c r="O10" s="18"/>
      <c r="P10" s="18"/>
      <c r="Q10" s="18"/>
      <c r="R10" s="18"/>
      <c r="S10" s="18"/>
      <c r="T10" s="18"/>
      <c r="U10" s="18"/>
      <c r="V10" s="18"/>
    </row>
    <row r="11" spans="1:22" s="20" customFormat="1" ht="17.7" customHeight="1">
      <c r="A11" s="6"/>
      <c r="B11" s="21">
        <v>2</v>
      </c>
      <c r="C11" s="21">
        <f>C10</f>
        <v>-1</v>
      </c>
      <c r="D11" s="111"/>
      <c r="E11" s="111"/>
      <c r="F11" s="22" t="str">
        <f>IF(D10="","","현재수량")</f>
        <v>현재수량</v>
      </c>
      <c r="G11" s="30"/>
      <c r="H11" s="49"/>
      <c r="I11" s="49"/>
      <c r="J11" s="49"/>
      <c r="K11" s="49"/>
      <c r="L11" s="49"/>
      <c r="M11" s="49"/>
      <c r="N11" s="49"/>
      <c r="O11" s="49"/>
      <c r="P11" s="49"/>
      <c r="Q11" s="49"/>
      <c r="R11" s="49"/>
      <c r="S11" s="49"/>
      <c r="T11" s="49"/>
      <c r="U11" s="49"/>
      <c r="V11" s="49"/>
    </row>
    <row r="12" spans="1:22" s="20" customFormat="1" ht="17.7" customHeight="1">
      <c r="A12" s="6"/>
      <c r="B12" s="21">
        <v>3</v>
      </c>
      <c r="C12" s="21">
        <f>IF(B10="","",B10)</f>
        <v>1</v>
      </c>
      <c r="D12" s="111">
        <f>IF(C12="",(IF(AND(C10&lt;&gt;"",D10&lt;&gt;"")=TRUE,"지붕층",IF(AND(C10="",D10="지붕층")=TRUE,"옥탑층",""))),C12)</f>
        <v>1</v>
      </c>
      <c r="E12" s="111"/>
      <c r="F12" s="16" t="str">
        <f>IF(D12="","","기준수량")</f>
        <v>기준수량</v>
      </c>
      <c r="G12" s="28">
        <v>364.36</v>
      </c>
      <c r="H12" s="18"/>
      <c r="I12" s="18"/>
      <c r="J12" s="18"/>
      <c r="K12" s="18"/>
      <c r="L12" s="18"/>
      <c r="M12" s="18"/>
      <c r="N12" s="18"/>
      <c r="O12" s="18"/>
      <c r="P12" s="18"/>
      <c r="Q12" s="18"/>
      <c r="R12" s="18"/>
      <c r="S12" s="18"/>
      <c r="T12" s="18"/>
      <c r="U12" s="18"/>
      <c r="V12" s="18"/>
    </row>
    <row r="13" spans="1:22" s="20" customFormat="1" ht="17.7" customHeight="1">
      <c r="A13" s="6"/>
      <c r="B13" s="21">
        <v>4</v>
      </c>
      <c r="C13" s="21">
        <f>C12</f>
        <v>1</v>
      </c>
      <c r="D13" s="111"/>
      <c r="E13" s="111"/>
      <c r="F13" s="22" t="str">
        <f>IF(D12="","","현재수량")</f>
        <v>현재수량</v>
      </c>
      <c r="G13" s="30">
        <v>1</v>
      </c>
      <c r="H13" s="49"/>
      <c r="I13" s="49"/>
      <c r="J13" s="49"/>
      <c r="K13" s="49"/>
      <c r="L13" s="49"/>
      <c r="M13" s="49"/>
      <c r="N13" s="49"/>
      <c r="O13" s="49"/>
      <c r="P13" s="49"/>
      <c r="Q13" s="49"/>
      <c r="R13" s="49"/>
      <c r="S13" s="49"/>
      <c r="T13" s="49"/>
      <c r="U13" s="49"/>
      <c r="V13" s="49"/>
    </row>
    <row r="14" spans="1:22" s="20" customFormat="1" ht="17.7" customHeight="1">
      <c r="A14" s="21"/>
      <c r="B14" s="21">
        <v>5</v>
      </c>
      <c r="C14" s="21">
        <f>IF(B11="","",B11)</f>
        <v>2</v>
      </c>
      <c r="D14" s="111">
        <f>IF(C14="",(IF(AND(C12&lt;&gt;"",D12&lt;&gt;"")=TRUE,"지붕층",IF(AND(C12="",D12="지붕층")=TRUE,"옥탑층",""))),C14)</f>
        <v>2</v>
      </c>
      <c r="E14" s="111"/>
      <c r="F14" s="16" t="str">
        <f>IF(D14="","","기준수량")</f>
        <v>기준수량</v>
      </c>
      <c r="G14" s="28">
        <v>445.25</v>
      </c>
      <c r="H14" s="18"/>
      <c r="I14" s="18"/>
      <c r="J14" s="18"/>
      <c r="K14" s="18"/>
      <c r="L14" s="18"/>
      <c r="M14" s="18"/>
      <c r="N14" s="18"/>
      <c r="O14" s="18"/>
      <c r="P14" s="18"/>
      <c r="Q14" s="18"/>
      <c r="R14" s="18"/>
      <c r="S14" s="18"/>
      <c r="T14" s="18"/>
      <c r="U14" s="18"/>
      <c r="V14" s="18"/>
    </row>
    <row r="15" spans="1:22" s="20" customFormat="1" ht="17.7" customHeight="1">
      <c r="A15" s="21" cm="1">
        <f t="array" ref="A15:A43">_xlfn.SEQUENCE(기본정보작성!M3,1,1,1)</f>
        <v>1</v>
      </c>
      <c r="B15" s="20">
        <v>6</v>
      </c>
      <c r="C15" s="21">
        <f>C14</f>
        <v>2</v>
      </c>
      <c r="D15" s="111"/>
      <c r="E15" s="111"/>
      <c r="F15" s="22" t="str">
        <f>IF(D14="","","현재수량")</f>
        <v>현재수량</v>
      </c>
      <c r="G15" s="30">
        <v>1</v>
      </c>
      <c r="H15" s="49"/>
      <c r="I15" s="49"/>
      <c r="J15" s="49"/>
      <c r="K15" s="49"/>
      <c r="L15" s="49"/>
      <c r="M15" s="49"/>
      <c r="N15" s="49"/>
      <c r="O15" s="49"/>
      <c r="P15" s="49"/>
      <c r="Q15" s="49"/>
      <c r="R15" s="49"/>
      <c r="S15" s="49"/>
      <c r="T15" s="49"/>
      <c r="U15" s="49"/>
      <c r="V15" s="49"/>
    </row>
    <row r="16" spans="1:22" s="20" customFormat="1" ht="17.7" customHeight="1">
      <c r="A16" s="21">
        <v>2</v>
      </c>
      <c r="B16" s="21">
        <v>7</v>
      </c>
      <c r="C16" s="21">
        <f>IF(B12="","",B12)</f>
        <v>3</v>
      </c>
      <c r="D16" s="111">
        <f>IF(C16="",(IF(AND(C14&lt;&gt;"",D14&lt;&gt;"")=TRUE,"지붕층",IF(AND(C14="",D14="지붕층")=TRUE,"옥탑층",""))),C16)</f>
        <v>3</v>
      </c>
      <c r="E16" s="111"/>
      <c r="F16" s="16" t="str">
        <f>IF(D16="","","기준수량")</f>
        <v>기준수량</v>
      </c>
      <c r="G16" s="28">
        <v>445.25</v>
      </c>
      <c r="H16" s="18"/>
      <c r="I16" s="18"/>
      <c r="J16" s="18"/>
      <c r="K16" s="18"/>
      <c r="L16" s="18"/>
      <c r="M16" s="18"/>
      <c r="N16" s="18"/>
      <c r="O16" s="18"/>
      <c r="P16" s="18"/>
      <c r="Q16" s="18"/>
      <c r="R16" s="18"/>
      <c r="S16" s="18"/>
      <c r="T16" s="18"/>
      <c r="U16" s="18"/>
      <c r="V16" s="18"/>
    </row>
    <row r="17" spans="1:22" s="20" customFormat="1" ht="17.7" customHeight="1">
      <c r="A17" s="21">
        <v>3</v>
      </c>
      <c r="B17" s="20">
        <v>8</v>
      </c>
      <c r="C17" s="21">
        <f>C16</f>
        <v>3</v>
      </c>
      <c r="D17" s="111"/>
      <c r="E17" s="111"/>
      <c r="F17" s="22" t="str">
        <f>IF(D16="","","현재수량")</f>
        <v>현재수량</v>
      </c>
      <c r="G17" s="30">
        <v>1</v>
      </c>
      <c r="H17" s="49"/>
      <c r="I17" s="49"/>
      <c r="J17" s="49"/>
      <c r="K17" s="49"/>
      <c r="L17" s="49"/>
      <c r="M17" s="49"/>
      <c r="N17" s="49"/>
      <c r="O17" s="49"/>
      <c r="P17" s="49"/>
      <c r="Q17" s="49"/>
      <c r="R17" s="49"/>
      <c r="S17" s="49"/>
      <c r="T17" s="49"/>
      <c r="U17" s="49"/>
      <c r="V17" s="49"/>
    </row>
    <row r="18" spans="1:22" s="20" customFormat="1" ht="17.7" customHeight="1">
      <c r="A18" s="21">
        <v>4</v>
      </c>
      <c r="B18" s="21">
        <v>9</v>
      </c>
      <c r="C18" s="21">
        <f>IF(B13="","",B13)</f>
        <v>4</v>
      </c>
      <c r="D18" s="111">
        <f>IF(C18="",(IF(AND(C16&lt;&gt;"",D16&lt;&gt;"")=TRUE,"지붕층",IF(AND(C16="",D16="지붕층")=TRUE,"옥탑층",""))),C18)</f>
        <v>4</v>
      </c>
      <c r="E18" s="111"/>
      <c r="F18" s="16" t="str">
        <f>IF(D18="","","기준수량")</f>
        <v>기준수량</v>
      </c>
      <c r="G18" s="28">
        <v>445.25</v>
      </c>
      <c r="H18" s="18"/>
      <c r="I18" s="18"/>
      <c r="J18" s="18"/>
      <c r="K18" s="18"/>
      <c r="L18" s="18"/>
      <c r="M18" s="18"/>
      <c r="N18" s="18"/>
      <c r="O18" s="18"/>
      <c r="P18" s="18"/>
      <c r="Q18" s="18"/>
      <c r="R18" s="18"/>
      <c r="S18" s="18"/>
      <c r="T18" s="18"/>
      <c r="U18" s="18"/>
      <c r="V18" s="18"/>
    </row>
    <row r="19" spans="1:22" s="20" customFormat="1" ht="17.7" customHeight="1">
      <c r="A19" s="21">
        <v>5</v>
      </c>
      <c r="B19" s="20">
        <v>10</v>
      </c>
      <c r="C19" s="21">
        <f>C18</f>
        <v>4</v>
      </c>
      <c r="D19" s="111"/>
      <c r="E19" s="111"/>
      <c r="F19" s="22" t="str">
        <f>IF(D18="","","현재수량")</f>
        <v>현재수량</v>
      </c>
      <c r="G19" s="30"/>
      <c r="H19" s="49"/>
      <c r="I19" s="49"/>
      <c r="J19" s="49"/>
      <c r="K19" s="49"/>
      <c r="L19" s="49"/>
      <c r="M19" s="49"/>
      <c r="N19" s="49"/>
      <c r="O19" s="49"/>
      <c r="P19" s="49"/>
      <c r="Q19" s="49"/>
      <c r="R19" s="49"/>
      <c r="S19" s="49"/>
      <c r="T19" s="49"/>
      <c r="U19" s="49"/>
      <c r="V19" s="49"/>
    </row>
    <row r="20" spans="1:22" s="20" customFormat="1" ht="17.7" customHeight="1">
      <c r="A20" s="21">
        <v>6</v>
      </c>
      <c r="B20" s="21">
        <v>11</v>
      </c>
      <c r="C20" s="21">
        <f>IF(B14="","",B14)</f>
        <v>5</v>
      </c>
      <c r="D20" s="111">
        <f>IF(C20="",(IF(AND(C18&lt;&gt;"",D18&lt;&gt;"")=TRUE,"지붕층",IF(AND(C18="",D18="지붕층")=TRUE,"옥탑층",""))),C20)</f>
        <v>5</v>
      </c>
      <c r="E20" s="111"/>
      <c r="F20" s="16" t="str">
        <f>IF(D20="","","기준수량")</f>
        <v>기준수량</v>
      </c>
      <c r="G20" s="28">
        <v>445.25</v>
      </c>
      <c r="H20" s="18"/>
      <c r="I20" s="18"/>
      <c r="J20" s="18"/>
      <c r="K20" s="18"/>
      <c r="L20" s="18"/>
      <c r="M20" s="18"/>
      <c r="N20" s="18"/>
      <c r="O20" s="18"/>
      <c r="P20" s="18"/>
      <c r="Q20" s="18"/>
      <c r="R20" s="18"/>
      <c r="S20" s="18"/>
      <c r="T20" s="18"/>
      <c r="U20" s="18"/>
      <c r="V20" s="18"/>
    </row>
    <row r="21" spans="1:22" s="20" customFormat="1" ht="17.7" customHeight="1">
      <c r="A21" s="20">
        <v>7</v>
      </c>
      <c r="B21" s="20">
        <v>12</v>
      </c>
      <c r="C21" s="21">
        <f>C20</f>
        <v>5</v>
      </c>
      <c r="D21" s="111"/>
      <c r="E21" s="111"/>
      <c r="F21" s="22" t="str">
        <f>IF(D20="","","현재수량")</f>
        <v>현재수량</v>
      </c>
      <c r="G21" s="30"/>
      <c r="H21" s="49"/>
      <c r="I21" s="49"/>
      <c r="J21" s="49"/>
      <c r="K21" s="49"/>
      <c r="L21" s="49"/>
      <c r="M21" s="49"/>
      <c r="N21" s="49"/>
      <c r="O21" s="49"/>
      <c r="P21" s="49"/>
      <c r="Q21" s="49"/>
      <c r="R21" s="49"/>
      <c r="S21" s="49"/>
      <c r="T21" s="49"/>
      <c r="U21" s="49"/>
      <c r="V21" s="49"/>
    </row>
    <row r="22" spans="1:22" s="20" customFormat="1" ht="17.7" customHeight="1">
      <c r="A22" s="21">
        <v>8</v>
      </c>
      <c r="B22" s="21">
        <v>13</v>
      </c>
      <c r="C22" s="21">
        <f>IF(B15="","",B15)</f>
        <v>6</v>
      </c>
      <c r="D22" s="111">
        <f>IF(C22="",(IF(AND(C20&lt;&gt;"",D20&lt;&gt;"")=TRUE,"지붕층",IF(AND(C20="",D20="지붕층")=TRUE,"옥탑층",""))),C22)</f>
        <v>6</v>
      </c>
      <c r="E22" s="111"/>
      <c r="F22" s="16" t="str">
        <f>IF(D22="","","기준수량")</f>
        <v>기준수량</v>
      </c>
      <c r="G22" s="28">
        <v>445.25</v>
      </c>
      <c r="H22" s="18"/>
      <c r="I22" s="18"/>
      <c r="J22" s="18"/>
      <c r="K22" s="18"/>
      <c r="L22" s="18"/>
      <c r="M22" s="18"/>
      <c r="N22" s="18"/>
      <c r="O22" s="18"/>
      <c r="P22" s="18"/>
      <c r="Q22" s="18"/>
      <c r="R22" s="18"/>
      <c r="S22" s="18"/>
      <c r="T22" s="18"/>
      <c r="U22" s="18"/>
      <c r="V22" s="18"/>
    </row>
    <row r="23" spans="1:22" s="20" customFormat="1" ht="17.7" customHeight="1">
      <c r="A23" s="20">
        <v>9</v>
      </c>
      <c r="B23" s="20">
        <v>14</v>
      </c>
      <c r="C23" s="21">
        <f>C22</f>
        <v>6</v>
      </c>
      <c r="D23" s="111"/>
      <c r="E23" s="111"/>
      <c r="F23" s="22" t="str">
        <f>IF(D22="","","현재수량")</f>
        <v>현재수량</v>
      </c>
      <c r="G23" s="30"/>
      <c r="H23" s="49"/>
      <c r="I23" s="49"/>
      <c r="J23" s="49"/>
      <c r="K23" s="49"/>
      <c r="L23" s="49"/>
      <c r="M23" s="49"/>
      <c r="N23" s="49"/>
      <c r="O23" s="49"/>
      <c r="P23" s="49"/>
      <c r="Q23" s="49"/>
      <c r="R23" s="49"/>
      <c r="S23" s="49"/>
      <c r="T23" s="49"/>
      <c r="U23" s="49"/>
      <c r="V23" s="49"/>
    </row>
    <row r="24" spans="1:22" s="20" customFormat="1" ht="17.7" customHeight="1">
      <c r="A24" s="21">
        <v>10</v>
      </c>
      <c r="B24" s="21">
        <v>15</v>
      </c>
      <c r="C24" s="21">
        <f>IF(B16="","",B16)</f>
        <v>7</v>
      </c>
      <c r="D24" s="111">
        <f>IF(C24="",(IF(AND(C22&lt;&gt;"",D22&lt;&gt;"")=TRUE,"지붕층",IF(AND(C22="",D22="지붕층")=TRUE,"옥탑층",""))),C24)</f>
        <v>7</v>
      </c>
      <c r="E24" s="111"/>
      <c r="F24" s="16" t="str">
        <f>IF(D24="","","기준수량")</f>
        <v>기준수량</v>
      </c>
      <c r="G24" s="28">
        <v>445.25</v>
      </c>
      <c r="H24" s="18"/>
      <c r="I24" s="18"/>
      <c r="J24" s="18"/>
      <c r="K24" s="18"/>
      <c r="L24" s="18"/>
      <c r="M24" s="18"/>
      <c r="N24" s="18"/>
      <c r="O24" s="18"/>
      <c r="P24" s="18"/>
      <c r="Q24" s="18"/>
      <c r="R24" s="18"/>
      <c r="S24" s="18"/>
      <c r="T24" s="18"/>
      <c r="U24" s="18"/>
      <c r="V24" s="18"/>
    </row>
    <row r="25" spans="1:22" s="20" customFormat="1" ht="17.7" customHeight="1">
      <c r="A25" s="20">
        <v>11</v>
      </c>
      <c r="B25" s="20">
        <v>16</v>
      </c>
      <c r="C25" s="21">
        <f>C24</f>
        <v>7</v>
      </c>
      <c r="D25" s="112"/>
      <c r="E25" s="112"/>
      <c r="F25" s="50" t="str">
        <f>IF(D24="","","현재수량")</f>
        <v>현재수량</v>
      </c>
      <c r="G25" s="30"/>
      <c r="H25" s="57"/>
      <c r="I25" s="57"/>
      <c r="J25" s="49"/>
      <c r="K25" s="49"/>
      <c r="L25" s="57"/>
      <c r="M25" s="57"/>
      <c r="N25" s="57"/>
      <c r="O25" s="57"/>
      <c r="P25" s="57"/>
      <c r="Q25" s="57"/>
      <c r="R25" s="57"/>
      <c r="S25" s="57"/>
      <c r="T25" s="57"/>
      <c r="U25" s="57"/>
      <c r="V25" s="57"/>
    </row>
    <row r="26" spans="1:22" s="20" customFormat="1" ht="17.7" customHeight="1">
      <c r="A26" s="21">
        <v>12</v>
      </c>
      <c r="B26" s="21">
        <v>17</v>
      </c>
      <c r="C26" s="63">
        <f>IF(B17="","",B17)</f>
        <v>8</v>
      </c>
      <c r="D26" s="111">
        <f>IF(C26="",(IF(AND(C24&lt;&gt;"",D24&lt;&gt;"")=TRUE,"지붕층",IF(AND(C24="",D24="지붕층")=TRUE,"옥탑층",""))),C26)</f>
        <v>8</v>
      </c>
      <c r="E26" s="111"/>
      <c r="F26" s="16" t="str">
        <f>IF(D26="","","기준수량")</f>
        <v>기준수량</v>
      </c>
      <c r="G26" s="28">
        <v>445.25</v>
      </c>
      <c r="H26" s="18"/>
      <c r="I26" s="18"/>
      <c r="J26" s="18"/>
      <c r="K26" s="18"/>
      <c r="L26" s="18"/>
      <c r="M26" s="18"/>
      <c r="N26" s="18"/>
      <c r="O26" s="18"/>
      <c r="P26" s="18"/>
      <c r="Q26" s="18"/>
      <c r="R26" s="18"/>
      <c r="S26" s="18"/>
      <c r="T26" s="18"/>
      <c r="U26" s="18"/>
      <c r="V26" s="18"/>
    </row>
    <row r="27" spans="1:22" s="20" customFormat="1" ht="17.7" customHeight="1">
      <c r="A27" s="20">
        <v>13</v>
      </c>
      <c r="B27" s="20">
        <v>18</v>
      </c>
      <c r="C27" s="63">
        <f>C26</f>
        <v>8</v>
      </c>
      <c r="D27" s="112"/>
      <c r="E27" s="112"/>
      <c r="F27" s="22" t="str">
        <f>IF(D26="","","현재수량")</f>
        <v>현재수량</v>
      </c>
      <c r="G27" s="30"/>
      <c r="H27" s="49"/>
      <c r="I27" s="49"/>
      <c r="J27" s="49"/>
      <c r="K27" s="49"/>
      <c r="L27" s="49"/>
      <c r="M27" s="49"/>
      <c r="N27" s="49"/>
      <c r="O27" s="49"/>
      <c r="P27" s="49"/>
      <c r="Q27" s="49"/>
      <c r="R27" s="49"/>
      <c r="S27" s="49"/>
      <c r="T27" s="49"/>
      <c r="U27" s="49"/>
      <c r="V27" s="49"/>
    </row>
    <row r="28" spans="1:22" s="20" customFormat="1" ht="17.7" customHeight="1">
      <c r="A28" s="21">
        <v>14</v>
      </c>
      <c r="B28" s="21">
        <v>19</v>
      </c>
      <c r="C28" s="63">
        <f>IF(B18="","",B18)</f>
        <v>9</v>
      </c>
      <c r="D28" s="111">
        <f>IF(C28="",(IF(AND(C26&lt;&gt;"",D26&lt;&gt;"")=TRUE,"지붕층",IF(AND(C26="",D26="지붕층")=TRUE,"옥탑층",""))),C28)</f>
        <v>9</v>
      </c>
      <c r="E28" s="111"/>
      <c r="F28" s="16" t="str">
        <f>IF(D28="","","기준수량")</f>
        <v>기준수량</v>
      </c>
      <c r="G28" s="28">
        <v>445.25</v>
      </c>
      <c r="H28" s="18"/>
      <c r="I28" s="18"/>
      <c r="J28" s="18"/>
      <c r="K28" s="18"/>
      <c r="L28" s="18"/>
      <c r="M28" s="18"/>
      <c r="N28" s="18"/>
      <c r="O28" s="18"/>
      <c r="P28" s="18"/>
      <c r="Q28" s="18"/>
      <c r="R28" s="18"/>
      <c r="S28" s="18"/>
      <c r="T28" s="18"/>
      <c r="U28" s="18"/>
      <c r="V28" s="18"/>
    </row>
    <row r="29" spans="1:22" s="20" customFormat="1" ht="17.7" customHeight="1">
      <c r="A29" s="20">
        <v>15</v>
      </c>
      <c r="B29" s="20">
        <v>20</v>
      </c>
      <c r="C29" s="63">
        <f>C28</f>
        <v>9</v>
      </c>
      <c r="D29" s="112"/>
      <c r="E29" s="112"/>
      <c r="F29" s="22" t="str">
        <f>IF(D28="","","현재수량")</f>
        <v>현재수량</v>
      </c>
      <c r="G29" s="30"/>
      <c r="H29" s="49"/>
      <c r="I29" s="49"/>
      <c r="J29" s="49"/>
      <c r="K29" s="49"/>
      <c r="L29" s="49"/>
      <c r="M29" s="49"/>
      <c r="N29" s="49"/>
      <c r="O29" s="49"/>
      <c r="P29" s="49"/>
      <c r="Q29" s="49"/>
      <c r="R29" s="49"/>
      <c r="S29" s="49"/>
      <c r="T29" s="49"/>
      <c r="U29" s="49"/>
      <c r="V29" s="49"/>
    </row>
    <row r="30" spans="1:22" s="20" customFormat="1" ht="17.7" customHeight="1">
      <c r="A30" s="21">
        <v>16</v>
      </c>
      <c r="B30" s="20">
        <v>21</v>
      </c>
      <c r="C30" s="63">
        <f>IF(B19="","",B19)</f>
        <v>10</v>
      </c>
      <c r="D30" s="111">
        <f>IF(C30="",(IF(AND(C28&lt;&gt;"",D28&lt;&gt;"")=TRUE,"지붕층",IF(AND(C28="",D28="지붕층")=TRUE,"옥탑층",""))),C30)</f>
        <v>10</v>
      </c>
      <c r="E30" s="111"/>
      <c r="F30" s="16" t="str">
        <f>IF(D30="","","기준수량")</f>
        <v>기준수량</v>
      </c>
      <c r="G30" s="28">
        <v>445.25</v>
      </c>
      <c r="H30" s="18"/>
      <c r="I30" s="18"/>
      <c r="J30" s="18"/>
      <c r="K30" s="18"/>
      <c r="L30" s="18"/>
      <c r="M30" s="18"/>
      <c r="N30" s="18"/>
      <c r="O30" s="18"/>
      <c r="P30" s="18"/>
      <c r="Q30" s="18"/>
      <c r="R30" s="18"/>
      <c r="S30" s="18"/>
      <c r="T30" s="18"/>
      <c r="U30" s="18"/>
      <c r="V30" s="18"/>
    </row>
    <row r="31" spans="1:22" s="20" customFormat="1" ht="17.7" customHeight="1">
      <c r="A31" s="20">
        <v>17</v>
      </c>
      <c r="B31" s="20">
        <v>22</v>
      </c>
      <c r="C31" s="63">
        <f>C30</f>
        <v>10</v>
      </c>
      <c r="D31" s="112"/>
      <c r="E31" s="112"/>
      <c r="F31" s="22" t="str">
        <f>IF(D30="","","현재수량")</f>
        <v>현재수량</v>
      </c>
      <c r="G31" s="30"/>
      <c r="H31" s="49"/>
      <c r="I31" s="49"/>
      <c r="J31" s="49"/>
      <c r="K31" s="49"/>
      <c r="L31" s="49"/>
      <c r="M31" s="49"/>
      <c r="N31" s="49"/>
      <c r="O31" s="49"/>
      <c r="P31" s="49"/>
      <c r="Q31" s="49"/>
      <c r="R31" s="49"/>
      <c r="S31" s="49"/>
      <c r="T31" s="49"/>
      <c r="U31" s="49"/>
      <c r="V31" s="49"/>
    </row>
    <row r="32" spans="1:22" s="20" customFormat="1" ht="17.7" customHeight="1">
      <c r="A32" s="21">
        <v>18</v>
      </c>
      <c r="B32" s="20">
        <v>23</v>
      </c>
      <c r="C32" s="63">
        <f>IF(B20="","",B20)</f>
        <v>11</v>
      </c>
      <c r="D32" s="111">
        <f>IF(C32="",(IF(AND(C30&lt;&gt;"",D30&lt;&gt;"")=TRUE,"지붕층",IF(AND(C30="",D30="지붕층")=TRUE,"옥탑층",""))),C32)</f>
        <v>11</v>
      </c>
      <c r="E32" s="111"/>
      <c r="F32" s="16" t="str">
        <f>IF(D32="","","기준수량")</f>
        <v>기준수량</v>
      </c>
      <c r="G32" s="28">
        <v>445.25</v>
      </c>
      <c r="H32" s="18"/>
      <c r="I32" s="18"/>
      <c r="J32" s="18"/>
      <c r="K32" s="18"/>
      <c r="L32" s="18"/>
      <c r="M32" s="18"/>
      <c r="N32" s="18"/>
      <c r="O32" s="18"/>
      <c r="P32" s="18"/>
      <c r="Q32" s="18"/>
      <c r="R32" s="18"/>
      <c r="S32" s="18"/>
      <c r="T32" s="18"/>
      <c r="U32" s="18"/>
      <c r="V32" s="18"/>
    </row>
    <row r="33" spans="1:22" s="20" customFormat="1" ht="17.7" customHeight="1">
      <c r="A33" s="20">
        <v>19</v>
      </c>
      <c r="B33" s="20">
        <v>24</v>
      </c>
      <c r="C33" s="63">
        <f>C32</f>
        <v>11</v>
      </c>
      <c r="D33" s="112"/>
      <c r="E33" s="112"/>
      <c r="F33" s="22" t="str">
        <f>IF(D32="","","현재수량")</f>
        <v>현재수량</v>
      </c>
      <c r="G33" s="30"/>
      <c r="H33" s="49"/>
      <c r="I33" s="49"/>
      <c r="J33" s="49"/>
      <c r="K33" s="49"/>
      <c r="L33" s="49"/>
      <c r="M33" s="49"/>
      <c r="N33" s="49"/>
      <c r="O33" s="49"/>
      <c r="P33" s="49"/>
      <c r="Q33" s="49"/>
      <c r="R33" s="49"/>
      <c r="S33" s="49"/>
      <c r="T33" s="49"/>
      <c r="U33" s="49"/>
      <c r="V33" s="49"/>
    </row>
    <row r="34" spans="1:22" s="26" customFormat="1" ht="17.7" customHeight="1">
      <c r="A34" s="21">
        <v>20</v>
      </c>
      <c r="B34" s="20">
        <v>25</v>
      </c>
      <c r="C34" s="21">
        <f>IF(B21="","",B21)</f>
        <v>12</v>
      </c>
      <c r="D34" s="110">
        <f>IF(C34="",(IF(AND(C32&lt;&gt;"",D32&lt;&gt;"")=TRUE,"지붕층",IF(AND(C32="",D32="지붕층")=TRUE,"옥탑층",""))),C34)</f>
        <v>12</v>
      </c>
      <c r="E34" s="110"/>
      <c r="F34" s="36" t="str">
        <f>IF(D34="","","기준수량")</f>
        <v>기준수량</v>
      </c>
      <c r="G34" s="28">
        <v>445.25</v>
      </c>
      <c r="H34" s="38"/>
      <c r="I34" s="38"/>
      <c r="J34" s="38"/>
      <c r="K34" s="38"/>
      <c r="L34" s="38"/>
      <c r="M34" s="38"/>
      <c r="N34" s="38"/>
      <c r="O34" s="38"/>
      <c r="P34" s="38"/>
      <c r="Q34" s="38"/>
      <c r="R34" s="38"/>
      <c r="S34" s="38"/>
      <c r="T34" s="38"/>
      <c r="U34" s="38"/>
      <c r="V34" s="38"/>
    </row>
    <row r="35" spans="1:22" s="20" customFormat="1" ht="17.7" customHeight="1">
      <c r="A35" s="20">
        <v>21</v>
      </c>
      <c r="B35" s="20">
        <v>26</v>
      </c>
      <c r="C35" s="21">
        <f>C34</f>
        <v>12</v>
      </c>
      <c r="D35" s="110"/>
      <c r="E35" s="110"/>
      <c r="F35" s="36" t="str">
        <f>IF(D34="","","현재수량")</f>
        <v>현재수량</v>
      </c>
      <c r="G35" s="30"/>
      <c r="H35" s="38"/>
      <c r="I35" s="38"/>
      <c r="J35" s="38"/>
      <c r="K35" s="38"/>
      <c r="L35" s="38"/>
      <c r="M35" s="38"/>
      <c r="N35" s="38"/>
      <c r="O35" s="38"/>
      <c r="P35" s="38"/>
      <c r="Q35" s="38"/>
      <c r="R35" s="38"/>
      <c r="S35" s="38"/>
      <c r="T35" s="38"/>
      <c r="U35" s="38"/>
      <c r="V35" s="38"/>
    </row>
    <row r="36" spans="1:22" s="20" customFormat="1" ht="17.7" customHeight="1">
      <c r="A36" s="20">
        <v>22</v>
      </c>
      <c r="B36" s="20">
        <v>27</v>
      </c>
      <c r="C36" s="21">
        <f>IF(B22="","",B22)</f>
        <v>13</v>
      </c>
      <c r="D36" s="110">
        <f>IF(C36="",(IF(AND(C34&lt;&gt;"",D34&lt;&gt;"")=TRUE,"지붕층",IF(AND(C34="",D34="지붕층")=TRUE,"옥탑층",""))),C36)</f>
        <v>13</v>
      </c>
      <c r="E36" s="110"/>
      <c r="F36" s="36" t="str">
        <f>IF(D36="","","기준수량")</f>
        <v>기준수량</v>
      </c>
      <c r="G36" s="28">
        <v>445.25</v>
      </c>
      <c r="H36" s="38"/>
      <c r="I36" s="38"/>
      <c r="J36" s="38"/>
      <c r="K36" s="38"/>
      <c r="L36" s="38"/>
      <c r="M36" s="38"/>
      <c r="N36" s="38"/>
      <c r="O36" s="38"/>
      <c r="P36" s="38"/>
      <c r="Q36" s="38"/>
      <c r="R36" s="38"/>
      <c r="S36" s="38"/>
      <c r="T36" s="38"/>
      <c r="U36" s="38"/>
      <c r="V36" s="38"/>
    </row>
    <row r="37" spans="1:22" s="20" customFormat="1" ht="17.7" customHeight="1">
      <c r="A37" s="20">
        <v>23</v>
      </c>
      <c r="B37" s="20">
        <v>28</v>
      </c>
      <c r="C37" s="21">
        <f>C36</f>
        <v>13</v>
      </c>
      <c r="D37" s="110"/>
      <c r="E37" s="110"/>
      <c r="F37" s="36" t="str">
        <f>IF(D36="","","현재수량")</f>
        <v>현재수량</v>
      </c>
      <c r="G37" s="30"/>
      <c r="H37" s="38"/>
      <c r="I37" s="38"/>
      <c r="J37" s="38"/>
      <c r="K37" s="38"/>
      <c r="L37" s="38"/>
      <c r="M37" s="38"/>
      <c r="N37" s="38"/>
      <c r="O37" s="38"/>
      <c r="P37" s="38"/>
      <c r="Q37" s="38"/>
      <c r="R37" s="38"/>
      <c r="S37" s="38"/>
      <c r="T37" s="38"/>
      <c r="U37" s="38"/>
      <c r="V37" s="38"/>
    </row>
    <row r="38" spans="1:22" s="20" customFormat="1" ht="17.7" customHeight="1">
      <c r="A38" s="20">
        <v>24</v>
      </c>
      <c r="B38" s="20">
        <v>29</v>
      </c>
      <c r="C38" s="21">
        <f>IF(B23="","",B23)</f>
        <v>14</v>
      </c>
      <c r="D38" s="110">
        <f>IF(C38="",(IF(AND(C36&lt;&gt;"",D36&lt;&gt;"")=TRUE,"지붕층",IF(AND(C36="",D36="지붕층")=TRUE,"옥탑층",""))),C38)</f>
        <v>14</v>
      </c>
      <c r="E38" s="110"/>
      <c r="F38" s="36" t="str">
        <f>IF(D38="","","기준수량")</f>
        <v>기준수량</v>
      </c>
      <c r="G38" s="28">
        <v>445.25</v>
      </c>
      <c r="H38" s="38"/>
      <c r="I38" s="38"/>
      <c r="J38" s="38"/>
      <c r="K38" s="38"/>
      <c r="L38" s="38"/>
      <c r="M38" s="38"/>
      <c r="N38" s="38"/>
      <c r="O38" s="38"/>
      <c r="P38" s="38"/>
      <c r="Q38" s="38"/>
      <c r="R38" s="38"/>
      <c r="S38" s="38"/>
      <c r="T38" s="38"/>
      <c r="U38" s="38"/>
      <c r="V38" s="38"/>
    </row>
    <row r="39" spans="1:22" s="20" customFormat="1" ht="17.7" customHeight="1">
      <c r="A39" s="20">
        <v>25</v>
      </c>
      <c r="B39" s="20" t="str">
        <v/>
      </c>
      <c r="C39" s="21">
        <f>C38</f>
        <v>14</v>
      </c>
      <c r="D39" s="110"/>
      <c r="E39" s="110"/>
      <c r="F39" s="36" t="str">
        <f>IF(D38="","","현재수량")</f>
        <v>현재수량</v>
      </c>
      <c r="G39" s="30"/>
      <c r="H39" s="38"/>
      <c r="I39" s="38"/>
      <c r="J39" s="38"/>
      <c r="K39" s="38"/>
      <c r="L39" s="38"/>
      <c r="M39" s="38"/>
      <c r="N39" s="38"/>
      <c r="O39" s="38"/>
      <c r="P39" s="38"/>
      <c r="Q39" s="38"/>
      <c r="R39" s="38"/>
      <c r="S39" s="38"/>
      <c r="T39" s="38"/>
      <c r="U39" s="38"/>
      <c r="V39" s="38"/>
    </row>
    <row r="40" spans="1:22" s="20" customFormat="1" ht="17.7" customHeight="1">
      <c r="A40" s="20">
        <v>26</v>
      </c>
      <c r="B40" s="20" t="str">
        <v/>
      </c>
      <c r="C40" s="21">
        <f>IF(B24="","",B24)</f>
        <v>15</v>
      </c>
      <c r="D40" s="110">
        <f>IF(C40="",(IF(AND(C38&lt;&gt;"",D38&lt;&gt;"")=TRUE,"지붕층",IF(AND(C38="",D38="지붕층")=TRUE,"옥탑층",""))),C40)</f>
        <v>15</v>
      </c>
      <c r="E40" s="110"/>
      <c r="F40" s="36" t="str">
        <f>IF(D40="","","기준수량")</f>
        <v>기준수량</v>
      </c>
      <c r="G40" s="28">
        <v>445.25</v>
      </c>
      <c r="H40" s="38"/>
      <c r="I40" s="38"/>
      <c r="J40" s="38"/>
      <c r="K40" s="38"/>
      <c r="L40" s="38"/>
      <c r="M40" s="38"/>
      <c r="N40" s="38"/>
      <c r="O40" s="38"/>
      <c r="P40" s="38"/>
      <c r="Q40" s="38"/>
      <c r="R40" s="38"/>
      <c r="S40" s="38"/>
      <c r="T40" s="38"/>
      <c r="U40" s="38"/>
      <c r="V40" s="38"/>
    </row>
    <row r="41" spans="1:22" s="20" customFormat="1" ht="17.7" customHeight="1">
      <c r="A41" s="20">
        <v>27</v>
      </c>
      <c r="B41" s="20" t="str">
        <v/>
      </c>
      <c r="C41" s="21">
        <f>C40</f>
        <v>15</v>
      </c>
      <c r="D41" s="110"/>
      <c r="E41" s="110"/>
      <c r="F41" s="36" t="str">
        <f>IF(D40="","","현재수량")</f>
        <v>현재수량</v>
      </c>
      <c r="G41" s="30"/>
      <c r="H41" s="38"/>
      <c r="I41" s="38"/>
      <c r="J41" s="38"/>
      <c r="K41" s="38"/>
      <c r="L41" s="38"/>
      <c r="M41" s="38"/>
      <c r="N41" s="38"/>
      <c r="O41" s="38"/>
      <c r="P41" s="38"/>
      <c r="Q41" s="38"/>
      <c r="R41" s="38"/>
      <c r="S41" s="38"/>
      <c r="T41" s="38"/>
      <c r="U41" s="38"/>
      <c r="V41" s="38"/>
    </row>
    <row r="42" spans="1:22" s="20" customFormat="1" ht="17.7" customHeight="1">
      <c r="A42" s="20">
        <v>28</v>
      </c>
      <c r="B42" s="20" t="str">
        <v/>
      </c>
      <c r="C42" s="21">
        <f>IF(B25="","",B25)</f>
        <v>16</v>
      </c>
      <c r="D42" s="110">
        <f>IF(C42="",(IF(AND(C40&lt;&gt;"",D40&lt;&gt;"")=TRUE,"지붕층",IF(AND(C40="",D40="지붕층")=TRUE,"옥탑층",""))),C42)</f>
        <v>16</v>
      </c>
      <c r="E42" s="110"/>
      <c r="F42" s="36" t="str">
        <f>IF(D42="","","기준수량")</f>
        <v>기준수량</v>
      </c>
      <c r="G42" s="28">
        <v>445.25</v>
      </c>
      <c r="H42" s="38"/>
      <c r="I42" s="38"/>
      <c r="J42" s="38"/>
      <c r="K42" s="38"/>
      <c r="L42" s="38"/>
      <c r="M42" s="38"/>
      <c r="N42" s="38"/>
      <c r="O42" s="38"/>
      <c r="P42" s="38"/>
      <c r="Q42" s="38"/>
      <c r="R42" s="38"/>
      <c r="S42" s="38"/>
      <c r="T42" s="38"/>
      <c r="U42" s="38"/>
      <c r="V42" s="38"/>
    </row>
    <row r="43" spans="1:22" s="20" customFormat="1" ht="17.7" customHeight="1">
      <c r="A43" s="20">
        <v>29</v>
      </c>
      <c r="B43" s="20" t="str">
        <v/>
      </c>
      <c r="C43" s="21">
        <f>C42</f>
        <v>16</v>
      </c>
      <c r="D43" s="110"/>
      <c r="E43" s="110"/>
      <c r="F43" s="36" t="str">
        <f>IF(D42="","","현재수량")</f>
        <v>현재수량</v>
      </c>
      <c r="G43" s="30"/>
      <c r="H43" s="38"/>
      <c r="I43" s="38"/>
      <c r="J43" s="38"/>
      <c r="K43" s="38"/>
      <c r="L43" s="38"/>
      <c r="M43" s="38"/>
      <c r="N43" s="38"/>
      <c r="O43" s="38"/>
      <c r="P43" s="38"/>
      <c r="Q43" s="38"/>
      <c r="R43" s="38"/>
      <c r="S43" s="38"/>
      <c r="T43" s="38"/>
      <c r="U43" s="38"/>
      <c r="V43" s="38"/>
    </row>
    <row r="44" spans="1:22" s="20" customFormat="1" ht="17.7" customHeight="1">
      <c r="B44" s="20" t="str">
        <v/>
      </c>
      <c r="C44" s="21">
        <f>IF(B26="","",B26)</f>
        <v>17</v>
      </c>
      <c r="D44" s="110">
        <f>IF(C44="",(IF(AND(C42&lt;&gt;"",D42&lt;&gt;"")=TRUE,"지붕층",IF(AND(C42="",D42="지붕층")=TRUE,"옥탑층",""))),C44)</f>
        <v>17</v>
      </c>
      <c r="E44" s="110"/>
      <c r="F44" s="36" t="str">
        <f>IF(D44="","","기준수량")</f>
        <v>기준수량</v>
      </c>
      <c r="G44" s="28">
        <v>407.51</v>
      </c>
      <c r="H44" s="38"/>
      <c r="I44" s="38"/>
      <c r="J44" s="38"/>
      <c r="K44" s="38"/>
      <c r="L44" s="38"/>
      <c r="M44" s="38"/>
      <c r="N44" s="38"/>
      <c r="O44" s="38"/>
      <c r="P44" s="38"/>
      <c r="Q44" s="38"/>
      <c r="R44" s="38"/>
      <c r="S44" s="38"/>
      <c r="T44" s="38"/>
      <c r="U44" s="38"/>
      <c r="V44" s="38"/>
    </row>
    <row r="45" spans="1:22" s="20" customFormat="1" ht="17.7" customHeight="1">
      <c r="B45" s="20" t="str">
        <v/>
      </c>
      <c r="C45" s="21">
        <f>C44</f>
        <v>17</v>
      </c>
      <c r="D45" s="110"/>
      <c r="E45" s="110"/>
      <c r="F45" s="36" t="str">
        <f>IF(D44="","","현재수량")</f>
        <v>현재수량</v>
      </c>
      <c r="G45" s="30">
        <v>1</v>
      </c>
      <c r="H45" s="38"/>
      <c r="I45" s="38"/>
      <c r="J45" s="38"/>
      <c r="K45" s="38"/>
      <c r="L45" s="38"/>
      <c r="M45" s="38"/>
      <c r="N45" s="38"/>
      <c r="O45" s="38"/>
      <c r="P45" s="38"/>
      <c r="Q45" s="38"/>
      <c r="R45" s="38"/>
      <c r="S45" s="38"/>
      <c r="T45" s="38"/>
      <c r="U45" s="38"/>
      <c r="V45" s="38"/>
    </row>
    <row r="46" spans="1:22" s="20" customFormat="1" ht="17.7" customHeight="1">
      <c r="B46" s="20" t="str">
        <v/>
      </c>
      <c r="C46" s="21">
        <f>IF(B27="","",B27)</f>
        <v>18</v>
      </c>
      <c r="D46" s="110">
        <f>IF(C46="",(IF(AND(C44&lt;&gt;"",D44&lt;&gt;"")=TRUE,"지붕층",IF(AND(C44="",D44="지붕층")=TRUE,"옥탑층",""))),C46)</f>
        <v>18</v>
      </c>
      <c r="E46" s="110"/>
      <c r="F46" s="36" t="str">
        <f>IF(D46="","","기준수량")</f>
        <v>기준수량</v>
      </c>
      <c r="G46" s="28">
        <v>222.24</v>
      </c>
      <c r="H46" s="38"/>
      <c r="I46" s="38"/>
      <c r="J46" s="38"/>
      <c r="K46" s="38"/>
      <c r="L46" s="38"/>
      <c r="M46" s="38"/>
      <c r="N46" s="38"/>
      <c r="O46" s="38"/>
      <c r="P46" s="38"/>
      <c r="Q46" s="38"/>
      <c r="R46" s="38"/>
      <c r="S46" s="38"/>
      <c r="T46" s="38"/>
      <c r="U46" s="38"/>
      <c r="V46" s="38"/>
    </row>
    <row r="47" spans="1:22" s="20" customFormat="1" ht="17.7" customHeight="1">
      <c r="B47" s="20" t="str">
        <v/>
      </c>
      <c r="C47" s="21">
        <f>C46</f>
        <v>18</v>
      </c>
      <c r="D47" s="110"/>
      <c r="E47" s="110"/>
      <c r="F47" s="36" t="str">
        <f>IF(D46="","","현재수량")</f>
        <v>현재수량</v>
      </c>
      <c r="G47" s="30">
        <v>15</v>
      </c>
      <c r="H47" s="38"/>
      <c r="I47" s="38"/>
      <c r="J47" s="38"/>
      <c r="K47" s="38"/>
      <c r="L47" s="38"/>
      <c r="M47" s="38"/>
      <c r="N47" s="38"/>
      <c r="O47" s="38"/>
      <c r="P47" s="38"/>
      <c r="Q47" s="38"/>
      <c r="R47" s="38"/>
      <c r="S47" s="38"/>
      <c r="T47" s="38"/>
      <c r="U47" s="38"/>
      <c r="V47" s="38"/>
    </row>
    <row r="48" spans="1:22" s="20" customFormat="1" ht="17.7" customHeight="1">
      <c r="B48" s="20" t="str">
        <v/>
      </c>
      <c r="C48" s="21">
        <f>IF(B28="","",B28)</f>
        <v>19</v>
      </c>
      <c r="D48" s="110">
        <f>IF(C48="",(IF(AND(C46&lt;&gt;"",D46&lt;&gt;"")=TRUE,"지붕층",IF(AND(C46="",D46="지붕층")=TRUE,"옥탑층",""))),C48)</f>
        <v>19</v>
      </c>
      <c r="E48" s="110"/>
      <c r="F48" s="36" t="str">
        <f>IF(D48="","","기준수량")</f>
        <v>기준수량</v>
      </c>
      <c r="G48" s="28">
        <v>222.24</v>
      </c>
      <c r="H48" s="38"/>
      <c r="I48" s="38"/>
      <c r="J48" s="38"/>
      <c r="K48" s="38"/>
      <c r="L48" s="38"/>
      <c r="M48" s="38"/>
      <c r="N48" s="38"/>
      <c r="O48" s="38"/>
      <c r="P48" s="38"/>
      <c r="Q48" s="38"/>
      <c r="R48" s="38"/>
      <c r="S48" s="38"/>
      <c r="T48" s="38"/>
      <c r="U48" s="38"/>
      <c r="V48" s="38"/>
    </row>
    <row r="49" spans="1:22" s="20" customFormat="1" ht="17.7" customHeight="1">
      <c r="B49" s="20" t="str">
        <v/>
      </c>
      <c r="C49" s="21">
        <f>C48</f>
        <v>19</v>
      </c>
      <c r="D49" s="110"/>
      <c r="E49" s="110"/>
      <c r="F49" s="36" t="str">
        <f>IF(D48="","","현재수량")</f>
        <v>현재수량</v>
      </c>
      <c r="G49" s="30">
        <v>1</v>
      </c>
      <c r="H49" s="38"/>
      <c r="I49" s="38"/>
      <c r="J49" s="38"/>
      <c r="K49" s="38"/>
      <c r="L49" s="38"/>
      <c r="M49" s="38"/>
      <c r="N49" s="38"/>
      <c r="O49" s="38"/>
      <c r="P49" s="38"/>
      <c r="Q49" s="38"/>
      <c r="R49" s="38"/>
      <c r="S49" s="38"/>
      <c r="T49" s="38"/>
      <c r="U49" s="38"/>
      <c r="V49" s="38"/>
    </row>
    <row r="50" spans="1:22" s="20" customFormat="1" ht="17.7" customHeight="1">
      <c r="B50" s="20" t="str">
        <v/>
      </c>
      <c r="C50" s="21">
        <f>IF(B29="","",B29)</f>
        <v>20</v>
      </c>
      <c r="D50" s="110">
        <f>IF(C50="",(IF(AND(C48&lt;&gt;"",D48&lt;&gt;"")=TRUE,"지붕층",IF(AND(C48="",D48="지붕층")=TRUE,"옥탑층",""))),C50)</f>
        <v>20</v>
      </c>
      <c r="E50" s="110"/>
      <c r="F50" s="36" t="str">
        <f>IF(D50="","","기준수량")</f>
        <v>기준수량</v>
      </c>
      <c r="G50" s="37">
        <v>222.24</v>
      </c>
      <c r="H50" s="38"/>
      <c r="I50" s="38"/>
      <c r="J50" s="38"/>
      <c r="K50" s="38"/>
      <c r="L50" s="38"/>
      <c r="M50" s="38"/>
      <c r="N50" s="38"/>
      <c r="O50" s="38"/>
      <c r="P50" s="38"/>
      <c r="Q50" s="38"/>
      <c r="R50" s="38"/>
      <c r="S50" s="38"/>
      <c r="T50" s="38"/>
      <c r="U50" s="38"/>
      <c r="V50" s="38"/>
    </row>
    <row r="51" spans="1:22" s="20" customFormat="1" ht="17.7" customHeight="1">
      <c r="B51" s="20" t="str">
        <v/>
      </c>
      <c r="C51" s="21">
        <f>C50</f>
        <v>20</v>
      </c>
      <c r="D51" s="110"/>
      <c r="E51" s="110"/>
      <c r="F51" s="36" t="str">
        <f>IF(D50="","","현재수량")</f>
        <v>현재수량</v>
      </c>
      <c r="G51" s="37">
        <v>1</v>
      </c>
      <c r="H51" s="38"/>
      <c r="I51" s="38"/>
      <c r="J51" s="38"/>
      <c r="K51" s="38"/>
      <c r="L51" s="38"/>
      <c r="M51" s="38"/>
      <c r="N51" s="38"/>
      <c r="O51" s="38"/>
      <c r="P51" s="38"/>
      <c r="Q51" s="38"/>
      <c r="R51" s="38"/>
      <c r="S51" s="38"/>
      <c r="T51" s="38"/>
      <c r="U51" s="38"/>
      <c r="V51" s="38"/>
    </row>
    <row r="52" spans="1:22" s="20" customFormat="1" ht="17.7" customHeight="1">
      <c r="B52" s="20" t="str">
        <v/>
      </c>
      <c r="C52" s="21">
        <f>IF(B30="","",B30)</f>
        <v>21</v>
      </c>
      <c r="D52" s="110">
        <f>IF(C52="",(IF(AND(C50&lt;&gt;"",D50&lt;&gt;"")=TRUE,"지붕층",IF(AND(C50="",D50="지붕층")=TRUE,"옥탑층",""))),C52)</f>
        <v>21</v>
      </c>
      <c r="E52" s="110"/>
      <c r="F52" s="36" t="str">
        <f>IF(D52="","","기준수량")</f>
        <v>기준수량</v>
      </c>
      <c r="G52" s="37">
        <v>222.24</v>
      </c>
      <c r="H52" s="38"/>
      <c r="I52" s="38"/>
      <c r="J52" s="38"/>
      <c r="K52" s="38"/>
      <c r="L52" s="38"/>
      <c r="M52" s="38"/>
      <c r="N52" s="38"/>
      <c r="O52" s="38"/>
      <c r="P52" s="38"/>
      <c r="Q52" s="38"/>
      <c r="R52" s="38"/>
      <c r="S52" s="38"/>
      <c r="T52" s="38"/>
      <c r="U52" s="38"/>
      <c r="V52" s="38"/>
    </row>
    <row r="53" spans="1:22" s="20" customFormat="1" ht="17.7" customHeight="1">
      <c r="B53" s="20" t="str">
        <v/>
      </c>
      <c r="C53" s="21">
        <f>C52</f>
        <v>21</v>
      </c>
      <c r="D53" s="110"/>
      <c r="E53" s="110"/>
      <c r="F53" s="36" t="str">
        <f>IF(D52="","","현재수량")</f>
        <v>현재수량</v>
      </c>
      <c r="G53" s="37">
        <v>1</v>
      </c>
      <c r="H53" s="38"/>
      <c r="I53" s="38"/>
      <c r="J53" s="38"/>
      <c r="K53" s="38"/>
      <c r="L53" s="38"/>
      <c r="M53" s="38"/>
      <c r="N53" s="38"/>
      <c r="O53" s="38"/>
      <c r="P53" s="38"/>
      <c r="Q53" s="38"/>
      <c r="R53" s="38"/>
      <c r="S53" s="38"/>
      <c r="T53" s="38"/>
      <c r="U53" s="38"/>
      <c r="V53" s="38"/>
    </row>
    <row r="54" spans="1:22" s="20" customFormat="1" ht="17.7" customHeight="1">
      <c r="B54" s="20" t="str">
        <v/>
      </c>
      <c r="C54" s="21">
        <f>IF(B31="","",B31)</f>
        <v>22</v>
      </c>
      <c r="D54" s="110">
        <f>IF(C54="",(IF(AND(C52&lt;&gt;"",D52&lt;&gt;"")=TRUE,"지붕층",IF(AND(C52="",D52="지붕층")=TRUE,"옥탑층",""))),C54)</f>
        <v>22</v>
      </c>
      <c r="E54" s="110"/>
      <c r="F54" s="36" t="str">
        <f>IF(D54="","","기준수량")</f>
        <v>기준수량</v>
      </c>
      <c r="G54" s="37">
        <v>222.24</v>
      </c>
      <c r="H54" s="38"/>
      <c r="I54" s="38"/>
      <c r="J54" s="38"/>
      <c r="K54" s="38"/>
      <c r="L54" s="38"/>
      <c r="M54" s="38"/>
      <c r="N54" s="38"/>
      <c r="O54" s="38"/>
      <c r="P54" s="38"/>
      <c r="Q54" s="38"/>
      <c r="R54" s="38"/>
      <c r="S54" s="38"/>
      <c r="T54" s="38"/>
      <c r="U54" s="38"/>
      <c r="V54" s="38"/>
    </row>
    <row r="55" spans="1:22" s="20" customFormat="1" ht="17.7" customHeight="1">
      <c r="B55" s="20" t="str">
        <v/>
      </c>
      <c r="C55" s="21">
        <f>C54</f>
        <v>22</v>
      </c>
      <c r="D55" s="110"/>
      <c r="E55" s="110"/>
      <c r="F55" s="36" t="str">
        <f>IF(D54="","","현재수량")</f>
        <v>현재수량</v>
      </c>
      <c r="G55" s="37">
        <v>1</v>
      </c>
      <c r="H55" s="38"/>
      <c r="I55" s="38"/>
      <c r="J55" s="38"/>
      <c r="K55" s="38"/>
      <c r="L55" s="38"/>
      <c r="M55" s="38"/>
      <c r="N55" s="38"/>
      <c r="O55" s="38"/>
      <c r="P55" s="38"/>
      <c r="Q55" s="38"/>
      <c r="R55" s="38"/>
      <c r="S55" s="38"/>
      <c r="T55" s="38"/>
      <c r="U55" s="38"/>
      <c r="V55" s="38"/>
    </row>
    <row r="56" spans="1:22" s="20" customFormat="1" ht="17.7" customHeight="1">
      <c r="B56" s="20" t="str">
        <v/>
      </c>
      <c r="C56" s="21">
        <f>IF(B32="","",B32)</f>
        <v>23</v>
      </c>
      <c r="D56" s="110">
        <f>IF(C56="",(IF(AND(C54&lt;&gt;"",D54&lt;&gt;"")=TRUE,"지붕층",IF(AND(C54="",D54="지붕층")=TRUE,"옥탑층",""))),C56)</f>
        <v>23</v>
      </c>
      <c r="E56" s="110"/>
      <c r="F56" s="36" t="str">
        <f>IF(D56="","","기준수량")</f>
        <v>기준수량</v>
      </c>
      <c r="G56" s="37">
        <v>185.37</v>
      </c>
      <c r="H56" s="38"/>
      <c r="I56" s="38"/>
      <c r="J56" s="38"/>
      <c r="K56" s="38"/>
      <c r="L56" s="38"/>
      <c r="M56" s="38"/>
      <c r="N56" s="38"/>
      <c r="O56" s="38"/>
      <c r="P56" s="38"/>
      <c r="Q56" s="38"/>
      <c r="R56" s="38"/>
      <c r="S56" s="38"/>
      <c r="T56" s="38"/>
      <c r="U56" s="38"/>
      <c r="V56" s="38"/>
    </row>
    <row r="57" spans="1:22" s="20" customFormat="1" ht="17.7" customHeight="1">
      <c r="B57" s="20" t="str">
        <v/>
      </c>
      <c r="C57" s="21">
        <f>C56</f>
        <v>23</v>
      </c>
      <c r="D57" s="110"/>
      <c r="E57" s="110"/>
      <c r="F57" s="36" t="str">
        <f>IF(D56="","","현재수량")</f>
        <v>현재수량</v>
      </c>
      <c r="G57" s="37">
        <v>1</v>
      </c>
      <c r="H57" s="38"/>
      <c r="I57" s="38"/>
      <c r="J57" s="38"/>
      <c r="K57" s="38"/>
      <c r="L57" s="38"/>
      <c r="M57" s="38"/>
      <c r="N57" s="38"/>
      <c r="O57" s="38"/>
      <c r="P57" s="38"/>
      <c r="Q57" s="38"/>
      <c r="R57" s="38"/>
      <c r="S57" s="38"/>
      <c r="T57" s="38"/>
      <c r="U57" s="38"/>
      <c r="V57" s="38"/>
    </row>
    <row r="58" spans="1:22" s="20" customFormat="1" ht="17.7" customHeight="1">
      <c r="B58" s="20" t="str">
        <v/>
      </c>
      <c r="C58" s="21">
        <f>IF(B33="","",B33)</f>
        <v>24</v>
      </c>
      <c r="D58" s="110">
        <f>IF(C58="",(IF(AND(C56&lt;&gt;"",D56&lt;&gt;"")=TRUE,"지붕층",IF(AND(C56="",D56="지붕층")=TRUE,"옥탑층",""))),C58)</f>
        <v>24</v>
      </c>
      <c r="E58" s="110"/>
      <c r="F58" s="36" t="str">
        <f>IF(D58="","","기준수량")</f>
        <v>기준수량</v>
      </c>
      <c r="G58" s="37"/>
      <c r="H58" s="38"/>
      <c r="I58" s="38"/>
      <c r="J58" s="38"/>
      <c r="K58" s="38"/>
      <c r="L58" s="38"/>
      <c r="M58" s="38"/>
      <c r="N58" s="38"/>
      <c r="O58" s="38"/>
      <c r="P58" s="38"/>
      <c r="Q58" s="38"/>
      <c r="R58" s="38"/>
      <c r="S58" s="38"/>
      <c r="T58" s="38"/>
      <c r="U58" s="38"/>
      <c r="V58" s="38"/>
    </row>
    <row r="59" spans="1:22" s="20" customFormat="1" ht="17.7" customHeight="1">
      <c r="B59" s="20" t="str">
        <v/>
      </c>
      <c r="C59" s="21">
        <f>C58</f>
        <v>24</v>
      </c>
      <c r="D59" s="110"/>
      <c r="E59" s="110"/>
      <c r="F59" s="36" t="str">
        <f>IF(D58="","","현재수량")</f>
        <v>현재수량</v>
      </c>
      <c r="G59" s="37"/>
      <c r="H59" s="38"/>
      <c r="I59" s="38"/>
      <c r="J59" s="38"/>
      <c r="K59" s="38"/>
      <c r="L59" s="38"/>
      <c r="M59" s="38"/>
      <c r="N59" s="38"/>
      <c r="O59" s="38"/>
      <c r="P59" s="38"/>
      <c r="Q59" s="38"/>
      <c r="R59" s="38"/>
      <c r="S59" s="38"/>
      <c r="T59" s="38"/>
      <c r="U59" s="38"/>
      <c r="V59" s="38"/>
    </row>
    <row r="60" spans="1:22" s="20" customFormat="1" ht="17.7" customHeight="1">
      <c r="B60" s="20" t="str">
        <v/>
      </c>
      <c r="C60" s="21">
        <f>IF(B34="","",B34)</f>
        <v>25</v>
      </c>
      <c r="D60" s="110">
        <f>IF(C60="",(IF(AND(C58&lt;&gt;"",D58&lt;&gt;"")=TRUE,"지붕층",IF(AND(C58="",D58="지붕층")=TRUE,"옥탑층",""))),C60)</f>
        <v>25</v>
      </c>
      <c r="E60" s="110"/>
      <c r="F60" s="36" t="str">
        <f>IF(D60="","","기준수량")</f>
        <v>기준수량</v>
      </c>
      <c r="G60" s="37"/>
      <c r="H60" s="38"/>
      <c r="I60" s="38"/>
      <c r="J60" s="38"/>
      <c r="K60" s="38"/>
      <c r="L60" s="38"/>
      <c r="M60" s="38"/>
      <c r="N60" s="38"/>
      <c r="O60" s="38"/>
      <c r="P60" s="38"/>
      <c r="Q60" s="38"/>
      <c r="R60" s="38"/>
      <c r="S60" s="38"/>
      <c r="T60" s="38"/>
      <c r="U60" s="38"/>
      <c r="V60" s="38"/>
    </row>
    <row r="61" spans="1:22" s="20" customFormat="1" ht="17.7" customHeight="1">
      <c r="B61" s="20" t="str">
        <v/>
      </c>
      <c r="C61" s="21">
        <f>C60</f>
        <v>25</v>
      </c>
      <c r="D61" s="110"/>
      <c r="E61" s="110"/>
      <c r="F61" s="36" t="str">
        <f>IF(D60="","","현재수량")</f>
        <v>현재수량</v>
      </c>
      <c r="G61" s="37"/>
      <c r="H61" s="38"/>
      <c r="I61" s="38"/>
      <c r="J61" s="38"/>
      <c r="K61" s="38"/>
      <c r="L61" s="38"/>
      <c r="M61" s="38"/>
      <c r="N61" s="38"/>
      <c r="O61" s="38"/>
      <c r="P61" s="38"/>
      <c r="Q61" s="38"/>
      <c r="R61" s="38"/>
      <c r="S61" s="38"/>
      <c r="T61" s="38"/>
      <c r="U61" s="38"/>
      <c r="V61" s="38"/>
    </row>
    <row r="62" spans="1:22" s="21" customFormat="1" ht="17.7" customHeight="1">
      <c r="A62" s="20"/>
      <c r="B62" s="20" t="str">
        <v/>
      </c>
      <c r="C62" s="21">
        <f>IF(B35="","",B35)</f>
        <v>26</v>
      </c>
      <c r="D62" s="110">
        <f>IF(C62="",(IF(AND(C60&lt;&gt;"",D60&lt;&gt;"")=TRUE,"지붕층",IF(AND(C60="",D60="지붕층")=TRUE,"옥탑층",""))),C62)</f>
        <v>26</v>
      </c>
      <c r="E62" s="110"/>
      <c r="F62" s="36" t="str">
        <f>IF(D62="","","기준수량")</f>
        <v>기준수량</v>
      </c>
      <c r="G62" s="37"/>
      <c r="H62" s="38"/>
      <c r="I62" s="38"/>
      <c r="J62" s="38"/>
      <c r="K62" s="38"/>
      <c r="L62" s="38"/>
      <c r="M62" s="38"/>
      <c r="N62" s="38"/>
      <c r="O62" s="38"/>
      <c r="P62" s="38"/>
      <c r="Q62" s="38"/>
      <c r="R62" s="38"/>
      <c r="S62" s="38"/>
      <c r="T62" s="38"/>
      <c r="U62" s="38"/>
      <c r="V62" s="38"/>
    </row>
    <row r="63" spans="1:22" s="21" customFormat="1" ht="17.7" customHeight="1">
      <c r="A63" s="20"/>
      <c r="B63" s="20" t="str">
        <v/>
      </c>
      <c r="C63" s="21">
        <f>C62</f>
        <v>26</v>
      </c>
      <c r="D63" s="110"/>
      <c r="E63" s="110"/>
      <c r="F63" s="36" t="str">
        <f>IF(D62="","","현재수량")</f>
        <v>현재수량</v>
      </c>
      <c r="G63" s="37"/>
      <c r="H63" s="38"/>
      <c r="I63" s="38"/>
      <c r="J63" s="38"/>
      <c r="K63" s="38"/>
      <c r="L63" s="38"/>
      <c r="M63" s="38"/>
      <c r="N63" s="38"/>
      <c r="O63" s="38"/>
      <c r="P63" s="38"/>
      <c r="Q63" s="38"/>
      <c r="R63" s="38"/>
      <c r="S63" s="38"/>
      <c r="T63" s="38"/>
      <c r="U63" s="38"/>
      <c r="V63" s="38"/>
    </row>
    <row r="64" spans="1:22" s="21" customFormat="1" ht="17.7" customHeight="1">
      <c r="A64" s="20"/>
      <c r="B64" s="20" t="str">
        <v/>
      </c>
      <c r="C64" s="21">
        <f>IF(B36="","",B36)</f>
        <v>27</v>
      </c>
      <c r="D64" s="110">
        <f>IF(C64="",(IF(AND(C62&lt;&gt;"",D62&lt;&gt;"")=TRUE,"지붕층",IF(AND(C62="",D62="지붕층")=TRUE,"옥탑층",""))),C64)</f>
        <v>27</v>
      </c>
      <c r="E64" s="110"/>
      <c r="F64" s="36" t="str">
        <f>IF(D64="","","기준수량")</f>
        <v>기준수량</v>
      </c>
      <c r="G64" s="37"/>
      <c r="H64" s="38"/>
      <c r="I64" s="38"/>
      <c r="J64" s="38"/>
      <c r="K64" s="38"/>
      <c r="L64" s="38"/>
      <c r="M64" s="38"/>
      <c r="N64" s="38"/>
      <c r="O64" s="38"/>
      <c r="P64" s="38"/>
      <c r="Q64" s="38"/>
      <c r="R64" s="38"/>
      <c r="S64" s="38"/>
      <c r="T64" s="38"/>
      <c r="U64" s="38"/>
      <c r="V64" s="38"/>
    </row>
    <row r="65" spans="1:22" s="21" customFormat="1" ht="17.7" customHeight="1">
      <c r="A65" s="20"/>
      <c r="B65" s="20" t="str">
        <v/>
      </c>
      <c r="C65" s="21">
        <f>C64</f>
        <v>27</v>
      </c>
      <c r="D65" s="110"/>
      <c r="E65" s="110"/>
      <c r="F65" s="36" t="str">
        <f>IF(D64="","","현재수량")</f>
        <v>현재수량</v>
      </c>
      <c r="G65" s="37"/>
      <c r="H65" s="38"/>
      <c r="I65" s="38"/>
      <c r="J65" s="38"/>
      <c r="K65" s="38"/>
      <c r="L65" s="38"/>
      <c r="M65" s="38"/>
      <c r="N65" s="38"/>
      <c r="O65" s="38"/>
      <c r="P65" s="38"/>
      <c r="Q65" s="38"/>
      <c r="R65" s="38"/>
      <c r="S65" s="38"/>
      <c r="T65" s="38"/>
      <c r="U65" s="38"/>
      <c r="V65" s="38"/>
    </row>
    <row r="66" spans="1:22" s="21" customFormat="1" ht="17.7" customHeight="1">
      <c r="A66" s="20"/>
      <c r="B66" s="20" t="str">
        <v/>
      </c>
      <c r="C66" s="21">
        <f>IF(B37="","",B37)</f>
        <v>28</v>
      </c>
      <c r="D66" s="110">
        <f>IF(C66="",(IF(AND(C64&lt;&gt;"",D64&lt;&gt;"")=TRUE,"지붕층",IF(AND(C64="",D64="지붕층")=TRUE,"옥탑층",""))),C66)</f>
        <v>28</v>
      </c>
      <c r="E66" s="110"/>
      <c r="F66" s="36" t="str">
        <f>IF(D66="","","기준수량")</f>
        <v>기준수량</v>
      </c>
      <c r="G66" s="37"/>
      <c r="H66" s="38"/>
      <c r="I66" s="38"/>
      <c r="J66" s="38"/>
      <c r="K66" s="38"/>
      <c r="L66" s="38"/>
      <c r="M66" s="38"/>
      <c r="N66" s="38"/>
      <c r="O66" s="38"/>
      <c r="P66" s="38"/>
      <c r="Q66" s="38"/>
      <c r="R66" s="38"/>
      <c r="S66" s="38"/>
      <c r="T66" s="38"/>
      <c r="U66" s="38"/>
      <c r="V66" s="38"/>
    </row>
    <row r="67" spans="1:22" s="21" customFormat="1" ht="17.7" customHeight="1">
      <c r="A67" s="20"/>
      <c r="B67" s="20" t="str">
        <v/>
      </c>
      <c r="C67" s="21">
        <f>C66</f>
        <v>28</v>
      </c>
      <c r="D67" s="110"/>
      <c r="E67" s="110"/>
      <c r="F67" s="36" t="str">
        <f>IF(D66="","","현재수량")</f>
        <v>현재수량</v>
      </c>
      <c r="G67" s="37"/>
      <c r="H67" s="38"/>
      <c r="I67" s="38"/>
      <c r="J67" s="38"/>
      <c r="K67" s="38"/>
      <c r="L67" s="38"/>
      <c r="M67" s="38"/>
      <c r="N67" s="38"/>
      <c r="O67" s="38"/>
      <c r="P67" s="38"/>
      <c r="Q67" s="38"/>
      <c r="R67" s="38"/>
      <c r="S67" s="38"/>
      <c r="T67" s="38"/>
      <c r="U67" s="38"/>
      <c r="V67" s="38"/>
    </row>
    <row r="68" spans="1:22" s="21" customFormat="1" ht="17.7" customHeight="1">
      <c r="A68" s="20"/>
      <c r="B68" s="21" t="str">
        <v/>
      </c>
      <c r="C68" s="21">
        <f>IF(B38="","",B38)</f>
        <v>29</v>
      </c>
      <c r="D68" s="110">
        <f>IF(C68="",(IF(AND(C66&lt;&gt;"",D66&lt;&gt;"")=TRUE,"지붕층",IF(AND(C66="",D66="지붕층")=TRUE,"옥탑층",""))),C68)</f>
        <v>29</v>
      </c>
      <c r="E68" s="110"/>
      <c r="F68" s="36" t="str">
        <f>IF(D68="","","기준수량")</f>
        <v>기준수량</v>
      </c>
      <c r="G68" s="37"/>
      <c r="H68" s="38"/>
      <c r="I68" s="38"/>
      <c r="J68" s="38"/>
      <c r="K68" s="38"/>
      <c r="L68" s="38"/>
      <c r="M68" s="38"/>
      <c r="N68" s="38"/>
      <c r="O68" s="38"/>
      <c r="P68" s="38"/>
      <c r="Q68" s="38"/>
      <c r="R68" s="38"/>
      <c r="S68" s="38"/>
      <c r="T68" s="38"/>
      <c r="U68" s="38"/>
      <c r="V68" s="38"/>
    </row>
    <row r="69" spans="1:22" s="21" customFormat="1" ht="17.7" customHeight="1">
      <c r="A69" s="20"/>
      <c r="B69" s="21" t="str">
        <v/>
      </c>
      <c r="C69" s="21">
        <f>C68</f>
        <v>29</v>
      </c>
      <c r="D69" s="110"/>
      <c r="E69" s="110"/>
      <c r="F69" s="36" t="str">
        <f>IF(D68="","","현재수량")</f>
        <v>현재수량</v>
      </c>
      <c r="G69" s="37"/>
      <c r="H69" s="38"/>
      <c r="I69" s="38"/>
      <c r="J69" s="38"/>
      <c r="K69" s="38"/>
      <c r="L69" s="38"/>
      <c r="M69" s="38"/>
      <c r="N69" s="38"/>
      <c r="O69" s="38"/>
      <c r="P69" s="38"/>
      <c r="Q69" s="38"/>
      <c r="R69" s="38"/>
      <c r="S69" s="38"/>
      <c r="T69" s="38"/>
      <c r="U69" s="38"/>
      <c r="V69" s="38"/>
    </row>
    <row r="70" spans="1:22" s="21" customFormat="1" ht="17.7" customHeight="1">
      <c r="A70" s="20"/>
      <c r="B70" s="21" t="str">
        <v/>
      </c>
      <c r="C70" s="21" t="str">
        <f>IF(B39="","",B39)</f>
        <v/>
      </c>
      <c r="D70" s="110" t="str">
        <f>IF(C70="",(IF(AND(C68&lt;&gt;"",D68&lt;&gt;"")=TRUE,"지붕층",IF(AND(C68="",D68="지붕층")=TRUE,"옥탑층",""))),C70)</f>
        <v>지붕층</v>
      </c>
      <c r="E70" s="110"/>
      <c r="F70" s="36" t="str">
        <f>IF(D70="","","기준수량")</f>
        <v>기준수량</v>
      </c>
      <c r="G70" s="37"/>
      <c r="H70" s="38"/>
      <c r="I70" s="38"/>
      <c r="J70" s="38"/>
      <c r="K70" s="38"/>
      <c r="L70" s="38"/>
      <c r="M70" s="38"/>
      <c r="N70" s="38"/>
      <c r="O70" s="38"/>
      <c r="P70" s="38"/>
      <c r="Q70" s="38"/>
      <c r="R70" s="38"/>
      <c r="S70" s="38"/>
      <c r="T70" s="38"/>
      <c r="U70" s="38"/>
      <c r="V70" s="38"/>
    </row>
    <row r="71" spans="1:22" s="21" customFormat="1" ht="17.7" customHeight="1">
      <c r="A71" s="20"/>
      <c r="B71" s="21" t="str">
        <v/>
      </c>
      <c r="C71" s="21" t="str">
        <f>C70</f>
        <v/>
      </c>
      <c r="D71" s="110"/>
      <c r="E71" s="110"/>
      <c r="F71" s="36" t="str">
        <f>IF(D70="","","현재수량")</f>
        <v>현재수량</v>
      </c>
      <c r="G71" s="37"/>
      <c r="H71" s="38"/>
      <c r="I71" s="38"/>
      <c r="J71" s="38"/>
      <c r="K71" s="38"/>
      <c r="L71" s="38"/>
      <c r="M71" s="38"/>
      <c r="N71" s="38"/>
      <c r="O71" s="38"/>
      <c r="P71" s="38"/>
      <c r="Q71" s="38"/>
      <c r="R71" s="38"/>
      <c r="S71" s="38"/>
      <c r="T71" s="38"/>
      <c r="U71" s="38"/>
      <c r="V71" s="38"/>
    </row>
    <row r="72" spans="1:22" s="21" customFormat="1" ht="17.7" customHeight="1">
      <c r="A72" s="20"/>
      <c r="B72" s="21" t="str">
        <v/>
      </c>
      <c r="C72" s="21" t="str">
        <f>IF(B40="","",B40)</f>
        <v/>
      </c>
      <c r="D72" s="110" t="str">
        <f>IF(C72="",(IF(AND(C70&lt;&gt;"",D70&lt;&gt;"")=TRUE,"지붕층",IF(AND(C70="",D70="지붕층")=TRUE,"옥탑층",""))),C72)</f>
        <v>옥탑층</v>
      </c>
      <c r="E72" s="110"/>
      <c r="F72" s="36" t="str">
        <f>IF(D72="","","기준수량")</f>
        <v>기준수량</v>
      </c>
      <c r="G72" s="37"/>
      <c r="H72" s="38"/>
      <c r="I72" s="38"/>
      <c r="J72" s="38"/>
      <c r="K72" s="38"/>
      <c r="L72" s="38"/>
      <c r="M72" s="38"/>
      <c r="N72" s="38"/>
      <c r="O72" s="38"/>
      <c r="P72" s="38"/>
      <c r="Q72" s="38"/>
      <c r="R72" s="38"/>
      <c r="S72" s="38"/>
      <c r="T72" s="38"/>
      <c r="U72" s="38"/>
      <c r="V72" s="38"/>
    </row>
    <row r="73" spans="1:22" s="21" customFormat="1" ht="17.7" customHeight="1">
      <c r="A73" s="20"/>
      <c r="B73" s="21" t="str">
        <v/>
      </c>
      <c r="C73" s="21" t="str">
        <f>C72</f>
        <v/>
      </c>
      <c r="D73" s="110"/>
      <c r="E73" s="110"/>
      <c r="F73" s="36" t="str">
        <f>IF(D72="","","현재수량")</f>
        <v>현재수량</v>
      </c>
      <c r="G73" s="37"/>
      <c r="H73" s="38"/>
      <c r="I73" s="38"/>
      <c r="J73" s="38"/>
      <c r="K73" s="38"/>
      <c r="L73" s="38"/>
      <c r="M73" s="38"/>
      <c r="N73" s="38"/>
      <c r="O73" s="38"/>
      <c r="P73" s="38"/>
      <c r="Q73" s="38"/>
      <c r="R73" s="38"/>
      <c r="S73" s="38"/>
      <c r="T73" s="38"/>
      <c r="U73" s="38"/>
      <c r="V73" s="38"/>
    </row>
    <row r="74" spans="1:22" s="21" customFormat="1" ht="17.7" customHeight="1">
      <c r="B74" s="21" t="str">
        <v/>
      </c>
      <c r="C74" s="21" t="str">
        <f>IF(B41="","",B41)</f>
        <v/>
      </c>
      <c r="D74" s="110" t="str">
        <f>IF(C74="",(IF(AND(C72&lt;&gt;"",D72&lt;&gt;"")=TRUE,"지붕층",IF(AND(C72="",D72="지붕층")=TRUE,"옥탑층",""))),C74)</f>
        <v/>
      </c>
      <c r="E74" s="110"/>
      <c r="F74" s="36" t="str">
        <f>IF(D74="","","기준수량")</f>
        <v/>
      </c>
      <c r="G74" s="37"/>
      <c r="H74" s="38"/>
      <c r="I74" s="38"/>
      <c r="J74" s="38"/>
      <c r="K74" s="38"/>
      <c r="L74" s="38"/>
      <c r="M74" s="38"/>
      <c r="N74" s="38"/>
      <c r="O74" s="38"/>
      <c r="P74" s="38"/>
      <c r="Q74" s="38"/>
      <c r="R74" s="38"/>
      <c r="S74" s="38"/>
      <c r="T74" s="38"/>
      <c r="U74" s="38"/>
      <c r="V74" s="38"/>
    </row>
    <row r="75" spans="1:22" s="21" customFormat="1" ht="17.7" customHeight="1">
      <c r="B75" s="21" t="str">
        <v/>
      </c>
      <c r="C75" s="21" t="str">
        <f>C74</f>
        <v/>
      </c>
      <c r="D75" s="110"/>
      <c r="E75" s="110"/>
      <c r="F75" s="36" t="str">
        <f>IF(D74="","","현재수량")</f>
        <v/>
      </c>
      <c r="G75" s="37"/>
      <c r="H75" s="38"/>
      <c r="I75" s="38"/>
      <c r="J75" s="38"/>
      <c r="K75" s="38"/>
      <c r="L75" s="38"/>
      <c r="M75" s="38"/>
      <c r="N75" s="38"/>
      <c r="O75" s="38"/>
      <c r="P75" s="38"/>
      <c r="Q75" s="38"/>
      <c r="R75" s="38"/>
      <c r="S75" s="38"/>
      <c r="T75" s="38"/>
      <c r="U75" s="38"/>
      <c r="V75" s="38"/>
    </row>
    <row r="76" spans="1:22" s="21" customFormat="1" ht="17.7" customHeight="1">
      <c r="B76" s="21" t="str">
        <v/>
      </c>
      <c r="C76" s="21" t="str">
        <f>IF(B42="","",B42)</f>
        <v/>
      </c>
      <c r="D76" s="110" t="str">
        <f>IF(C76="",(IF(AND(C74&lt;&gt;"",D74&lt;&gt;"")=TRUE,"지붕층",IF(AND(C74="",D74="지붕층")=TRUE,"옥탑층",""))),C76)</f>
        <v/>
      </c>
      <c r="E76" s="110"/>
      <c r="F76" s="36" t="str">
        <f>IF(D76="","","기준수량")</f>
        <v/>
      </c>
      <c r="G76" s="37"/>
      <c r="H76" s="38"/>
      <c r="I76" s="38"/>
      <c r="J76" s="38"/>
      <c r="K76" s="38"/>
      <c r="L76" s="38"/>
      <c r="M76" s="38"/>
      <c r="N76" s="38"/>
      <c r="O76" s="38"/>
      <c r="P76" s="38"/>
      <c r="Q76" s="38"/>
      <c r="R76" s="38"/>
      <c r="S76" s="38"/>
      <c r="T76" s="38"/>
      <c r="U76" s="38"/>
      <c r="V76" s="38"/>
    </row>
    <row r="77" spans="1:22" s="21" customFormat="1" ht="17.7" customHeight="1">
      <c r="B77" s="21" t="str">
        <v/>
      </c>
      <c r="C77" s="21" t="str">
        <f>C76</f>
        <v/>
      </c>
      <c r="D77" s="110"/>
      <c r="E77" s="110"/>
      <c r="F77" s="36" t="str">
        <f>IF(D76="","","현재수량")</f>
        <v/>
      </c>
      <c r="G77" s="37"/>
      <c r="H77" s="38"/>
      <c r="I77" s="38"/>
      <c r="J77" s="38"/>
      <c r="K77" s="38"/>
      <c r="L77" s="38"/>
      <c r="M77" s="38"/>
      <c r="N77" s="38"/>
      <c r="O77" s="38"/>
      <c r="P77" s="38"/>
      <c r="Q77" s="38"/>
      <c r="R77" s="38"/>
      <c r="S77" s="38"/>
      <c r="T77" s="38"/>
      <c r="U77" s="38"/>
      <c r="V77" s="38"/>
    </row>
    <row r="78" spans="1:22" s="21" customFormat="1" ht="17.7" customHeight="1">
      <c r="B78" s="21" t="str">
        <v/>
      </c>
      <c r="C78" s="21" t="str">
        <f>IF(B43="","",B43)</f>
        <v/>
      </c>
      <c r="D78" s="110" t="str">
        <f>IF(C78="",(IF(AND(C76&lt;&gt;"",D76&lt;&gt;"")=TRUE,"지붕층",IF(AND(C76="",D76="지붕층")=TRUE,"옥탑층",""))),C78)</f>
        <v/>
      </c>
      <c r="E78" s="110"/>
      <c r="F78" s="36" t="str">
        <f>IF(D78="","","기준수량")</f>
        <v/>
      </c>
      <c r="G78" s="37"/>
      <c r="H78" s="38"/>
      <c r="I78" s="38"/>
      <c r="J78" s="38"/>
      <c r="K78" s="38"/>
      <c r="L78" s="38"/>
      <c r="M78" s="38"/>
      <c r="N78" s="38"/>
      <c r="O78" s="38"/>
      <c r="P78" s="38"/>
      <c r="Q78" s="38"/>
      <c r="R78" s="38"/>
      <c r="S78" s="38"/>
      <c r="T78" s="38"/>
      <c r="U78" s="38"/>
      <c r="V78" s="38"/>
    </row>
    <row r="79" spans="1:22" s="27" customFormat="1" ht="17.7" customHeight="1">
      <c r="A79" s="21"/>
      <c r="B79" s="21" t="str">
        <v/>
      </c>
      <c r="C79" s="21" t="str">
        <f>C78</f>
        <v/>
      </c>
      <c r="D79" s="110"/>
      <c r="E79" s="110"/>
      <c r="F79" s="36" t="str">
        <f>IF(D78="","","현재수량")</f>
        <v/>
      </c>
      <c r="G79" s="37"/>
      <c r="H79" s="38"/>
      <c r="I79" s="38"/>
      <c r="J79" s="38"/>
      <c r="K79" s="38"/>
      <c r="L79" s="38"/>
      <c r="M79" s="38"/>
      <c r="N79" s="38"/>
      <c r="O79" s="38"/>
      <c r="P79" s="38"/>
      <c r="Q79" s="38"/>
      <c r="R79" s="38"/>
      <c r="S79" s="38"/>
      <c r="T79" s="38"/>
      <c r="U79" s="38"/>
      <c r="V79" s="38"/>
    </row>
    <row r="80" spans="1:22" ht="17.7" customHeight="1">
      <c r="A80" s="21"/>
      <c r="B80" s="21" t="str">
        <v/>
      </c>
      <c r="C80" s="21" t="str">
        <f>IF(B44="","",B44)</f>
        <v/>
      </c>
      <c r="D80" s="110" t="str">
        <f>IF(C80="",(IF(AND(C78&lt;&gt;"",D78&lt;&gt;"")=TRUE,"지붕층",IF(AND(C78="",D78="지붕층")=TRUE,"옥탑층",""))),C80)</f>
        <v/>
      </c>
      <c r="E80" s="110"/>
      <c r="F80" s="36" t="str">
        <f>IF(D80="","","기준수량")</f>
        <v/>
      </c>
      <c r="G80" s="37"/>
      <c r="H80" s="38"/>
      <c r="I80" s="38"/>
      <c r="J80" s="38"/>
      <c r="K80" s="38"/>
      <c r="L80" s="38"/>
      <c r="M80" s="38"/>
      <c r="N80" s="38"/>
      <c r="O80" s="38"/>
      <c r="P80" s="38"/>
      <c r="Q80" s="38"/>
      <c r="R80" s="38"/>
      <c r="S80" s="38"/>
      <c r="T80" s="38"/>
      <c r="U80" s="38"/>
      <c r="V80" s="38"/>
    </row>
    <row r="81" spans="1:22" ht="17.7" customHeight="1">
      <c r="A81" s="21"/>
      <c r="B81" s="21" t="str">
        <v/>
      </c>
      <c r="C81" s="21" t="str">
        <f>C80</f>
        <v/>
      </c>
      <c r="D81" s="110"/>
      <c r="E81" s="110"/>
      <c r="F81" s="36" t="str">
        <f>IF(D80="","","현재수량")</f>
        <v/>
      </c>
      <c r="G81" s="37"/>
      <c r="H81" s="38"/>
      <c r="I81" s="38"/>
      <c r="J81" s="38"/>
      <c r="K81" s="38"/>
      <c r="L81" s="38"/>
      <c r="M81" s="38"/>
      <c r="N81" s="38"/>
      <c r="O81" s="38"/>
      <c r="P81" s="38"/>
      <c r="Q81" s="38"/>
      <c r="R81" s="38"/>
      <c r="S81" s="38"/>
      <c r="T81" s="38"/>
      <c r="U81" s="38"/>
      <c r="V81" s="38"/>
    </row>
    <row r="82" spans="1:22" ht="17.7" customHeight="1">
      <c r="A82" s="21"/>
      <c r="B82" s="21" t="str">
        <v/>
      </c>
      <c r="C82" s="21" t="str">
        <f>IF(B45="","",B45)</f>
        <v/>
      </c>
      <c r="D82" s="110" t="str">
        <f>IF(C82="",(IF(AND(C80&lt;&gt;"",D80&lt;&gt;"")=TRUE,"지붕층",IF(AND(C80="",D80="지붕층")=TRUE,"옥탑층",""))),C82)</f>
        <v/>
      </c>
      <c r="E82" s="110"/>
      <c r="F82" s="36" t="str">
        <f>IF(D82="","","기준수량")</f>
        <v/>
      </c>
      <c r="G82" s="37"/>
      <c r="H82" s="38"/>
      <c r="I82" s="38"/>
      <c r="J82" s="38"/>
      <c r="K82" s="38"/>
      <c r="L82" s="38"/>
      <c r="M82" s="38"/>
      <c r="N82" s="38"/>
      <c r="O82" s="38"/>
      <c r="P82" s="38"/>
      <c r="Q82" s="38"/>
      <c r="R82" s="38"/>
      <c r="S82" s="38"/>
      <c r="T82" s="38"/>
      <c r="U82" s="38"/>
      <c r="V82" s="38"/>
    </row>
    <row r="83" spans="1:22" ht="17.7" customHeight="1">
      <c r="A83" s="21"/>
      <c r="B83" s="21" t="str">
        <v/>
      </c>
      <c r="C83" s="21" t="str">
        <f>C82</f>
        <v/>
      </c>
      <c r="D83" s="110"/>
      <c r="E83" s="110"/>
      <c r="F83" s="36" t="str">
        <f>IF(D82="","","현재수량")</f>
        <v/>
      </c>
      <c r="G83" s="37"/>
      <c r="H83" s="38"/>
      <c r="I83" s="38"/>
      <c r="J83" s="38"/>
      <c r="K83" s="38"/>
      <c r="L83" s="38"/>
      <c r="M83" s="38"/>
      <c r="N83" s="38"/>
      <c r="O83" s="38"/>
      <c r="P83" s="38"/>
      <c r="Q83" s="38"/>
      <c r="R83" s="38"/>
      <c r="S83" s="38"/>
      <c r="T83" s="38"/>
      <c r="U83" s="38"/>
      <c r="V83" s="38"/>
    </row>
    <row r="84" spans="1:22" ht="17.7" customHeight="1">
      <c r="A84" s="21"/>
      <c r="B84" s="21" t="str">
        <v/>
      </c>
      <c r="C84" s="21" t="str">
        <f>IF(B46="","",B46)</f>
        <v/>
      </c>
      <c r="D84" s="110" t="str">
        <f>IF(C84="",(IF(AND(C82&lt;&gt;"",D82&lt;&gt;"")=TRUE,"지붕층",IF(AND(C82="",D82="지붕층")=TRUE,"옥탑층",""))),C84)</f>
        <v/>
      </c>
      <c r="E84" s="110"/>
      <c r="F84" s="36" t="str">
        <f>IF(D84="","","기준수량")</f>
        <v/>
      </c>
      <c r="G84" s="37"/>
      <c r="H84" s="38"/>
      <c r="I84" s="38"/>
      <c r="J84" s="38"/>
      <c r="K84" s="38"/>
      <c r="L84" s="38"/>
      <c r="M84" s="38"/>
      <c r="N84" s="38"/>
      <c r="O84" s="38"/>
      <c r="P84" s="38"/>
      <c r="Q84" s="38"/>
      <c r="R84" s="38"/>
      <c r="S84" s="38"/>
      <c r="T84" s="38"/>
      <c r="U84" s="38"/>
      <c r="V84" s="38"/>
    </row>
    <row r="85" spans="1:22" ht="17.7" customHeight="1">
      <c r="A85" s="21"/>
      <c r="B85" s="27" t="str">
        <v/>
      </c>
      <c r="C85" s="21" t="str">
        <f>C84</f>
        <v/>
      </c>
      <c r="D85" s="110"/>
      <c r="E85" s="110"/>
      <c r="F85" s="36" t="str">
        <f>IF(D84="","","현재수량")</f>
        <v/>
      </c>
      <c r="G85" s="37"/>
      <c r="H85" s="38"/>
      <c r="I85" s="38"/>
      <c r="J85" s="38"/>
      <c r="K85" s="38"/>
      <c r="L85" s="38"/>
      <c r="M85" s="38"/>
      <c r="N85" s="38"/>
      <c r="O85" s="38"/>
      <c r="P85" s="38"/>
      <c r="Q85" s="38"/>
      <c r="R85" s="38"/>
      <c r="S85" s="38"/>
      <c r="T85" s="38"/>
      <c r="U85" s="38"/>
      <c r="V85" s="38"/>
    </row>
    <row r="86" spans="1:22" ht="17.7" customHeight="1">
      <c r="A86" s="21"/>
      <c r="B86" s="6" t="str">
        <v/>
      </c>
      <c r="C86" s="21" t="str">
        <f>IF(B47="","",B47)</f>
        <v/>
      </c>
      <c r="D86" s="110" t="str">
        <f>IF(C86="",(IF(AND(C84&lt;&gt;"",D84&lt;&gt;"")=TRUE,"지붕층",IF(AND(C84="",D84="지붕층")=TRUE,"옥탑층",""))),C86)</f>
        <v/>
      </c>
      <c r="E86" s="110"/>
      <c r="F86" s="36" t="str">
        <f>IF(D86="","","기준수량")</f>
        <v/>
      </c>
      <c r="G86" s="37"/>
      <c r="H86" s="38"/>
      <c r="I86" s="38"/>
      <c r="J86" s="38"/>
      <c r="K86" s="38"/>
      <c r="L86" s="38"/>
      <c r="M86" s="38"/>
      <c r="N86" s="38"/>
      <c r="O86" s="38"/>
      <c r="P86" s="38"/>
      <c r="Q86" s="38"/>
      <c r="R86" s="38"/>
      <c r="S86" s="38"/>
      <c r="T86" s="38"/>
      <c r="U86" s="38"/>
      <c r="V86" s="38"/>
    </row>
    <row r="87" spans="1:22" ht="17.7" customHeight="1">
      <c r="A87" s="21"/>
      <c r="B87" s="6" t="str">
        <v/>
      </c>
      <c r="C87" s="64" t="str">
        <f>C86</f>
        <v/>
      </c>
      <c r="D87" s="110"/>
      <c r="E87" s="110"/>
      <c r="F87" s="36" t="str">
        <f>IF(D86="","","현재수량")</f>
        <v/>
      </c>
      <c r="G87" s="37"/>
      <c r="H87" s="38"/>
      <c r="I87" s="38"/>
      <c r="J87" s="38"/>
      <c r="K87" s="38"/>
      <c r="L87" s="38"/>
      <c r="M87" s="38"/>
      <c r="N87" s="38"/>
      <c r="O87" s="38"/>
      <c r="P87" s="38"/>
      <c r="Q87" s="38"/>
      <c r="R87" s="38"/>
      <c r="S87" s="38"/>
      <c r="T87" s="38"/>
      <c r="U87" s="38"/>
      <c r="V87" s="38"/>
    </row>
    <row r="88" spans="1:22" ht="17.7" customHeight="1">
      <c r="A88" s="21"/>
      <c r="B88" s="6" t="str">
        <v/>
      </c>
      <c r="C88" s="21" t="str">
        <f>IF(B48="","",B48)</f>
        <v/>
      </c>
      <c r="D88" s="110" t="str">
        <f>IF(C88="",(IF(AND(C86&lt;&gt;"",D86&lt;&gt;"")=TRUE,"지붕층",IF(AND(C86="",D86="지붕층")=TRUE,"옥탑층",""))),C88)</f>
        <v/>
      </c>
      <c r="E88" s="110"/>
      <c r="F88" s="36" t="str">
        <f>IF(D88="","","기준수량")</f>
        <v/>
      </c>
      <c r="G88" s="37"/>
      <c r="H88" s="38"/>
      <c r="I88" s="38"/>
      <c r="J88" s="38"/>
      <c r="K88" s="38"/>
      <c r="L88" s="38"/>
      <c r="M88" s="38"/>
      <c r="N88" s="38"/>
      <c r="O88" s="38"/>
      <c r="P88" s="38"/>
      <c r="Q88" s="38"/>
      <c r="R88" s="38"/>
      <c r="S88" s="38"/>
      <c r="T88" s="38"/>
      <c r="U88" s="38"/>
      <c r="V88" s="38"/>
    </row>
    <row r="89" spans="1:22" s="21" customFormat="1" ht="17.7" customHeight="1">
      <c r="B89" s="6" t="str">
        <v/>
      </c>
      <c r="C89" s="21" t="str">
        <f>C88</f>
        <v/>
      </c>
      <c r="D89" s="110"/>
      <c r="E89" s="110"/>
      <c r="F89" s="36" t="str">
        <f>IF(D88="","","현재수량")</f>
        <v/>
      </c>
      <c r="G89" s="37"/>
      <c r="H89" s="38"/>
      <c r="I89" s="38"/>
      <c r="J89" s="38"/>
      <c r="K89" s="38"/>
      <c r="L89" s="38"/>
      <c r="M89" s="38"/>
      <c r="N89" s="38"/>
      <c r="O89" s="38"/>
      <c r="P89" s="38"/>
      <c r="Q89" s="38"/>
      <c r="R89" s="38"/>
      <c r="S89" s="38"/>
      <c r="T89" s="38"/>
      <c r="U89" s="38"/>
      <c r="V89" s="38"/>
    </row>
    <row r="90" spans="1:22" s="21" customFormat="1" ht="16.95" customHeight="1">
      <c r="B90" s="6" t="str">
        <v/>
      </c>
      <c r="C90" s="21" t="str">
        <f>IF(B49="","",B49)</f>
        <v/>
      </c>
      <c r="D90" s="110" t="str">
        <f>IF(C90="",(IF(AND(C88&lt;&gt;"",D88&lt;&gt;"")=TRUE,"지붕층",IF(AND(C88="",D88="지붕층")=TRUE,"옥탑층",""))),C90)</f>
        <v/>
      </c>
      <c r="E90" s="110"/>
      <c r="F90" s="36" t="str">
        <f>IF(D90="","","기준수량")</f>
        <v/>
      </c>
      <c r="G90" s="37"/>
      <c r="H90" s="38"/>
      <c r="I90" s="38"/>
      <c r="J90" s="38"/>
      <c r="K90" s="38"/>
      <c r="L90" s="38"/>
      <c r="M90" s="38"/>
      <c r="N90" s="38"/>
      <c r="O90" s="38"/>
      <c r="P90" s="38"/>
      <c r="Q90" s="38"/>
      <c r="R90" s="38"/>
      <c r="S90" s="38"/>
      <c r="T90" s="38"/>
      <c r="U90" s="38"/>
      <c r="V90" s="38"/>
    </row>
    <row r="91" spans="1:22" s="21" customFormat="1" ht="16.95" customHeight="1">
      <c r="A91" s="27"/>
      <c r="B91" s="6" t="str">
        <v/>
      </c>
      <c r="C91" s="21" t="str">
        <f>C90</f>
        <v/>
      </c>
      <c r="D91" s="110"/>
      <c r="E91" s="110"/>
      <c r="F91" s="36" t="str">
        <f>IF(D90="","","현재수량")</f>
        <v/>
      </c>
      <c r="G91" s="37"/>
      <c r="H91" s="38"/>
      <c r="I91" s="38"/>
      <c r="J91" s="38"/>
      <c r="K91" s="38"/>
      <c r="L91" s="38"/>
      <c r="M91" s="38"/>
      <c r="N91" s="38"/>
      <c r="O91" s="38"/>
      <c r="P91" s="38"/>
      <c r="Q91" s="38"/>
      <c r="R91" s="38"/>
      <c r="S91" s="38"/>
      <c r="T91" s="38"/>
      <c r="U91" s="38"/>
      <c r="V91" s="38"/>
    </row>
    <row r="92" spans="1:22" s="21" customFormat="1" ht="16.95" customHeight="1">
      <c r="A92" s="6"/>
      <c r="B92" s="6" t="str">
        <v/>
      </c>
      <c r="C92" s="21" t="str">
        <f>IF(B50="","",B50)</f>
        <v/>
      </c>
      <c r="D92" s="110" t="str">
        <f>IF(C92="",(IF(AND(C90&lt;&gt;"",D90&lt;&gt;"")=TRUE,"지붕층",IF(AND(C90="",D90="지붕층")=TRUE,"옥탑층",""))),C92)</f>
        <v/>
      </c>
      <c r="E92" s="110"/>
      <c r="F92" s="36" t="str">
        <f>IF(D92="","","기준수량")</f>
        <v/>
      </c>
      <c r="G92" s="37"/>
      <c r="H92" s="38"/>
      <c r="I92" s="38"/>
      <c r="J92" s="38"/>
      <c r="K92" s="38"/>
      <c r="L92" s="38"/>
      <c r="M92" s="38"/>
      <c r="N92" s="38"/>
      <c r="O92" s="38"/>
      <c r="P92" s="38"/>
      <c r="Q92" s="38"/>
      <c r="R92" s="38"/>
      <c r="S92" s="38"/>
      <c r="T92" s="38"/>
      <c r="U92" s="38"/>
      <c r="V92" s="38"/>
    </row>
    <row r="93" spans="1:22" s="21" customFormat="1" ht="16.95" customHeight="1">
      <c r="A93" s="6"/>
      <c r="B93" s="6" t="str">
        <v/>
      </c>
      <c r="C93" s="21" t="str">
        <f>C92</f>
        <v/>
      </c>
      <c r="D93" s="110"/>
      <c r="E93" s="110"/>
      <c r="F93" s="36" t="str">
        <f>IF(D92="","","현재수량")</f>
        <v/>
      </c>
      <c r="G93" s="37"/>
      <c r="H93" s="38"/>
      <c r="I93" s="38"/>
      <c r="J93" s="38"/>
      <c r="K93" s="38"/>
      <c r="L93" s="38"/>
      <c r="M93" s="38"/>
      <c r="N93" s="38"/>
      <c r="O93" s="38"/>
      <c r="P93" s="38"/>
      <c r="Q93" s="38"/>
      <c r="R93" s="38"/>
      <c r="S93" s="38"/>
      <c r="T93" s="38"/>
      <c r="U93" s="38"/>
      <c r="V93" s="38"/>
    </row>
    <row r="94" spans="1:22" s="21" customFormat="1" ht="16.95" customHeight="1">
      <c r="A94" s="6"/>
      <c r="B94" s="6" t="str">
        <v/>
      </c>
      <c r="C94" s="21" t="str">
        <f>IF(B51="","",B51)</f>
        <v/>
      </c>
      <c r="D94" s="110" t="str">
        <f>IF(C94="",(IF(AND(C92&lt;&gt;"",D92&lt;&gt;"")=TRUE,"지붕층",IF(AND(C92="",D92="지붕층")=TRUE,"옥탑층",""))),C94)</f>
        <v/>
      </c>
      <c r="E94" s="110"/>
      <c r="F94" s="36" t="str">
        <f>IF(D94="","","기준수량")</f>
        <v/>
      </c>
      <c r="G94" s="37"/>
      <c r="H94" s="38"/>
      <c r="I94" s="38"/>
      <c r="J94" s="38"/>
      <c r="K94" s="38"/>
      <c r="L94" s="38"/>
      <c r="M94" s="38"/>
      <c r="N94" s="38"/>
      <c r="O94" s="38"/>
      <c r="P94" s="38"/>
      <c r="Q94" s="38"/>
      <c r="R94" s="38"/>
      <c r="S94" s="38"/>
      <c r="T94" s="38"/>
      <c r="U94" s="38"/>
      <c r="V94" s="38"/>
    </row>
    <row r="95" spans="1:22" s="21" customFormat="1" ht="16.95" customHeight="1">
      <c r="A95" s="6"/>
      <c r="B95" s="6"/>
      <c r="C95" s="21" t="str">
        <f>C94</f>
        <v/>
      </c>
      <c r="D95" s="110"/>
      <c r="E95" s="110"/>
      <c r="F95" s="36" t="str">
        <f>IF(D94="","","현재수량")</f>
        <v/>
      </c>
      <c r="G95" s="37"/>
      <c r="H95" s="38"/>
      <c r="I95" s="38"/>
      <c r="J95" s="38"/>
      <c r="K95" s="38"/>
      <c r="L95" s="38"/>
      <c r="M95" s="38"/>
      <c r="N95" s="38"/>
      <c r="O95" s="38"/>
      <c r="P95" s="38"/>
      <c r="Q95" s="38"/>
      <c r="R95" s="38"/>
      <c r="S95" s="38"/>
      <c r="T95" s="38"/>
      <c r="U95" s="38"/>
      <c r="V95" s="38"/>
    </row>
    <row r="96" spans="1:22" s="21" customFormat="1" ht="16.95" customHeight="1">
      <c r="A96" s="6"/>
      <c r="C96" s="21" t="str">
        <f>IF(B52="","",B52)</f>
        <v/>
      </c>
      <c r="D96" s="110" t="str">
        <f>IF(C96="",(IF(AND(C94&lt;&gt;"",D94&lt;&gt;"")=TRUE,"지붕층",IF(AND(C94="",D94="지붕층")=TRUE,"옥탑층",""))),C96)</f>
        <v/>
      </c>
      <c r="E96" s="110"/>
      <c r="F96" s="36" t="str">
        <f>IF(D96="","","기준수량")</f>
        <v/>
      </c>
      <c r="G96" s="37"/>
      <c r="H96" s="38"/>
      <c r="I96" s="38"/>
      <c r="J96" s="38"/>
      <c r="K96" s="38"/>
      <c r="L96" s="38"/>
      <c r="M96" s="38"/>
      <c r="N96" s="38"/>
      <c r="O96" s="38"/>
      <c r="P96" s="38"/>
      <c r="Q96" s="38"/>
      <c r="R96" s="38"/>
      <c r="S96" s="38"/>
      <c r="T96" s="38"/>
      <c r="U96" s="38"/>
      <c r="V96" s="38"/>
    </row>
    <row r="97" spans="1:22" s="21" customFormat="1" ht="16.95" customHeight="1">
      <c r="A97" s="6"/>
      <c r="C97" s="21" t="str">
        <f>C96</f>
        <v/>
      </c>
      <c r="D97" s="110"/>
      <c r="E97" s="110"/>
      <c r="F97" s="36" t="str">
        <f>IF(D96="","","현재수량")</f>
        <v/>
      </c>
      <c r="G97" s="37"/>
      <c r="H97" s="38"/>
      <c r="I97" s="38"/>
      <c r="J97" s="38"/>
      <c r="K97" s="38"/>
      <c r="L97" s="38"/>
      <c r="M97" s="38"/>
      <c r="N97" s="38"/>
      <c r="O97" s="38"/>
      <c r="P97" s="38"/>
      <c r="Q97" s="38"/>
      <c r="R97" s="38"/>
      <c r="S97" s="38"/>
      <c r="T97" s="38"/>
      <c r="U97" s="38"/>
      <c r="V97" s="38"/>
    </row>
    <row r="98" spans="1:22" s="21" customFormat="1" ht="16.95" customHeight="1">
      <c r="A98" s="6"/>
      <c r="C98" s="21" t="str">
        <f>IF(B53="","",B53)</f>
        <v/>
      </c>
      <c r="D98" s="110" t="str">
        <f>IF(C98="",(IF(AND(C96&lt;&gt;"",D96&lt;&gt;"")=TRUE,"지붕층",IF(AND(C96="",D96="지붕층")=TRUE,"옥탑층",""))),C98)</f>
        <v/>
      </c>
      <c r="E98" s="110"/>
      <c r="F98" s="36" t="str">
        <f>IF(D98="","","기준수량")</f>
        <v/>
      </c>
      <c r="G98" s="37"/>
      <c r="H98" s="38"/>
      <c r="I98" s="38"/>
      <c r="J98" s="38"/>
      <c r="K98" s="38"/>
      <c r="L98" s="38"/>
      <c r="M98" s="38"/>
      <c r="N98" s="38"/>
      <c r="O98" s="38"/>
      <c r="P98" s="38"/>
      <c r="Q98" s="38"/>
      <c r="R98" s="38"/>
      <c r="S98" s="38"/>
      <c r="T98" s="38"/>
      <c r="U98" s="38"/>
      <c r="V98" s="38"/>
    </row>
    <row r="99" spans="1:22" s="21" customFormat="1" ht="16.95" customHeight="1">
      <c r="A99" s="6"/>
      <c r="C99" s="21" t="str">
        <f>C98</f>
        <v/>
      </c>
      <c r="D99" s="110"/>
      <c r="E99" s="110"/>
      <c r="F99" s="36" t="str">
        <f>IF(D98="","","현재수량")</f>
        <v/>
      </c>
      <c r="G99" s="37"/>
      <c r="H99" s="38"/>
      <c r="I99" s="38"/>
      <c r="J99" s="38"/>
      <c r="K99" s="38"/>
      <c r="L99" s="38"/>
      <c r="M99" s="38"/>
      <c r="N99" s="38"/>
      <c r="O99" s="38"/>
      <c r="P99" s="38"/>
      <c r="Q99" s="38"/>
      <c r="R99" s="38"/>
      <c r="S99" s="38"/>
      <c r="T99" s="38"/>
      <c r="U99" s="38"/>
      <c r="V99" s="38"/>
    </row>
    <row r="100" spans="1:22" s="21" customFormat="1" ht="16.95" customHeight="1">
      <c r="A100" s="6"/>
      <c r="C100" s="21" t="str">
        <f>IF(B54="","",B54)</f>
        <v/>
      </c>
      <c r="D100" s="110" t="str">
        <f>IF(C100="",(IF(AND(C98&lt;&gt;"",D98&lt;&gt;"")=TRUE,"지붕층",IF(AND(C98="",D98="지붕층")=TRUE,"옥탑층",""))),C100)</f>
        <v/>
      </c>
      <c r="E100" s="110"/>
      <c r="F100" s="36" t="str">
        <f>IF(D100="","","기준수량")</f>
        <v/>
      </c>
      <c r="G100" s="37"/>
      <c r="H100" s="38"/>
      <c r="I100" s="38"/>
      <c r="J100" s="38"/>
      <c r="K100" s="38"/>
      <c r="L100" s="38"/>
      <c r="M100" s="38"/>
      <c r="N100" s="38"/>
      <c r="O100" s="38"/>
      <c r="P100" s="38"/>
      <c r="Q100" s="38"/>
      <c r="R100" s="38"/>
      <c r="S100" s="38"/>
      <c r="T100" s="38"/>
      <c r="U100" s="38"/>
      <c r="V100" s="38"/>
    </row>
    <row r="101" spans="1:22" s="21" customFormat="1" ht="16.95" customHeight="1">
      <c r="A101" s="6"/>
      <c r="C101" s="21" t="str">
        <f>C100</f>
        <v/>
      </c>
      <c r="D101" s="110"/>
      <c r="E101" s="110"/>
      <c r="F101" s="36" t="str">
        <f>IF(D100="","","현재수량")</f>
        <v/>
      </c>
      <c r="G101" s="37"/>
      <c r="H101" s="38"/>
      <c r="I101" s="38"/>
      <c r="J101" s="38"/>
      <c r="K101" s="38"/>
      <c r="L101" s="38"/>
      <c r="M101" s="38"/>
      <c r="N101" s="38"/>
      <c r="O101" s="38"/>
      <c r="P101" s="38"/>
      <c r="Q101" s="38"/>
      <c r="R101" s="38"/>
      <c r="S101" s="38"/>
      <c r="T101" s="38"/>
      <c r="U101" s="38"/>
      <c r="V101" s="38"/>
    </row>
    <row r="102" spans="1:22" s="21" customFormat="1" ht="16.95" customHeight="1">
      <c r="C102" s="21" t="str">
        <f>IF(B55="","",B55)</f>
        <v/>
      </c>
      <c r="D102" s="110" t="str">
        <f>IF(C102="",(IF(AND(C100&lt;&gt;"",D100&lt;&gt;"")=TRUE,"지붕층",IF(AND(C100="",D100="지붕층")=TRUE,"옥탑층",""))),C102)</f>
        <v/>
      </c>
      <c r="E102" s="110"/>
      <c r="F102" s="36" t="str">
        <f>IF(D102="","","기준수량")</f>
        <v/>
      </c>
      <c r="G102" s="37"/>
      <c r="H102" s="38"/>
      <c r="I102" s="38"/>
      <c r="J102" s="38"/>
      <c r="K102" s="38"/>
      <c r="L102" s="38"/>
      <c r="M102" s="38"/>
      <c r="N102" s="38"/>
      <c r="O102" s="38"/>
      <c r="P102" s="38"/>
      <c r="Q102" s="38"/>
      <c r="R102" s="38"/>
      <c r="S102" s="38"/>
      <c r="T102" s="38"/>
      <c r="U102" s="38"/>
      <c r="V102" s="38"/>
    </row>
    <row r="103" spans="1:22" s="21" customFormat="1" ht="16.95" customHeight="1">
      <c r="C103" s="21" t="str">
        <f>C102</f>
        <v/>
      </c>
      <c r="D103" s="110"/>
      <c r="E103" s="110"/>
      <c r="F103" s="36" t="str">
        <f>IF(D102="","","현재수량")</f>
        <v/>
      </c>
      <c r="G103" s="37"/>
      <c r="H103" s="38"/>
      <c r="I103" s="38"/>
      <c r="J103" s="38"/>
      <c r="K103" s="38"/>
      <c r="L103" s="38"/>
      <c r="M103" s="38"/>
      <c r="N103" s="38"/>
      <c r="O103" s="38"/>
      <c r="P103" s="38"/>
      <c r="Q103" s="38"/>
      <c r="R103" s="38"/>
      <c r="S103" s="38"/>
      <c r="T103" s="38"/>
      <c r="U103" s="38"/>
      <c r="V103" s="38"/>
    </row>
    <row r="104" spans="1:22" s="21" customFormat="1" ht="16.95" customHeight="1">
      <c r="C104" s="21" t="str">
        <f>IF(B56="","",B56)</f>
        <v/>
      </c>
      <c r="D104" s="110" t="str">
        <f>IF(C104="",(IF(AND(C102&lt;&gt;"",D102&lt;&gt;"")=TRUE,"지붕층",IF(AND(C102="",D102="지붕층")=TRUE,"옥탑층",""))),C104)</f>
        <v/>
      </c>
      <c r="E104" s="110"/>
      <c r="F104" s="36" t="str">
        <f>IF(D104="","","기준수량")</f>
        <v/>
      </c>
      <c r="G104" s="37"/>
      <c r="H104" s="38"/>
      <c r="I104" s="38"/>
      <c r="J104" s="38"/>
      <c r="K104" s="38"/>
      <c r="L104" s="38"/>
      <c r="M104" s="38"/>
      <c r="N104" s="38"/>
      <c r="O104" s="38"/>
      <c r="P104" s="38"/>
      <c r="Q104" s="38"/>
      <c r="R104" s="38"/>
      <c r="S104" s="38"/>
      <c r="T104" s="38"/>
      <c r="U104" s="38"/>
      <c r="V104" s="38"/>
    </row>
    <row r="105" spans="1:22" s="21" customFormat="1" ht="16.95" customHeight="1">
      <c r="C105" s="21" t="str">
        <f>C104</f>
        <v/>
      </c>
      <c r="D105" s="110"/>
      <c r="E105" s="110"/>
      <c r="F105" s="36" t="str">
        <f>IF(D104="","","현재수량")</f>
        <v/>
      </c>
      <c r="G105" s="37"/>
      <c r="H105" s="38"/>
      <c r="I105" s="38"/>
      <c r="J105" s="38"/>
      <c r="K105" s="38"/>
      <c r="L105" s="38"/>
      <c r="M105" s="38"/>
      <c r="N105" s="38"/>
      <c r="O105" s="38"/>
      <c r="P105" s="38"/>
      <c r="Q105" s="38"/>
      <c r="R105" s="38"/>
      <c r="S105" s="38"/>
      <c r="T105" s="38"/>
      <c r="U105" s="38"/>
      <c r="V105" s="38"/>
    </row>
    <row r="106" spans="1:22" s="21" customFormat="1" ht="16.95" customHeight="1">
      <c r="C106" s="21" t="str">
        <f>IF(B57="","",B57)</f>
        <v/>
      </c>
      <c r="D106" s="110" t="str">
        <f>IF(C106="",(IF(AND(C104&lt;&gt;"",D104&lt;&gt;"")=TRUE,"지붕층",IF(AND(C104="",D104="지붕층")=TRUE,"옥탑층",""))),C106)</f>
        <v/>
      </c>
      <c r="E106" s="110"/>
      <c r="F106" s="36" t="str">
        <f>IF(D106="","","기준수량")</f>
        <v/>
      </c>
      <c r="G106" s="37"/>
      <c r="H106" s="38"/>
      <c r="I106" s="38"/>
      <c r="J106" s="38"/>
      <c r="K106" s="38"/>
      <c r="L106" s="38"/>
      <c r="M106" s="38"/>
      <c r="N106" s="38"/>
      <c r="O106" s="38"/>
      <c r="P106" s="38"/>
      <c r="Q106" s="38"/>
      <c r="R106" s="38"/>
      <c r="S106" s="38"/>
      <c r="T106" s="38"/>
      <c r="U106" s="38"/>
      <c r="V106" s="38"/>
    </row>
    <row r="107" spans="1:22" s="21" customFormat="1" ht="16.95" customHeight="1">
      <c r="C107" s="21" t="str">
        <f>C106</f>
        <v/>
      </c>
      <c r="D107" s="110"/>
      <c r="E107" s="110"/>
      <c r="F107" s="36" t="str">
        <f>IF(D106="","","현재수량")</f>
        <v/>
      </c>
      <c r="G107" s="37"/>
      <c r="H107" s="38"/>
      <c r="I107" s="38"/>
      <c r="J107" s="38"/>
      <c r="K107" s="38"/>
      <c r="L107" s="38"/>
      <c r="M107" s="38"/>
      <c r="N107" s="38"/>
      <c r="O107" s="38"/>
      <c r="P107" s="38"/>
      <c r="Q107" s="38"/>
      <c r="R107" s="38"/>
      <c r="S107" s="38"/>
      <c r="T107" s="38"/>
      <c r="U107" s="38"/>
      <c r="V107" s="38"/>
    </row>
    <row r="108" spans="1:22" s="21" customFormat="1" ht="16.95" customHeight="1">
      <c r="B108" s="6"/>
      <c r="C108" s="21" t="str">
        <f>IF(B58="","",B58)</f>
        <v/>
      </c>
      <c r="D108" s="110" t="str">
        <f>IF(C108="",(IF(AND(C106&lt;&gt;"",D106&lt;&gt;"")=TRUE,"지붕층",IF(AND(C106="",D106="지붕층")=TRUE,"옥탑층",""))),C108)</f>
        <v/>
      </c>
      <c r="E108" s="110"/>
      <c r="F108" s="36" t="str">
        <f>IF(D108="","","기준수량")</f>
        <v/>
      </c>
      <c r="G108" s="37"/>
      <c r="H108" s="38"/>
      <c r="I108" s="38"/>
      <c r="J108" s="38"/>
      <c r="K108" s="38"/>
      <c r="L108" s="38"/>
      <c r="M108" s="38"/>
      <c r="N108" s="38"/>
      <c r="O108" s="38"/>
      <c r="P108" s="38"/>
      <c r="Q108" s="38"/>
      <c r="R108" s="38"/>
      <c r="S108" s="38"/>
      <c r="T108" s="38"/>
      <c r="U108" s="38"/>
      <c r="V108" s="38"/>
    </row>
    <row r="109" spans="1:22" s="21" customFormat="1" ht="16.95" customHeight="1">
      <c r="B109" s="6"/>
      <c r="C109" s="21" t="str">
        <f>C108</f>
        <v/>
      </c>
      <c r="D109" s="110"/>
      <c r="E109" s="110"/>
      <c r="F109" s="36" t="str">
        <f>IF(D108="","","현재수량")</f>
        <v/>
      </c>
      <c r="G109" s="37"/>
      <c r="H109" s="38"/>
      <c r="I109" s="38"/>
      <c r="J109" s="38"/>
      <c r="K109" s="38"/>
      <c r="L109" s="38"/>
      <c r="M109" s="38"/>
      <c r="N109" s="38"/>
      <c r="O109" s="38"/>
      <c r="P109" s="38"/>
      <c r="Q109" s="38"/>
      <c r="R109" s="38"/>
      <c r="S109" s="38"/>
      <c r="T109" s="38"/>
      <c r="U109" s="38"/>
      <c r="V109" s="38"/>
    </row>
    <row r="110" spans="1:22" s="21" customFormat="1" ht="16.95" customHeight="1">
      <c r="B110" s="6"/>
      <c r="C110" s="21" t="str">
        <f>IF(B59="","",B59)</f>
        <v/>
      </c>
      <c r="D110" s="110" t="str">
        <f>IF(C110="",(IF(AND(C108&lt;&gt;"",D108&lt;&gt;"")=TRUE,"지붕층",IF(AND(C108="",D108="지붕층")=TRUE,"옥탑층",""))),C110)</f>
        <v/>
      </c>
      <c r="E110" s="110"/>
      <c r="F110" s="36" t="str">
        <f>IF(D110="","","기준수량")</f>
        <v/>
      </c>
      <c r="G110" s="37"/>
      <c r="H110" s="38"/>
      <c r="I110" s="38"/>
      <c r="J110" s="38"/>
      <c r="K110" s="38"/>
      <c r="L110" s="38"/>
      <c r="M110" s="38"/>
      <c r="N110" s="38"/>
      <c r="O110" s="38"/>
      <c r="P110" s="38"/>
      <c r="Q110" s="38"/>
      <c r="R110" s="38"/>
      <c r="S110" s="38"/>
      <c r="T110" s="38"/>
      <c r="U110" s="38"/>
      <c r="V110" s="38"/>
    </row>
    <row r="111" spans="1:22" s="27" customFormat="1" ht="16.95" customHeight="1">
      <c r="A111" s="21"/>
      <c r="B111" s="6"/>
      <c r="C111" s="21" t="str">
        <f>C110</f>
        <v/>
      </c>
      <c r="D111" s="110"/>
      <c r="E111" s="110"/>
      <c r="F111" s="36" t="str">
        <f>IF(D110="","","현재수량")</f>
        <v/>
      </c>
      <c r="G111" s="37"/>
      <c r="H111" s="38"/>
      <c r="I111" s="38"/>
      <c r="J111" s="38"/>
      <c r="K111" s="38"/>
      <c r="L111" s="38"/>
      <c r="M111" s="38"/>
      <c r="N111" s="38"/>
      <c r="O111" s="38"/>
      <c r="P111" s="38"/>
      <c r="Q111" s="38"/>
      <c r="R111" s="38"/>
      <c r="S111" s="38"/>
      <c r="T111" s="38"/>
      <c r="U111" s="38"/>
      <c r="V111" s="38"/>
    </row>
    <row r="112" spans="1:22" ht="16.95" customHeight="1">
      <c r="A112" s="21"/>
      <c r="C112" s="21" t="str">
        <f>IF(B60="","",B60)</f>
        <v/>
      </c>
      <c r="D112" s="110" t="str">
        <f>IF(C112="",(IF(AND(C110&lt;&gt;"",D110&lt;&gt;"")=TRUE,"지붕층",IF(AND(C110="",D110="지붕층")=TRUE,"옥탑층",""))),C112)</f>
        <v/>
      </c>
      <c r="E112" s="110"/>
      <c r="F112" s="36" t="str">
        <f>IF(D112="","","기준수량")</f>
        <v/>
      </c>
      <c r="G112" s="37"/>
      <c r="H112" s="38"/>
      <c r="I112" s="38"/>
      <c r="J112" s="38"/>
      <c r="K112" s="38"/>
      <c r="L112" s="38"/>
      <c r="M112" s="38"/>
      <c r="N112" s="38"/>
      <c r="O112" s="38"/>
      <c r="P112" s="38"/>
      <c r="Q112" s="38"/>
      <c r="R112" s="38"/>
      <c r="S112" s="38"/>
      <c r="T112" s="38"/>
      <c r="U112" s="38"/>
      <c r="V112" s="38"/>
    </row>
    <row r="113" spans="1:22" ht="16.95" customHeight="1">
      <c r="A113" s="21"/>
      <c r="C113" s="21" t="str">
        <f>C112</f>
        <v/>
      </c>
      <c r="D113" s="110"/>
      <c r="E113" s="110"/>
      <c r="F113" s="36" t="str">
        <f>IF(D112="","","현재수량")</f>
        <v/>
      </c>
      <c r="G113" s="37"/>
      <c r="H113" s="38"/>
      <c r="I113" s="38"/>
      <c r="J113" s="38"/>
      <c r="K113" s="38"/>
      <c r="L113" s="38"/>
      <c r="M113" s="38"/>
      <c r="N113" s="38"/>
      <c r="O113" s="38"/>
      <c r="P113" s="38"/>
      <c r="Q113" s="38"/>
      <c r="R113" s="38"/>
      <c r="S113" s="38"/>
      <c r="T113" s="38"/>
      <c r="U113" s="38"/>
      <c r="V113" s="38"/>
    </row>
    <row r="114" spans="1:22" ht="16.95" customHeight="1">
      <c r="C114" s="21" t="str">
        <f>IF(B61="","",B61)</f>
        <v/>
      </c>
      <c r="D114" s="110" t="str">
        <f>IF(C114="",(IF(AND(C112&lt;&gt;"",D112&lt;&gt;"")=TRUE,"지붕층",IF(AND(C112="",D112="지붕층")=TRUE,"옥탑층",""))),C114)</f>
        <v/>
      </c>
      <c r="E114" s="110"/>
      <c r="F114" s="36" t="str">
        <f>IF(D114="","","기준수량")</f>
        <v/>
      </c>
      <c r="G114" s="37"/>
      <c r="H114" s="38"/>
      <c r="I114" s="38"/>
      <c r="J114" s="38"/>
      <c r="K114" s="38"/>
      <c r="L114" s="38"/>
      <c r="M114" s="38"/>
      <c r="N114" s="38"/>
      <c r="O114" s="38"/>
      <c r="P114" s="38"/>
      <c r="Q114" s="38"/>
      <c r="R114" s="38"/>
      <c r="S114" s="38"/>
      <c r="T114" s="38"/>
      <c r="U114" s="38"/>
      <c r="V114" s="38"/>
    </row>
    <row r="115" spans="1:22" ht="16.95" customHeight="1">
      <c r="C115" s="21" t="str">
        <f>C114</f>
        <v/>
      </c>
      <c r="D115" s="110"/>
      <c r="E115" s="110"/>
      <c r="F115" s="36" t="str">
        <f>IF(D114="","","현재수량")</f>
        <v/>
      </c>
      <c r="G115" s="37"/>
      <c r="H115" s="38"/>
      <c r="I115" s="38"/>
      <c r="J115" s="38"/>
      <c r="K115" s="38"/>
      <c r="L115" s="38"/>
      <c r="M115" s="38"/>
      <c r="N115" s="38"/>
      <c r="O115" s="38"/>
      <c r="P115" s="38"/>
      <c r="Q115" s="38"/>
      <c r="R115" s="38"/>
      <c r="S115" s="38"/>
      <c r="T115" s="38"/>
      <c r="U115" s="38"/>
      <c r="V115" s="38"/>
    </row>
    <row r="116" spans="1:22" ht="16.95" customHeight="1">
      <c r="C116" s="21" t="str">
        <f>IF(B62="","",B62)</f>
        <v/>
      </c>
      <c r="D116" s="110" t="str">
        <f>IF(C116="",(IF(AND(C114&lt;&gt;"",D114&lt;&gt;"")=TRUE,"지붕층",IF(AND(C114="",D114="지붕층")=TRUE,"옥탑층",""))),C116)</f>
        <v/>
      </c>
      <c r="E116" s="110"/>
      <c r="F116" s="36" t="str">
        <f>IF(D116="","","기준수량")</f>
        <v/>
      </c>
      <c r="G116" s="37"/>
      <c r="H116" s="38"/>
      <c r="I116" s="38"/>
      <c r="J116" s="38"/>
      <c r="K116" s="38"/>
      <c r="L116" s="38"/>
      <c r="M116" s="38"/>
      <c r="N116" s="38"/>
      <c r="O116" s="38"/>
      <c r="P116" s="38"/>
      <c r="Q116" s="38"/>
      <c r="R116" s="38"/>
      <c r="S116" s="38"/>
      <c r="T116" s="38"/>
      <c r="U116" s="38"/>
      <c r="V116" s="38"/>
    </row>
    <row r="117" spans="1:22" ht="16.95" customHeight="1">
      <c r="C117" s="21" t="str">
        <f>C116</f>
        <v/>
      </c>
      <c r="D117" s="110"/>
      <c r="E117" s="110"/>
      <c r="F117" s="36" t="str">
        <f>IF(D116="","","현재수량")</f>
        <v/>
      </c>
      <c r="G117" s="37"/>
      <c r="H117" s="38"/>
      <c r="I117" s="38"/>
      <c r="J117" s="38"/>
      <c r="K117" s="38"/>
      <c r="L117" s="38"/>
      <c r="M117" s="38"/>
      <c r="N117" s="38"/>
      <c r="O117" s="38"/>
      <c r="P117" s="38"/>
      <c r="Q117" s="38"/>
      <c r="R117" s="38"/>
      <c r="S117" s="38"/>
      <c r="T117" s="38"/>
      <c r="U117" s="38"/>
      <c r="V117" s="38"/>
    </row>
    <row r="118" spans="1:22" ht="16.95" customHeight="1">
      <c r="C118" s="21" t="str">
        <f>IF(B63="","",B63)</f>
        <v/>
      </c>
      <c r="D118" s="110" t="str">
        <f>IF(C118="",(IF(AND(C116&lt;&gt;"",D116&lt;&gt;"")=TRUE,"지붕층",IF(AND(C116="",D116="지붕층")=TRUE,"옥탑층",""))),C118)</f>
        <v/>
      </c>
      <c r="E118" s="110"/>
      <c r="F118" s="36" t="str">
        <f>IF(D118="","","기준수량")</f>
        <v/>
      </c>
      <c r="G118" s="37"/>
      <c r="H118" s="38"/>
      <c r="I118" s="38"/>
      <c r="J118" s="38"/>
      <c r="K118" s="38"/>
      <c r="L118" s="38"/>
      <c r="M118" s="38"/>
      <c r="N118" s="38"/>
      <c r="O118" s="38"/>
      <c r="P118" s="38"/>
      <c r="Q118" s="38"/>
      <c r="R118" s="38"/>
      <c r="S118" s="38"/>
      <c r="T118" s="38"/>
      <c r="U118" s="38"/>
      <c r="V118" s="38"/>
    </row>
    <row r="119" spans="1:22" ht="16.95" customHeight="1">
      <c r="C119" s="21" t="str">
        <f>C118</f>
        <v/>
      </c>
      <c r="D119" s="110"/>
      <c r="E119" s="110"/>
      <c r="F119" s="36" t="str">
        <f>IF(D118="","","현재수량")</f>
        <v/>
      </c>
      <c r="G119" s="37"/>
      <c r="H119" s="38"/>
      <c r="I119" s="38"/>
      <c r="J119" s="38"/>
      <c r="K119" s="38"/>
      <c r="L119" s="38"/>
      <c r="M119" s="38"/>
      <c r="N119" s="38"/>
      <c r="O119" s="38"/>
      <c r="P119" s="38"/>
      <c r="Q119" s="38"/>
      <c r="R119" s="38"/>
      <c r="S119" s="38"/>
      <c r="T119" s="38"/>
      <c r="U119" s="38"/>
      <c r="V119" s="38"/>
    </row>
    <row r="120" spans="1:22" ht="16.95" customHeight="1">
      <c r="C120" s="21" t="str">
        <f>IF(B64="","",B64)</f>
        <v/>
      </c>
      <c r="D120" s="110" t="str">
        <f>IF(C120="",(IF(AND(C118&lt;&gt;"",D118&lt;&gt;"")=TRUE,"지붕층",IF(AND(C118="",D118="지붕층")=TRUE,"옥탑층",""))),C120)</f>
        <v/>
      </c>
      <c r="E120" s="110"/>
      <c r="F120" s="36" t="str">
        <f>IF(D120="","","기준수량")</f>
        <v/>
      </c>
      <c r="G120" s="37"/>
      <c r="H120" s="38"/>
      <c r="I120" s="38"/>
      <c r="J120" s="38"/>
      <c r="K120" s="38"/>
      <c r="L120" s="38"/>
      <c r="M120" s="38"/>
      <c r="N120" s="38"/>
      <c r="O120" s="38"/>
      <c r="P120" s="38"/>
      <c r="Q120" s="38"/>
      <c r="R120" s="38"/>
      <c r="S120" s="38"/>
      <c r="T120" s="38"/>
      <c r="U120" s="38"/>
      <c r="V120" s="38"/>
    </row>
    <row r="121" spans="1:22" s="21" customFormat="1" ht="16.95" customHeight="1">
      <c r="A121" s="6"/>
      <c r="B121" s="6"/>
      <c r="C121" s="21" t="str">
        <f>C120</f>
        <v/>
      </c>
      <c r="D121" s="110"/>
      <c r="E121" s="110"/>
      <c r="F121" s="36" t="str">
        <f>IF(D120="","","현재수량")</f>
        <v/>
      </c>
      <c r="G121" s="37"/>
      <c r="H121" s="38"/>
      <c r="I121" s="38"/>
      <c r="J121" s="38"/>
      <c r="K121" s="38"/>
      <c r="L121" s="38"/>
      <c r="M121" s="38"/>
      <c r="N121" s="38"/>
      <c r="O121" s="38"/>
      <c r="P121" s="38"/>
      <c r="Q121" s="38"/>
      <c r="R121" s="38"/>
      <c r="S121" s="38"/>
      <c r="T121" s="38"/>
      <c r="U121" s="38"/>
      <c r="V121" s="38"/>
    </row>
    <row r="122" spans="1:22" s="21" customFormat="1" ht="16.95" customHeight="1">
      <c r="A122" s="6"/>
      <c r="B122" s="6"/>
      <c r="C122" s="21" t="str">
        <f>IF(B65="","",B65)</f>
        <v/>
      </c>
      <c r="D122" s="110" t="str">
        <f>IF(C122="",(IF(AND(C120&lt;&gt;"",D120&lt;&gt;"")=TRUE,"지붕층",IF(AND(C120="",D120="지붕층")=TRUE,"옥탑층",""))),C122)</f>
        <v/>
      </c>
      <c r="E122" s="110"/>
      <c r="F122" s="36" t="str">
        <f>IF(D122="","","기준수량")</f>
        <v/>
      </c>
      <c r="G122" s="37"/>
      <c r="H122" s="38"/>
      <c r="I122" s="38"/>
      <c r="J122" s="38"/>
      <c r="K122" s="38"/>
      <c r="L122" s="38"/>
      <c r="M122" s="38"/>
      <c r="N122" s="38"/>
      <c r="O122" s="38"/>
      <c r="P122" s="38"/>
      <c r="Q122" s="38"/>
      <c r="R122" s="38"/>
      <c r="S122" s="38"/>
      <c r="T122" s="38"/>
      <c r="U122" s="38"/>
      <c r="V122" s="38"/>
    </row>
    <row r="123" spans="1:22" s="21" customFormat="1" ht="16.95" customHeight="1">
      <c r="A123" s="6"/>
      <c r="B123" s="6"/>
      <c r="C123" s="21" t="str">
        <f t="shared" ref="C123:C173" si="3">C122</f>
        <v/>
      </c>
      <c r="D123" s="110"/>
      <c r="E123" s="110"/>
      <c r="F123" s="36" t="str">
        <f>IF(D122="","","현재수량")</f>
        <v/>
      </c>
      <c r="G123" s="37"/>
      <c r="H123" s="38"/>
      <c r="I123" s="38"/>
      <c r="J123" s="38"/>
      <c r="K123" s="38"/>
      <c r="L123" s="38"/>
      <c r="M123" s="38"/>
      <c r="N123" s="38"/>
      <c r="O123" s="38"/>
      <c r="P123" s="38"/>
      <c r="Q123" s="38"/>
      <c r="R123" s="38"/>
      <c r="S123" s="38"/>
      <c r="T123" s="38"/>
      <c r="U123" s="38"/>
      <c r="V123" s="38"/>
    </row>
    <row r="124" spans="1:22" s="21" customFormat="1" ht="16.95" customHeight="1">
      <c r="A124" s="6"/>
      <c r="B124" s="6"/>
      <c r="C124" s="21" t="str">
        <f>IF(B66="","",B66)</f>
        <v/>
      </c>
      <c r="D124" s="110" t="str">
        <f>IF(C124="",(IF(AND(C122&lt;&gt;"",D122&lt;&gt;"")=TRUE,"지붕층",IF(AND(C122="",D122="지붕층")=TRUE,"옥탑층",""))),C124)</f>
        <v/>
      </c>
      <c r="E124" s="110"/>
      <c r="F124" s="36" t="str">
        <f>IF(D124="","","기준수량")</f>
        <v/>
      </c>
      <c r="G124" s="37"/>
      <c r="H124" s="38"/>
      <c r="I124" s="38"/>
      <c r="J124" s="38"/>
      <c r="K124" s="38"/>
      <c r="L124" s="38"/>
      <c r="M124" s="38"/>
      <c r="N124" s="38"/>
      <c r="O124" s="38"/>
      <c r="P124" s="38"/>
      <c r="Q124" s="38"/>
      <c r="R124" s="38"/>
      <c r="S124" s="38"/>
      <c r="T124" s="38"/>
      <c r="U124" s="38"/>
      <c r="V124" s="38"/>
    </row>
    <row r="125" spans="1:22" s="21" customFormat="1" ht="16.95" customHeight="1">
      <c r="A125" s="6"/>
      <c r="B125" s="6"/>
      <c r="C125" s="21" t="str">
        <f t="shared" si="3"/>
        <v/>
      </c>
      <c r="D125" s="110"/>
      <c r="E125" s="110"/>
      <c r="F125" s="36" t="str">
        <f>IF(D124="","","현재수량")</f>
        <v/>
      </c>
      <c r="G125" s="37"/>
      <c r="H125" s="38"/>
      <c r="I125" s="38"/>
      <c r="J125" s="38"/>
      <c r="K125" s="38"/>
      <c r="L125" s="38"/>
      <c r="M125" s="38"/>
      <c r="N125" s="38"/>
      <c r="O125" s="38"/>
      <c r="P125" s="38"/>
      <c r="Q125" s="38"/>
      <c r="R125" s="38"/>
      <c r="S125" s="38"/>
      <c r="T125" s="38"/>
      <c r="U125" s="38"/>
      <c r="V125" s="38"/>
    </row>
    <row r="126" spans="1:22" s="21" customFormat="1" ht="16.95" customHeight="1">
      <c r="A126" s="6"/>
      <c r="B126" s="6"/>
      <c r="C126" s="21" t="str">
        <f>IF(B67="","",B67)</f>
        <v/>
      </c>
      <c r="D126" s="110" t="str">
        <f>IF(C126="",(IF(AND(C124&lt;&gt;"",D124&lt;&gt;"")=TRUE,"지붕층",IF(AND(C124="",D124="지붕층")=TRUE,"옥탑층",""))),C126)</f>
        <v/>
      </c>
      <c r="E126" s="110"/>
      <c r="F126" s="36" t="str">
        <f>IF(D126="","","기준수량")</f>
        <v/>
      </c>
      <c r="G126" s="37"/>
      <c r="H126" s="38"/>
      <c r="I126" s="38"/>
      <c r="J126" s="38"/>
      <c r="K126" s="38"/>
      <c r="L126" s="38"/>
      <c r="M126" s="38"/>
      <c r="N126" s="38"/>
      <c r="O126" s="38"/>
      <c r="P126" s="38"/>
      <c r="Q126" s="38"/>
      <c r="R126" s="38"/>
      <c r="S126" s="38"/>
      <c r="T126" s="38"/>
      <c r="U126" s="38"/>
      <c r="V126" s="38"/>
    </row>
    <row r="127" spans="1:22" s="21" customFormat="1" ht="16.95" customHeight="1">
      <c r="A127" s="6"/>
      <c r="B127" s="6"/>
      <c r="C127" s="21" t="str">
        <f t="shared" si="3"/>
        <v/>
      </c>
      <c r="D127" s="110"/>
      <c r="E127" s="110"/>
      <c r="F127" s="36" t="str">
        <f>IF(D126="","","현재수량")</f>
        <v/>
      </c>
      <c r="G127" s="37"/>
      <c r="H127" s="38"/>
      <c r="I127" s="38"/>
      <c r="J127" s="38"/>
      <c r="K127" s="38"/>
      <c r="L127" s="38"/>
      <c r="M127" s="38"/>
      <c r="N127" s="38"/>
      <c r="O127" s="38"/>
      <c r="P127" s="38"/>
      <c r="Q127" s="38"/>
      <c r="R127" s="38"/>
      <c r="S127" s="38"/>
      <c r="T127" s="38"/>
      <c r="U127" s="38"/>
      <c r="V127" s="38"/>
    </row>
    <row r="128" spans="1:22" ht="16.95" customHeight="1">
      <c r="C128" s="21" t="str">
        <f>IF(B68="","",B68)</f>
        <v/>
      </c>
      <c r="D128" s="110" t="str">
        <f>IF(C128="",(IF(AND(C126&lt;&gt;"",D126&lt;&gt;"")=TRUE,"옥탑층",IF(AND(C126="",D126="옥탑층")=TRUE,"지붕층",""))),C128)</f>
        <v/>
      </c>
      <c r="E128" s="110"/>
      <c r="F128" s="36" t="str">
        <f>IF(D128="","","기준수량")</f>
        <v/>
      </c>
      <c r="G128" s="37"/>
      <c r="H128" s="38"/>
      <c r="I128" s="38"/>
      <c r="J128" s="38"/>
      <c r="K128" s="38"/>
      <c r="L128" s="38"/>
      <c r="M128" s="38"/>
      <c r="N128" s="38"/>
      <c r="O128" s="38"/>
      <c r="P128" s="38"/>
      <c r="Q128" s="38"/>
      <c r="R128" s="38"/>
      <c r="S128" s="38"/>
      <c r="T128" s="38"/>
      <c r="U128" s="38"/>
      <c r="V128" s="38"/>
    </row>
    <row r="129" spans="3:22" ht="16.95" customHeight="1">
      <c r="C129" s="21" t="str">
        <f t="shared" si="3"/>
        <v/>
      </c>
      <c r="D129" s="110"/>
      <c r="E129" s="110"/>
      <c r="F129" s="36" t="str">
        <f>IF(D128="","","현재수량")</f>
        <v/>
      </c>
      <c r="G129" s="37"/>
      <c r="H129" s="38"/>
      <c r="I129" s="38"/>
      <c r="J129" s="38"/>
      <c r="K129" s="38"/>
      <c r="L129" s="38"/>
      <c r="M129" s="38"/>
      <c r="N129" s="38"/>
      <c r="O129" s="38"/>
      <c r="P129" s="38"/>
      <c r="Q129" s="38"/>
      <c r="R129" s="38"/>
      <c r="S129" s="38"/>
      <c r="T129" s="38"/>
      <c r="U129" s="38"/>
      <c r="V129" s="38"/>
    </row>
    <row r="130" spans="3:22" ht="16.95" customHeight="1">
      <c r="C130" s="21" t="str">
        <f>IF(B69="","",B69)</f>
        <v/>
      </c>
      <c r="D130" s="110" t="str">
        <f>IF(C130="",(IF(AND(C128&lt;&gt;"",D128&lt;&gt;"")=TRUE,"옥탑층",IF(AND(C128="",D128="옥탑층")=TRUE,"지붕층",""))),C130)</f>
        <v/>
      </c>
      <c r="E130" s="110"/>
      <c r="F130" s="36" t="str">
        <f>IF(D130="","","기준수량")</f>
        <v/>
      </c>
      <c r="G130" s="37"/>
      <c r="H130" s="38"/>
      <c r="I130" s="38"/>
      <c r="J130" s="38"/>
      <c r="K130" s="38"/>
      <c r="L130" s="38"/>
      <c r="M130" s="38"/>
      <c r="N130" s="38"/>
      <c r="O130" s="38"/>
      <c r="P130" s="38"/>
      <c r="Q130" s="38"/>
      <c r="R130" s="38"/>
      <c r="S130" s="38"/>
      <c r="T130" s="38"/>
      <c r="U130" s="38"/>
      <c r="V130" s="38"/>
    </row>
    <row r="131" spans="3:22" ht="16.95" customHeight="1">
      <c r="C131" s="21" t="str">
        <f t="shared" si="3"/>
        <v/>
      </c>
      <c r="D131" s="110"/>
      <c r="E131" s="110"/>
      <c r="F131" s="36" t="str">
        <f>IF(D130="","","현재수량")</f>
        <v/>
      </c>
      <c r="G131" s="37"/>
      <c r="H131" s="38"/>
      <c r="I131" s="38"/>
      <c r="J131" s="38"/>
      <c r="K131" s="38"/>
      <c r="L131" s="38"/>
      <c r="M131" s="38"/>
      <c r="N131" s="38"/>
      <c r="O131" s="38"/>
      <c r="P131" s="38"/>
      <c r="Q131" s="38"/>
      <c r="R131" s="38"/>
      <c r="S131" s="38"/>
      <c r="T131" s="38"/>
      <c r="U131" s="38"/>
      <c r="V131" s="38"/>
    </row>
    <row r="132" spans="3:22" ht="16.95" customHeight="1">
      <c r="C132" s="21" t="str">
        <f>IF(B70="","",B70)</f>
        <v/>
      </c>
      <c r="D132" s="110" t="str">
        <f>IF(C132="",(IF(AND(C130&lt;&gt;"",D130&lt;&gt;"")=TRUE,"옥탑층",IF(AND(C130="",D130="옥탑층")=TRUE,"지붕층",""))),C132)</f>
        <v/>
      </c>
      <c r="E132" s="110"/>
      <c r="F132" s="36" t="str">
        <f>IF(D132="","","기준수량")</f>
        <v/>
      </c>
      <c r="G132" s="37"/>
      <c r="H132" s="38"/>
      <c r="I132" s="38"/>
      <c r="J132" s="38"/>
      <c r="K132" s="38"/>
      <c r="L132" s="38"/>
      <c r="M132" s="38"/>
      <c r="N132" s="38"/>
      <c r="O132" s="38"/>
      <c r="P132" s="38"/>
      <c r="Q132" s="38"/>
      <c r="R132" s="38"/>
      <c r="S132" s="38"/>
      <c r="T132" s="38"/>
      <c r="U132" s="38"/>
      <c r="V132" s="38"/>
    </row>
    <row r="133" spans="3:22" ht="16.95" customHeight="1">
      <c r="C133" s="21" t="str">
        <f t="shared" si="3"/>
        <v/>
      </c>
      <c r="D133" s="110"/>
      <c r="E133" s="110"/>
      <c r="F133" s="36" t="str">
        <f>IF(D132="","","현재수량")</f>
        <v/>
      </c>
      <c r="G133" s="37"/>
      <c r="H133" s="38"/>
      <c r="I133" s="38"/>
      <c r="J133" s="38"/>
      <c r="K133" s="38"/>
      <c r="L133" s="38"/>
      <c r="M133" s="38"/>
      <c r="N133" s="38"/>
      <c r="O133" s="38"/>
      <c r="P133" s="38"/>
      <c r="Q133" s="38"/>
      <c r="R133" s="38"/>
      <c r="S133" s="38"/>
      <c r="T133" s="38"/>
      <c r="U133" s="38"/>
      <c r="V133" s="38"/>
    </row>
    <row r="134" spans="3:22" ht="16.95" customHeight="1">
      <c r="C134" s="21" t="str">
        <f>IF(B71="","",B71)</f>
        <v/>
      </c>
      <c r="D134" s="110" t="str">
        <f>IF(C134="",(IF(AND(C132&lt;&gt;"",D132&lt;&gt;"")=TRUE,"옥탑층",IF(AND(C132="",D132="옥탑층")=TRUE,"지붕층",""))),C134)</f>
        <v/>
      </c>
      <c r="E134" s="110"/>
      <c r="F134" s="36" t="str">
        <f>IF(D134="","","기준수량")</f>
        <v/>
      </c>
      <c r="G134" s="37"/>
      <c r="H134" s="38"/>
      <c r="I134" s="38"/>
      <c r="J134" s="38"/>
      <c r="K134" s="38"/>
      <c r="L134" s="38"/>
      <c r="M134" s="38"/>
      <c r="N134" s="38"/>
      <c r="O134" s="38"/>
      <c r="P134" s="38"/>
      <c r="Q134" s="38"/>
      <c r="R134" s="38"/>
      <c r="S134" s="38"/>
      <c r="T134" s="38"/>
      <c r="U134" s="38"/>
      <c r="V134" s="38"/>
    </row>
    <row r="135" spans="3:22" ht="16.95" customHeight="1">
      <c r="C135" s="21" t="str">
        <f t="shared" si="3"/>
        <v/>
      </c>
      <c r="D135" s="110"/>
      <c r="E135" s="110"/>
      <c r="F135" s="36" t="str">
        <f>IF(D134="","","현재수량")</f>
        <v/>
      </c>
      <c r="G135" s="37"/>
      <c r="H135" s="38"/>
      <c r="I135" s="38"/>
      <c r="J135" s="38"/>
      <c r="K135" s="38"/>
      <c r="L135" s="38"/>
      <c r="M135" s="38"/>
      <c r="N135" s="38"/>
      <c r="O135" s="38"/>
      <c r="P135" s="38"/>
      <c r="Q135" s="38"/>
      <c r="R135" s="38"/>
      <c r="S135" s="38"/>
      <c r="T135" s="38"/>
      <c r="U135" s="38"/>
      <c r="V135" s="38"/>
    </row>
    <row r="136" spans="3:22" ht="16.95" customHeight="1">
      <c r="C136" s="21" t="str">
        <f>IF(B72="","",B72)</f>
        <v/>
      </c>
      <c r="D136" s="110" t="str">
        <f>IF(C136="",(IF(AND(C134&lt;&gt;"",D134&lt;&gt;"")=TRUE,"옥탑층",IF(AND(C134="",D134="옥탑층")=TRUE,"지붕층",""))),C136)</f>
        <v/>
      </c>
      <c r="E136" s="110"/>
      <c r="F136" s="36" t="str">
        <f>IF(D136="","","기준수량")</f>
        <v/>
      </c>
      <c r="G136" s="37"/>
      <c r="H136" s="38"/>
      <c r="I136" s="38"/>
      <c r="J136" s="38"/>
      <c r="K136" s="38"/>
      <c r="L136" s="38"/>
      <c r="M136" s="38"/>
      <c r="N136" s="38"/>
      <c r="O136" s="38"/>
      <c r="P136" s="38"/>
      <c r="Q136" s="38"/>
      <c r="R136" s="38"/>
      <c r="S136" s="38"/>
      <c r="T136" s="38"/>
      <c r="U136" s="38"/>
      <c r="V136" s="38"/>
    </row>
    <row r="137" spans="3:22" ht="16.95" customHeight="1">
      <c r="C137" s="21" t="str">
        <f t="shared" si="3"/>
        <v/>
      </c>
      <c r="D137" s="110"/>
      <c r="E137" s="110"/>
      <c r="F137" s="36" t="str">
        <f>IF(D136="","","현재수량")</f>
        <v/>
      </c>
      <c r="G137" s="37"/>
      <c r="H137" s="38"/>
      <c r="I137" s="38"/>
      <c r="J137" s="38"/>
      <c r="K137" s="38"/>
      <c r="L137" s="38"/>
      <c r="M137" s="38"/>
      <c r="N137" s="38"/>
      <c r="O137" s="38"/>
      <c r="P137" s="38"/>
      <c r="Q137" s="38"/>
      <c r="R137" s="38"/>
      <c r="S137" s="38"/>
      <c r="T137" s="38"/>
      <c r="U137" s="38"/>
      <c r="V137" s="38"/>
    </row>
    <row r="138" spans="3:22" ht="16.95" customHeight="1">
      <c r="C138" s="21" t="str">
        <f>IF(B73="","",B73)</f>
        <v/>
      </c>
      <c r="D138" s="110" t="str">
        <f>IF(C138="",(IF(AND(C136&lt;&gt;"",D136&lt;&gt;"")=TRUE,"옥탑층",IF(AND(C136="",D136="옥탑층")=TRUE,"지붕층",""))),C138)</f>
        <v/>
      </c>
      <c r="E138" s="110"/>
      <c r="F138" s="36" t="str">
        <f>IF(D138="","","기준수량")</f>
        <v/>
      </c>
      <c r="G138" s="37"/>
      <c r="H138" s="38"/>
      <c r="I138" s="38"/>
      <c r="J138" s="38"/>
      <c r="K138" s="38"/>
      <c r="L138" s="38"/>
      <c r="M138" s="38"/>
      <c r="N138" s="38"/>
      <c r="O138" s="38"/>
      <c r="P138" s="38"/>
      <c r="Q138" s="38"/>
      <c r="R138" s="38"/>
      <c r="S138" s="38"/>
      <c r="T138" s="38"/>
      <c r="U138" s="38"/>
      <c r="V138" s="38"/>
    </row>
    <row r="139" spans="3:22" ht="16.95" customHeight="1">
      <c r="C139" s="21" t="str">
        <f t="shared" si="3"/>
        <v/>
      </c>
      <c r="D139" s="110"/>
      <c r="E139" s="110"/>
      <c r="F139" s="36" t="str">
        <f>IF(D138="","","현재수량")</f>
        <v/>
      </c>
      <c r="G139" s="37"/>
      <c r="H139" s="38"/>
      <c r="I139" s="38"/>
      <c r="J139" s="38"/>
      <c r="K139" s="38"/>
      <c r="L139" s="38"/>
      <c r="M139" s="38"/>
      <c r="N139" s="38"/>
      <c r="O139" s="38"/>
      <c r="P139" s="38"/>
      <c r="Q139" s="38"/>
      <c r="R139" s="38"/>
      <c r="S139" s="38"/>
      <c r="T139" s="38"/>
      <c r="U139" s="38"/>
      <c r="V139" s="38"/>
    </row>
    <row r="140" spans="3:22" ht="16.95" customHeight="1">
      <c r="C140" s="21" t="str">
        <f>IF(B74="","",B74)</f>
        <v/>
      </c>
      <c r="D140" s="110" t="str">
        <f>IF(C140="",(IF(AND(C138&lt;&gt;"",D138&lt;&gt;"")=TRUE,"옥탑층",IF(AND(C138="",D138="옥탑층")=TRUE,"지붕층",""))),C140)</f>
        <v/>
      </c>
      <c r="E140" s="110"/>
      <c r="F140" s="36" t="str">
        <f>IF(D140="","","기준수량")</f>
        <v/>
      </c>
      <c r="G140" s="37"/>
      <c r="H140" s="38"/>
      <c r="I140" s="38"/>
      <c r="J140" s="38"/>
      <c r="K140" s="38"/>
      <c r="L140" s="38"/>
      <c r="M140" s="38"/>
      <c r="N140" s="38"/>
      <c r="O140" s="38"/>
      <c r="P140" s="38"/>
      <c r="Q140" s="38"/>
      <c r="R140" s="38"/>
      <c r="S140" s="38"/>
      <c r="T140" s="38"/>
      <c r="U140" s="38"/>
      <c r="V140" s="38"/>
    </row>
    <row r="141" spans="3:22" ht="16.95" customHeight="1">
      <c r="C141" s="21" t="str">
        <f t="shared" si="3"/>
        <v/>
      </c>
      <c r="D141" s="110"/>
      <c r="E141" s="110"/>
      <c r="F141" s="36" t="str">
        <f>IF(D140="","","현재수량")</f>
        <v/>
      </c>
      <c r="G141" s="37"/>
      <c r="H141" s="38"/>
      <c r="I141" s="38"/>
      <c r="J141" s="38"/>
      <c r="K141" s="38"/>
      <c r="L141" s="38"/>
      <c r="M141" s="38"/>
      <c r="N141" s="38"/>
      <c r="O141" s="38"/>
      <c r="P141" s="38"/>
      <c r="Q141" s="38"/>
      <c r="R141" s="38"/>
      <c r="S141" s="38"/>
      <c r="T141" s="38"/>
      <c r="U141" s="38"/>
      <c r="V141" s="38"/>
    </row>
    <row r="142" spans="3:22" ht="16.95" customHeight="1">
      <c r="C142" s="21" t="str">
        <f>IF(B75="","",B75)</f>
        <v/>
      </c>
      <c r="D142" s="110" t="str">
        <f>IF(C142="",(IF(AND(C140&lt;&gt;"",D140&lt;&gt;"")=TRUE,"옥탑층",IF(AND(C140="",D140="옥탑층")=TRUE,"지붕층",""))),C142)</f>
        <v/>
      </c>
      <c r="E142" s="110"/>
      <c r="F142" s="36" t="str">
        <f>IF(D142="","","기준수량")</f>
        <v/>
      </c>
      <c r="G142" s="37"/>
      <c r="H142" s="38"/>
      <c r="I142" s="38"/>
      <c r="J142" s="38"/>
      <c r="K142" s="38"/>
      <c r="L142" s="38"/>
      <c r="M142" s="38"/>
      <c r="N142" s="38"/>
      <c r="O142" s="38"/>
      <c r="P142" s="38"/>
      <c r="Q142" s="38"/>
      <c r="R142" s="38"/>
      <c r="S142" s="38"/>
      <c r="T142" s="38"/>
      <c r="U142" s="38"/>
      <c r="V142" s="38"/>
    </row>
    <row r="143" spans="3:22" ht="16.95" customHeight="1">
      <c r="C143" s="21" t="str">
        <f t="shared" si="3"/>
        <v/>
      </c>
      <c r="D143" s="110"/>
      <c r="E143" s="110"/>
      <c r="F143" s="36" t="str">
        <f>IF(D142="","","현재수량")</f>
        <v/>
      </c>
      <c r="G143" s="37"/>
      <c r="H143" s="38"/>
      <c r="I143" s="38"/>
      <c r="J143" s="38"/>
      <c r="K143" s="38"/>
      <c r="L143" s="38"/>
      <c r="M143" s="38"/>
      <c r="N143" s="38"/>
      <c r="O143" s="38"/>
      <c r="P143" s="38"/>
      <c r="Q143" s="38"/>
      <c r="R143" s="38"/>
      <c r="S143" s="38"/>
      <c r="T143" s="38"/>
      <c r="U143" s="38"/>
      <c r="V143" s="38"/>
    </row>
    <row r="144" spans="3:22" ht="16.95" customHeight="1">
      <c r="C144" s="21" t="str">
        <f>IF(B76="","",B76)</f>
        <v/>
      </c>
      <c r="D144" s="110" t="str">
        <f>IF(C144="",(IF(AND(C142&lt;&gt;"",D142&lt;&gt;"")=TRUE,"옥탑층",IF(AND(C142="",D142="옥탑층")=TRUE,"지붕층",""))),C144)</f>
        <v/>
      </c>
      <c r="E144" s="110"/>
      <c r="F144" s="36" t="str">
        <f>IF(D144="","","기준수량")</f>
        <v/>
      </c>
      <c r="G144" s="37"/>
      <c r="H144" s="38"/>
      <c r="I144" s="38"/>
      <c r="J144" s="38"/>
      <c r="K144" s="38"/>
      <c r="L144" s="38"/>
      <c r="M144" s="38"/>
      <c r="N144" s="38"/>
      <c r="O144" s="38"/>
      <c r="P144" s="38"/>
      <c r="Q144" s="38"/>
      <c r="R144" s="38"/>
      <c r="S144" s="38"/>
      <c r="T144" s="38"/>
      <c r="U144" s="38"/>
      <c r="V144" s="38"/>
    </row>
    <row r="145" spans="3:22" ht="16.95" customHeight="1">
      <c r="C145" s="21" t="str">
        <f t="shared" si="3"/>
        <v/>
      </c>
      <c r="D145" s="110"/>
      <c r="E145" s="110"/>
      <c r="F145" s="36" t="str">
        <f>IF(D144="","","현재수량")</f>
        <v/>
      </c>
      <c r="G145" s="37"/>
      <c r="H145" s="38"/>
      <c r="I145" s="38"/>
      <c r="J145" s="38"/>
      <c r="K145" s="38"/>
      <c r="L145" s="38"/>
      <c r="M145" s="38"/>
      <c r="N145" s="38"/>
      <c r="O145" s="38"/>
      <c r="P145" s="38"/>
      <c r="Q145" s="38"/>
      <c r="R145" s="38"/>
      <c r="S145" s="38"/>
      <c r="T145" s="38"/>
      <c r="U145" s="38"/>
      <c r="V145" s="38"/>
    </row>
    <row r="146" spans="3:22" ht="16.95" customHeight="1">
      <c r="C146" s="21" t="str">
        <f>IF(B77="","",B77)</f>
        <v/>
      </c>
      <c r="D146" s="110" t="str">
        <f>IF(C146="",(IF(AND(C144&lt;&gt;"",D144&lt;&gt;"")=TRUE,"옥탑층",IF(AND(C144="",D144="옥탑층")=TRUE,"지붕층",""))),C146)</f>
        <v/>
      </c>
      <c r="E146" s="110"/>
      <c r="F146" s="36" t="str">
        <f>IF(D146="","","기준수량")</f>
        <v/>
      </c>
      <c r="G146" s="37"/>
      <c r="H146" s="38"/>
      <c r="I146" s="38"/>
      <c r="J146" s="38"/>
      <c r="K146" s="38"/>
      <c r="L146" s="38"/>
      <c r="M146" s="38"/>
      <c r="N146" s="38"/>
      <c r="O146" s="38"/>
      <c r="P146" s="38"/>
      <c r="Q146" s="38"/>
      <c r="R146" s="38"/>
      <c r="S146" s="38"/>
      <c r="T146" s="38"/>
      <c r="U146" s="38"/>
      <c r="V146" s="38"/>
    </row>
    <row r="147" spans="3:22" ht="16.95" customHeight="1">
      <c r="C147" s="21" t="str">
        <f t="shared" si="3"/>
        <v/>
      </c>
      <c r="D147" s="110"/>
      <c r="E147" s="110"/>
      <c r="F147" s="36" t="str">
        <f>IF(D146="","","현재수량")</f>
        <v/>
      </c>
      <c r="G147" s="37"/>
      <c r="H147" s="38"/>
      <c r="I147" s="38"/>
      <c r="J147" s="38"/>
      <c r="K147" s="38"/>
      <c r="L147" s="38"/>
      <c r="M147" s="38"/>
      <c r="N147" s="38"/>
      <c r="O147" s="38"/>
      <c r="P147" s="38"/>
      <c r="Q147" s="38"/>
      <c r="R147" s="38"/>
      <c r="S147" s="38"/>
      <c r="T147" s="38"/>
      <c r="U147" s="38"/>
      <c r="V147" s="38"/>
    </row>
    <row r="148" spans="3:22" ht="16.95" customHeight="1">
      <c r="C148" s="21" t="str">
        <f>IF(B78="","",B78)</f>
        <v/>
      </c>
      <c r="D148" s="110" t="str">
        <f>IF(C148="",(IF(AND(C146&lt;&gt;"",D146&lt;&gt;"")=TRUE,"옥탑층",IF(AND(C146="",D146="옥탑층")=TRUE,"지붕층",""))),C148)</f>
        <v/>
      </c>
      <c r="E148" s="110"/>
      <c r="F148" s="36" t="str">
        <f>IF(D148="","","기준수량")</f>
        <v/>
      </c>
      <c r="G148" s="37"/>
      <c r="H148" s="38"/>
      <c r="I148" s="38"/>
      <c r="J148" s="38"/>
      <c r="K148" s="38"/>
      <c r="L148" s="38"/>
      <c r="M148" s="38"/>
      <c r="N148" s="38"/>
      <c r="O148" s="38"/>
      <c r="P148" s="38"/>
      <c r="Q148" s="38"/>
      <c r="R148" s="38"/>
      <c r="S148" s="38"/>
      <c r="T148" s="38"/>
      <c r="U148" s="38"/>
      <c r="V148" s="38"/>
    </row>
    <row r="149" spans="3:22" ht="16.95" customHeight="1">
      <c r="C149" s="21" t="str">
        <f t="shared" si="3"/>
        <v/>
      </c>
      <c r="D149" s="110"/>
      <c r="E149" s="110"/>
      <c r="F149" s="36" t="str">
        <f>IF(D148="","","현재수량")</f>
        <v/>
      </c>
      <c r="G149" s="37"/>
      <c r="H149" s="38"/>
      <c r="I149" s="38"/>
      <c r="J149" s="38"/>
      <c r="K149" s="38"/>
      <c r="L149" s="38"/>
      <c r="M149" s="38"/>
      <c r="N149" s="38"/>
      <c r="O149" s="38"/>
      <c r="P149" s="38"/>
      <c r="Q149" s="38"/>
      <c r="R149" s="38"/>
      <c r="S149" s="38"/>
      <c r="T149" s="38"/>
      <c r="U149" s="38"/>
      <c r="V149" s="38"/>
    </row>
    <row r="150" spans="3:22" ht="16.95" customHeight="1">
      <c r="C150" s="21" t="str">
        <f>IF(B79="","",B79)</f>
        <v/>
      </c>
      <c r="D150" s="110" t="str">
        <f>IF(C150="",(IF(AND(C148&lt;&gt;"",D148&lt;&gt;"")=TRUE,"옥탑층",IF(AND(C148="",D148="옥탑층")=TRUE,"지붕층",""))),C150)</f>
        <v/>
      </c>
      <c r="E150" s="110"/>
      <c r="F150" s="36" t="str">
        <f>IF(D150="","","기준수량")</f>
        <v/>
      </c>
      <c r="G150" s="37"/>
      <c r="H150" s="38"/>
      <c r="I150" s="38"/>
      <c r="J150" s="38"/>
      <c r="K150" s="38"/>
      <c r="L150" s="38"/>
      <c r="M150" s="38"/>
      <c r="N150" s="38"/>
      <c r="O150" s="38"/>
      <c r="P150" s="38"/>
      <c r="Q150" s="38"/>
      <c r="R150" s="38"/>
      <c r="S150" s="38"/>
      <c r="T150" s="38"/>
      <c r="U150" s="38"/>
      <c r="V150" s="38"/>
    </row>
    <row r="151" spans="3:22" ht="16.95" customHeight="1">
      <c r="C151" s="21" t="str">
        <f t="shared" si="3"/>
        <v/>
      </c>
      <c r="D151" s="110"/>
      <c r="E151" s="110"/>
      <c r="F151" s="36" t="str">
        <f>IF(D150="","","현재수량")</f>
        <v/>
      </c>
      <c r="G151" s="37"/>
      <c r="H151" s="38"/>
      <c r="I151" s="38"/>
      <c r="J151" s="38"/>
      <c r="K151" s="38"/>
      <c r="L151" s="38"/>
      <c r="M151" s="38"/>
      <c r="N151" s="38"/>
      <c r="O151" s="38"/>
      <c r="P151" s="38"/>
      <c r="Q151" s="38"/>
      <c r="R151" s="38"/>
      <c r="S151" s="38"/>
      <c r="T151" s="38"/>
      <c r="U151" s="38"/>
      <c r="V151" s="38"/>
    </row>
    <row r="152" spans="3:22" ht="16.95" customHeight="1">
      <c r="C152" s="21" t="str">
        <f>IF(B80="","",B80)</f>
        <v/>
      </c>
      <c r="D152" s="110" t="str">
        <f>IF(C152="",(IF(AND(C150&lt;&gt;"",D150&lt;&gt;"")=TRUE,"옥탑층",IF(AND(C150="",D150="옥탑층")=TRUE,"지붕층",""))),C152)</f>
        <v/>
      </c>
      <c r="E152" s="110"/>
      <c r="F152" s="36" t="str">
        <f>IF(D152="","","기준수량")</f>
        <v/>
      </c>
      <c r="G152" s="37"/>
      <c r="H152" s="38"/>
      <c r="I152" s="38"/>
      <c r="J152" s="38"/>
      <c r="K152" s="38"/>
      <c r="L152" s="38"/>
      <c r="M152" s="38"/>
      <c r="N152" s="38"/>
      <c r="O152" s="38"/>
      <c r="P152" s="38"/>
      <c r="Q152" s="38"/>
      <c r="R152" s="38"/>
      <c r="S152" s="38"/>
      <c r="T152" s="38"/>
      <c r="U152" s="38"/>
      <c r="V152" s="38"/>
    </row>
    <row r="153" spans="3:22" ht="16.95" customHeight="1">
      <c r="C153" s="21" t="str">
        <f t="shared" si="3"/>
        <v/>
      </c>
      <c r="D153" s="110"/>
      <c r="E153" s="110"/>
      <c r="F153" s="36" t="str">
        <f>IF(D152="","","현재수량")</f>
        <v/>
      </c>
      <c r="G153" s="37"/>
      <c r="H153" s="38"/>
      <c r="I153" s="38"/>
      <c r="J153" s="38"/>
      <c r="K153" s="38"/>
      <c r="L153" s="38"/>
      <c r="M153" s="38"/>
      <c r="N153" s="38"/>
      <c r="O153" s="38"/>
      <c r="P153" s="38"/>
      <c r="Q153" s="38"/>
      <c r="R153" s="38"/>
      <c r="S153" s="38"/>
      <c r="T153" s="38"/>
      <c r="U153" s="38"/>
      <c r="V153" s="38"/>
    </row>
    <row r="154" spans="3:22" ht="16.95" customHeight="1">
      <c r="C154" s="21" t="str">
        <f>IF(B81="","",B81)</f>
        <v/>
      </c>
      <c r="D154" s="110" t="str">
        <f>IF(C154="",(IF(AND(C152&lt;&gt;"",D152&lt;&gt;"")=TRUE,"옥탑층",IF(AND(C152="",D152="옥탑층")=TRUE,"지붕층",""))),C154)</f>
        <v/>
      </c>
      <c r="E154" s="110"/>
      <c r="F154" s="36" t="str">
        <f>IF(D154="","","기준수량")</f>
        <v/>
      </c>
      <c r="G154" s="37"/>
      <c r="H154" s="38"/>
      <c r="I154" s="38"/>
      <c r="J154" s="38"/>
      <c r="K154" s="38"/>
      <c r="L154" s="38"/>
      <c r="M154" s="38"/>
      <c r="N154" s="38"/>
      <c r="O154" s="38"/>
      <c r="P154" s="38"/>
      <c r="Q154" s="38"/>
      <c r="R154" s="38"/>
      <c r="S154" s="38"/>
      <c r="T154" s="38"/>
      <c r="U154" s="38"/>
      <c r="V154" s="38"/>
    </row>
    <row r="155" spans="3:22" ht="16.95" customHeight="1">
      <c r="C155" s="21" t="str">
        <f t="shared" si="3"/>
        <v/>
      </c>
      <c r="D155" s="110"/>
      <c r="E155" s="110"/>
      <c r="F155" s="36" t="str">
        <f>IF(D154="","","현재수량")</f>
        <v/>
      </c>
      <c r="G155" s="37"/>
      <c r="H155" s="38"/>
      <c r="I155" s="38"/>
      <c r="J155" s="38"/>
      <c r="K155" s="38"/>
      <c r="L155" s="38"/>
      <c r="M155" s="38"/>
      <c r="N155" s="38"/>
      <c r="O155" s="38"/>
      <c r="P155" s="38"/>
      <c r="Q155" s="38"/>
      <c r="R155" s="38"/>
      <c r="S155" s="38"/>
      <c r="T155" s="38"/>
      <c r="U155" s="38"/>
      <c r="V155" s="38"/>
    </row>
    <row r="156" spans="3:22" ht="16.95" customHeight="1">
      <c r="C156" s="21" t="str">
        <f>IF(B82="","",B82)</f>
        <v/>
      </c>
      <c r="D156" s="110" t="str">
        <f>IF(C156="",(IF(AND(C154&lt;&gt;"",D154&lt;&gt;"")=TRUE,"옥탑층",IF(AND(C154="",D154="옥탑층")=TRUE,"지붕층",""))),C156)</f>
        <v/>
      </c>
      <c r="E156" s="110"/>
      <c r="F156" s="36" t="str">
        <f>IF(D156="","","기준수량")</f>
        <v/>
      </c>
      <c r="G156" s="37"/>
      <c r="H156" s="38"/>
      <c r="I156" s="38"/>
      <c r="J156" s="38"/>
      <c r="K156" s="38"/>
      <c r="L156" s="38"/>
      <c r="M156" s="38"/>
      <c r="N156" s="38"/>
      <c r="O156" s="38"/>
      <c r="P156" s="38"/>
      <c r="Q156" s="38"/>
      <c r="R156" s="38"/>
      <c r="S156" s="38"/>
      <c r="T156" s="38"/>
      <c r="U156" s="38"/>
      <c r="V156" s="38"/>
    </row>
    <row r="157" spans="3:22" ht="16.95" customHeight="1">
      <c r="C157" s="21" t="str">
        <f t="shared" si="3"/>
        <v/>
      </c>
      <c r="D157" s="110"/>
      <c r="E157" s="110"/>
      <c r="F157" s="36" t="str">
        <f>IF(D156="","","현재수량")</f>
        <v/>
      </c>
      <c r="G157" s="37"/>
      <c r="H157" s="38"/>
      <c r="I157" s="38"/>
      <c r="J157" s="38"/>
      <c r="K157" s="38"/>
      <c r="L157" s="38"/>
      <c r="M157" s="38"/>
      <c r="N157" s="38"/>
      <c r="O157" s="38"/>
      <c r="P157" s="38"/>
      <c r="Q157" s="38"/>
      <c r="R157" s="38"/>
      <c r="S157" s="38"/>
      <c r="T157" s="38"/>
      <c r="U157" s="38"/>
      <c r="V157" s="38"/>
    </row>
    <row r="158" spans="3:22" ht="16.95" customHeight="1">
      <c r="C158" s="21" t="str">
        <f>IF(B83="","",B83)</f>
        <v/>
      </c>
      <c r="D158" s="110" t="str">
        <f>IF(C158="",(IF(AND(C156&lt;&gt;"",D156&lt;&gt;"")=TRUE,"옥탑층",IF(AND(C156="",D156="옥탑층")=TRUE,"지붕층",""))),C158)</f>
        <v/>
      </c>
      <c r="E158" s="110"/>
      <c r="F158" s="36" t="str">
        <f>IF(D158="","","기준수량")</f>
        <v/>
      </c>
      <c r="G158" s="37"/>
      <c r="H158" s="38"/>
      <c r="I158" s="38"/>
      <c r="J158" s="38"/>
      <c r="K158" s="38"/>
      <c r="L158" s="38"/>
      <c r="M158" s="38"/>
      <c r="N158" s="38"/>
      <c r="O158" s="38"/>
      <c r="P158" s="38"/>
      <c r="Q158" s="38"/>
      <c r="R158" s="38"/>
      <c r="S158" s="38"/>
      <c r="T158" s="38"/>
      <c r="U158" s="38"/>
      <c r="V158" s="38"/>
    </row>
    <row r="159" spans="3:22" ht="16.95" customHeight="1">
      <c r="C159" s="21" t="str">
        <f t="shared" si="3"/>
        <v/>
      </c>
      <c r="D159" s="110"/>
      <c r="E159" s="110"/>
      <c r="F159" s="36" t="str">
        <f>IF(D158="","","현재수량")</f>
        <v/>
      </c>
      <c r="G159" s="37"/>
      <c r="H159" s="38"/>
      <c r="I159" s="38"/>
      <c r="J159" s="38"/>
      <c r="K159" s="38"/>
      <c r="L159" s="38"/>
      <c r="M159" s="38"/>
      <c r="N159" s="38"/>
      <c r="O159" s="38"/>
      <c r="P159" s="38"/>
      <c r="Q159" s="38"/>
      <c r="R159" s="38"/>
      <c r="S159" s="38"/>
      <c r="T159" s="38"/>
      <c r="U159" s="38"/>
      <c r="V159" s="38"/>
    </row>
    <row r="160" spans="3:22" ht="16.95" customHeight="1">
      <c r="C160" s="21" t="str">
        <f>IF(B84="","",B84)</f>
        <v/>
      </c>
      <c r="D160" s="110" t="str">
        <f>IF(C160="",(IF(AND(C158&lt;&gt;"",D158&lt;&gt;"")=TRUE,"옥탑층",IF(AND(C158="",D158="옥탑층")=TRUE,"지붕층",""))),C160)</f>
        <v/>
      </c>
      <c r="E160" s="110"/>
      <c r="F160" s="36" t="str">
        <f>IF(D160="","","기준수량")</f>
        <v/>
      </c>
      <c r="G160" s="37"/>
      <c r="H160" s="38"/>
      <c r="I160" s="38"/>
      <c r="J160" s="38"/>
      <c r="K160" s="38"/>
      <c r="L160" s="38"/>
      <c r="M160" s="38"/>
      <c r="N160" s="38"/>
      <c r="O160" s="38"/>
      <c r="P160" s="38"/>
      <c r="Q160" s="38"/>
      <c r="R160" s="38"/>
      <c r="S160" s="38"/>
      <c r="T160" s="38"/>
      <c r="U160" s="38"/>
      <c r="V160" s="38"/>
    </row>
    <row r="161" spans="3:22" ht="16.95" customHeight="1">
      <c r="C161" s="21" t="str">
        <f t="shared" si="3"/>
        <v/>
      </c>
      <c r="D161" s="110"/>
      <c r="E161" s="110"/>
      <c r="F161" s="36" t="str">
        <f>IF(D160="","","현재수량")</f>
        <v/>
      </c>
      <c r="G161" s="37"/>
      <c r="H161" s="38"/>
      <c r="I161" s="38"/>
      <c r="J161" s="38"/>
      <c r="K161" s="38"/>
      <c r="L161" s="38"/>
      <c r="M161" s="38"/>
      <c r="N161" s="38"/>
      <c r="O161" s="38"/>
      <c r="P161" s="38"/>
      <c r="Q161" s="38"/>
      <c r="R161" s="38"/>
      <c r="S161" s="38"/>
      <c r="T161" s="38"/>
      <c r="U161" s="38"/>
      <c r="V161" s="38"/>
    </row>
    <row r="162" spans="3:22" ht="16.95" customHeight="1">
      <c r="C162" s="21" t="str">
        <f>IF(B85="","",B85)</f>
        <v/>
      </c>
      <c r="D162" s="110" t="str">
        <f>IF(C162="",(IF(AND(C160&lt;&gt;"",D160&lt;&gt;"")=TRUE,"옥탑층",IF(AND(C160="",D160="옥탑층")=TRUE,"지붕층",""))),C162)</f>
        <v/>
      </c>
      <c r="E162" s="110"/>
      <c r="F162" s="36" t="str">
        <f>IF(D162="","","기준수량")</f>
        <v/>
      </c>
      <c r="G162" s="37"/>
      <c r="H162" s="38"/>
      <c r="I162" s="38"/>
      <c r="J162" s="38"/>
      <c r="K162" s="38"/>
      <c r="L162" s="38"/>
      <c r="M162" s="38"/>
      <c r="N162" s="38"/>
      <c r="O162" s="38"/>
      <c r="P162" s="38"/>
      <c r="Q162" s="38"/>
      <c r="R162" s="38"/>
      <c r="S162" s="38"/>
      <c r="T162" s="38"/>
      <c r="U162" s="38"/>
      <c r="V162" s="38"/>
    </row>
    <row r="163" spans="3:22" ht="16.95" customHeight="1">
      <c r="C163" s="21" t="str">
        <f t="shared" si="3"/>
        <v/>
      </c>
      <c r="D163" s="110"/>
      <c r="E163" s="110"/>
      <c r="F163" s="36" t="str">
        <f>IF(D162="","","현재수량")</f>
        <v/>
      </c>
      <c r="G163" s="37"/>
      <c r="H163" s="38"/>
      <c r="I163" s="38"/>
      <c r="J163" s="38"/>
      <c r="K163" s="38"/>
      <c r="L163" s="38"/>
      <c r="M163" s="38"/>
      <c r="N163" s="38"/>
      <c r="O163" s="38"/>
      <c r="P163" s="38"/>
      <c r="Q163" s="38"/>
      <c r="R163" s="38"/>
      <c r="S163" s="38"/>
      <c r="T163" s="38"/>
      <c r="U163" s="38"/>
      <c r="V163" s="38"/>
    </row>
    <row r="164" spans="3:22" ht="16.95" customHeight="1">
      <c r="C164" s="21" t="str">
        <f>IF(B86="","",B86)</f>
        <v/>
      </c>
      <c r="D164" s="110" t="str">
        <f>IF(C164="",(IF(AND(C162&lt;&gt;"",D162&lt;&gt;"")=TRUE,"옥탑층",IF(AND(C162="",D162="옥탑층")=TRUE,"지붕층",""))),C164)</f>
        <v/>
      </c>
      <c r="E164" s="110"/>
      <c r="F164" s="36" t="str">
        <f>IF(D164="","","기준수량")</f>
        <v/>
      </c>
      <c r="G164" s="37"/>
      <c r="H164" s="38"/>
      <c r="I164" s="38"/>
      <c r="J164" s="38"/>
      <c r="K164" s="38"/>
      <c r="L164" s="38"/>
      <c r="M164" s="38"/>
      <c r="N164" s="38"/>
      <c r="O164" s="38"/>
      <c r="P164" s="38"/>
      <c r="Q164" s="38"/>
      <c r="R164" s="38"/>
      <c r="S164" s="38"/>
      <c r="T164" s="38"/>
      <c r="U164" s="38"/>
      <c r="V164" s="38"/>
    </row>
    <row r="165" spans="3:22" ht="16.95" customHeight="1">
      <c r="C165" s="21" t="str">
        <f t="shared" si="3"/>
        <v/>
      </c>
      <c r="D165" s="110"/>
      <c r="E165" s="110"/>
      <c r="F165" s="36" t="str">
        <f>IF(D164="","","현재수량")</f>
        <v/>
      </c>
      <c r="G165" s="37"/>
      <c r="H165" s="38"/>
      <c r="I165" s="38"/>
      <c r="J165" s="38"/>
      <c r="K165" s="38"/>
      <c r="L165" s="38"/>
      <c r="M165" s="38"/>
      <c r="N165" s="38"/>
      <c r="O165" s="38"/>
      <c r="P165" s="38"/>
      <c r="Q165" s="38"/>
      <c r="R165" s="38"/>
      <c r="S165" s="38"/>
      <c r="T165" s="38"/>
      <c r="U165" s="38"/>
      <c r="V165" s="38"/>
    </row>
    <row r="166" spans="3:22" ht="16.95" customHeight="1">
      <c r="C166" s="21" t="str">
        <f>IF(B87="","",B87)</f>
        <v/>
      </c>
      <c r="D166" s="110" t="str">
        <f>IF(C166="",(IF(AND(C164&lt;&gt;"",D164&lt;&gt;"")=TRUE,"옥탑층",IF(AND(C164="",D164="옥탑층")=TRUE,"지붕층",""))),C166)</f>
        <v/>
      </c>
      <c r="E166" s="110"/>
      <c r="F166" s="36" t="str">
        <f>IF(D166="","","기준수량")</f>
        <v/>
      </c>
      <c r="G166" s="37"/>
      <c r="H166" s="38"/>
      <c r="I166" s="38"/>
      <c r="J166" s="38"/>
      <c r="K166" s="38"/>
      <c r="L166" s="38"/>
      <c r="M166" s="38"/>
      <c r="N166" s="38"/>
      <c r="O166" s="38"/>
      <c r="P166" s="38"/>
      <c r="Q166" s="38"/>
      <c r="R166" s="38"/>
      <c r="S166" s="38"/>
      <c r="T166" s="38"/>
      <c r="U166" s="38"/>
      <c r="V166" s="38"/>
    </row>
    <row r="167" spans="3:22" ht="16.95" customHeight="1">
      <c r="C167" s="21" t="str">
        <f t="shared" si="3"/>
        <v/>
      </c>
      <c r="D167" s="110"/>
      <c r="E167" s="110"/>
      <c r="F167" s="36" t="str">
        <f>IF(D166="","","현재수량")</f>
        <v/>
      </c>
      <c r="G167" s="37"/>
      <c r="H167" s="38"/>
      <c r="I167" s="38"/>
      <c r="J167" s="38"/>
      <c r="K167" s="38"/>
      <c r="L167" s="38"/>
      <c r="M167" s="38"/>
      <c r="N167" s="38"/>
      <c r="O167" s="38"/>
      <c r="P167" s="38"/>
      <c r="Q167" s="38"/>
      <c r="R167" s="38"/>
      <c r="S167" s="38"/>
      <c r="T167" s="38"/>
      <c r="U167" s="38"/>
      <c r="V167" s="38"/>
    </row>
    <row r="168" spans="3:22" ht="16.95" customHeight="1">
      <c r="C168" s="21" t="str">
        <f>IF(B88="","",B88)</f>
        <v/>
      </c>
      <c r="D168" s="110" t="str">
        <f>IF(C168="",(IF(AND(C166&lt;&gt;"",D166&lt;&gt;"")=TRUE,"옥탑층",IF(AND(C166="",D166="옥탑층")=TRUE,"지붕층",""))),C168)</f>
        <v/>
      </c>
      <c r="E168" s="110"/>
      <c r="F168" s="36" t="str">
        <f>IF(D168="","","기준수량")</f>
        <v/>
      </c>
      <c r="G168" s="37"/>
      <c r="H168" s="38"/>
      <c r="I168" s="38"/>
      <c r="J168" s="38"/>
      <c r="K168" s="38"/>
      <c r="L168" s="38"/>
      <c r="M168" s="38"/>
      <c r="N168" s="38"/>
      <c r="O168" s="38"/>
      <c r="P168" s="38"/>
      <c r="Q168" s="38"/>
      <c r="R168" s="38"/>
      <c r="S168" s="38"/>
      <c r="T168" s="38"/>
      <c r="U168" s="38"/>
      <c r="V168" s="38"/>
    </row>
    <row r="169" spans="3:22" ht="16.95" customHeight="1">
      <c r="C169" s="21" t="str">
        <f t="shared" si="3"/>
        <v/>
      </c>
      <c r="D169" s="110"/>
      <c r="E169" s="110"/>
      <c r="F169" s="36" t="str">
        <f>IF(D168="","","현재수량")</f>
        <v/>
      </c>
      <c r="G169" s="37"/>
      <c r="H169" s="38"/>
      <c r="I169" s="38"/>
      <c r="J169" s="38"/>
      <c r="K169" s="38"/>
      <c r="L169" s="38"/>
      <c r="M169" s="38"/>
      <c r="N169" s="38"/>
      <c r="O169" s="38"/>
      <c r="P169" s="38"/>
      <c r="Q169" s="38"/>
      <c r="R169" s="38"/>
      <c r="S169" s="38"/>
      <c r="T169" s="38"/>
      <c r="U169" s="38"/>
      <c r="V169" s="38"/>
    </row>
    <row r="170" spans="3:22" ht="16.95" customHeight="1">
      <c r="C170" s="21" t="str">
        <f>IF(B89="","",B89)</f>
        <v/>
      </c>
      <c r="D170" s="110" t="str">
        <f>IF(C170="",(IF(AND(C168&lt;&gt;"",D168&lt;&gt;"")=TRUE,"옥탑층",IF(AND(C168="",D168="옥탑층")=TRUE,"지붕층",""))),C170)</f>
        <v/>
      </c>
      <c r="E170" s="110"/>
      <c r="F170" s="36" t="str">
        <f>IF(D170="","","기준수량")</f>
        <v/>
      </c>
      <c r="G170" s="37"/>
      <c r="H170" s="38"/>
      <c r="I170" s="38"/>
      <c r="J170" s="38"/>
      <c r="K170" s="38"/>
      <c r="L170" s="38"/>
      <c r="M170" s="38"/>
      <c r="N170" s="38"/>
      <c r="O170" s="38"/>
      <c r="P170" s="38"/>
      <c r="Q170" s="38"/>
      <c r="R170" s="38"/>
      <c r="S170" s="38"/>
      <c r="T170" s="38"/>
      <c r="U170" s="38"/>
      <c r="V170" s="38"/>
    </row>
    <row r="171" spans="3:22" ht="16.95" customHeight="1">
      <c r="C171" s="21" t="str">
        <f t="shared" si="3"/>
        <v/>
      </c>
      <c r="D171" s="110"/>
      <c r="E171" s="110"/>
      <c r="F171" s="36" t="str">
        <f>IF(D170="","","현재수량")</f>
        <v/>
      </c>
      <c r="G171" s="37"/>
      <c r="H171" s="38"/>
      <c r="I171" s="38"/>
      <c r="J171" s="38"/>
      <c r="K171" s="38"/>
      <c r="L171" s="38"/>
      <c r="M171" s="38"/>
      <c r="N171" s="38"/>
      <c r="O171" s="38"/>
      <c r="P171" s="38"/>
      <c r="Q171" s="38"/>
      <c r="R171" s="38"/>
      <c r="S171" s="38"/>
      <c r="T171" s="38"/>
      <c r="U171" s="38"/>
      <c r="V171" s="38"/>
    </row>
    <row r="172" spans="3:22" ht="16.95" customHeight="1">
      <c r="C172" s="21" t="str">
        <f>IF(B90="","",B90)</f>
        <v/>
      </c>
      <c r="D172" s="110" t="str">
        <f>IF(C172="",(IF(AND(C170&lt;&gt;"",D170&lt;&gt;"")=TRUE,"옥탑층",IF(AND(C170="",D170="옥탑층")=TRUE,"지붕층",""))),C172)</f>
        <v/>
      </c>
      <c r="E172" s="110"/>
      <c r="F172" s="36" t="str">
        <f>IF(D172="","","기준수량")</f>
        <v/>
      </c>
      <c r="G172" s="37"/>
      <c r="H172" s="38"/>
      <c r="I172" s="38"/>
      <c r="J172" s="38"/>
      <c r="K172" s="38"/>
      <c r="L172" s="38"/>
      <c r="M172" s="38"/>
      <c r="N172" s="38"/>
      <c r="O172" s="38"/>
      <c r="P172" s="38"/>
      <c r="Q172" s="38"/>
      <c r="R172" s="38"/>
      <c r="S172" s="38"/>
      <c r="T172" s="38"/>
      <c r="U172" s="38"/>
      <c r="V172" s="38"/>
    </row>
    <row r="173" spans="3:22" ht="16.95" customHeight="1">
      <c r="C173" s="21" t="str">
        <f t="shared" si="3"/>
        <v/>
      </c>
      <c r="D173" s="110"/>
      <c r="E173" s="110"/>
      <c r="F173" s="36" t="str">
        <f>IF(D172="","","현재수량")</f>
        <v/>
      </c>
      <c r="G173" s="37"/>
      <c r="H173" s="38"/>
      <c r="I173" s="38"/>
      <c r="J173" s="38"/>
      <c r="K173" s="38"/>
      <c r="L173" s="38"/>
      <c r="M173" s="38"/>
      <c r="N173" s="38"/>
      <c r="O173" s="38"/>
      <c r="P173" s="38"/>
      <c r="Q173" s="38"/>
      <c r="R173" s="38"/>
      <c r="S173" s="38"/>
      <c r="T173" s="38"/>
      <c r="U173" s="38"/>
      <c r="V173" s="38"/>
    </row>
    <row r="174" spans="3:22">
      <c r="G174" s="44"/>
      <c r="H174" s="45"/>
      <c r="I174" s="45"/>
      <c r="J174" s="45"/>
      <c r="K174" s="45"/>
      <c r="L174" s="45"/>
      <c r="M174" s="45"/>
      <c r="N174" s="45"/>
      <c r="O174" s="45"/>
      <c r="P174" s="45"/>
      <c r="Q174" s="45"/>
      <c r="R174" s="45"/>
      <c r="S174" s="45"/>
      <c r="T174" s="45"/>
      <c r="U174" s="45"/>
      <c r="V174" s="45"/>
    </row>
    <row r="175" spans="3:22">
      <c r="G175" s="44"/>
      <c r="H175" s="41"/>
      <c r="I175" s="41"/>
      <c r="J175" s="41"/>
      <c r="K175" s="41"/>
      <c r="L175" s="41"/>
      <c r="M175" s="41"/>
      <c r="N175" s="41"/>
      <c r="O175" s="41"/>
      <c r="P175" s="41"/>
      <c r="Q175" s="41"/>
      <c r="R175" s="41"/>
      <c r="S175" s="41"/>
      <c r="T175" s="41"/>
      <c r="U175" s="41"/>
      <c r="V175" s="41"/>
    </row>
    <row r="176" spans="3:22">
      <c r="G176" s="44"/>
      <c r="H176" s="41"/>
      <c r="I176" s="41"/>
      <c r="J176" s="41"/>
      <c r="K176" s="41"/>
      <c r="L176" s="41"/>
      <c r="M176" s="41"/>
      <c r="N176" s="41"/>
      <c r="O176" s="41"/>
      <c r="P176" s="41"/>
      <c r="Q176" s="41"/>
      <c r="R176" s="41"/>
      <c r="S176" s="41"/>
      <c r="T176" s="41"/>
      <c r="U176" s="41"/>
      <c r="V176" s="41"/>
    </row>
    <row r="177" spans="7:22">
      <c r="G177" s="44"/>
      <c r="H177" s="41"/>
      <c r="I177" s="41"/>
      <c r="J177" s="41"/>
      <c r="K177" s="41"/>
      <c r="L177" s="41"/>
      <c r="M177" s="41"/>
      <c r="N177" s="41"/>
      <c r="O177" s="41"/>
      <c r="P177" s="41"/>
      <c r="Q177" s="41"/>
      <c r="R177" s="41"/>
      <c r="S177" s="41"/>
      <c r="T177" s="41"/>
      <c r="U177" s="41"/>
      <c r="V177" s="41"/>
    </row>
    <row r="178" spans="7:22">
      <c r="G178" s="44"/>
      <c r="H178" s="41"/>
      <c r="I178" s="41"/>
      <c r="J178" s="41"/>
      <c r="K178" s="41"/>
      <c r="L178" s="41"/>
      <c r="M178" s="41"/>
      <c r="N178" s="41"/>
      <c r="O178" s="41"/>
      <c r="P178" s="41"/>
      <c r="Q178" s="41"/>
      <c r="R178" s="41"/>
      <c r="S178" s="41"/>
      <c r="T178" s="41"/>
      <c r="U178" s="41"/>
      <c r="V178" s="41"/>
    </row>
    <row r="179" spans="7:22">
      <c r="G179" s="44"/>
      <c r="H179" s="41"/>
      <c r="I179" s="41"/>
      <c r="J179" s="41"/>
      <c r="K179" s="41"/>
      <c r="L179" s="41"/>
      <c r="M179" s="41"/>
      <c r="N179" s="41"/>
      <c r="O179" s="41"/>
      <c r="P179" s="41"/>
      <c r="Q179" s="41"/>
      <c r="R179" s="41"/>
      <c r="S179" s="41"/>
      <c r="T179" s="41"/>
      <c r="U179" s="41"/>
      <c r="V179" s="41"/>
    </row>
    <row r="180" spans="7:22">
      <c r="G180" s="44"/>
      <c r="H180" s="41"/>
      <c r="I180" s="41"/>
      <c r="J180" s="41"/>
      <c r="K180" s="41"/>
      <c r="L180" s="41"/>
      <c r="M180" s="41"/>
      <c r="N180" s="41"/>
      <c r="O180" s="41"/>
      <c r="P180" s="41"/>
      <c r="Q180" s="41"/>
      <c r="R180" s="41"/>
      <c r="S180" s="41"/>
      <c r="T180" s="41"/>
      <c r="U180" s="41"/>
      <c r="V180" s="41"/>
    </row>
    <row r="181" spans="7:22">
      <c r="G181" s="44"/>
      <c r="H181" s="41"/>
      <c r="I181" s="41"/>
      <c r="J181" s="41"/>
      <c r="K181" s="41"/>
      <c r="L181" s="41"/>
      <c r="M181" s="41"/>
      <c r="N181" s="41"/>
      <c r="O181" s="41"/>
      <c r="P181" s="41"/>
      <c r="Q181" s="41"/>
      <c r="R181" s="41"/>
      <c r="S181" s="41"/>
      <c r="T181" s="41"/>
      <c r="U181" s="41"/>
      <c r="V181" s="41"/>
    </row>
    <row r="182" spans="7:22">
      <c r="G182" s="44"/>
      <c r="H182" s="41"/>
      <c r="I182" s="41"/>
      <c r="J182" s="41"/>
      <c r="K182" s="41"/>
      <c r="L182" s="41"/>
      <c r="M182" s="41"/>
      <c r="N182" s="41"/>
      <c r="O182" s="41"/>
      <c r="P182" s="41"/>
      <c r="Q182" s="41"/>
      <c r="R182" s="41"/>
      <c r="S182" s="41"/>
      <c r="T182" s="41"/>
      <c r="U182" s="41"/>
      <c r="V182" s="41"/>
    </row>
    <row r="183" spans="7:22">
      <c r="G183" s="44"/>
      <c r="H183" s="41"/>
      <c r="I183" s="41"/>
      <c r="J183" s="41"/>
      <c r="K183" s="41"/>
      <c r="L183" s="41"/>
      <c r="M183" s="41"/>
      <c r="N183" s="41"/>
      <c r="O183" s="41"/>
      <c r="P183" s="41"/>
      <c r="Q183" s="41"/>
      <c r="R183" s="41"/>
      <c r="S183" s="41"/>
      <c r="T183" s="41"/>
      <c r="U183" s="41"/>
      <c r="V183" s="41"/>
    </row>
    <row r="184" spans="7:22">
      <c r="G184" s="44"/>
      <c r="H184" s="41"/>
      <c r="I184" s="41"/>
      <c r="J184" s="41"/>
      <c r="K184" s="41"/>
      <c r="L184" s="41"/>
      <c r="M184" s="41"/>
      <c r="N184" s="41"/>
      <c r="O184" s="41"/>
      <c r="P184" s="41"/>
      <c r="Q184" s="41"/>
      <c r="R184" s="41"/>
      <c r="S184" s="41"/>
      <c r="T184" s="41"/>
      <c r="U184" s="41"/>
      <c r="V184" s="41"/>
    </row>
    <row r="185" spans="7:22">
      <c r="G185" s="44"/>
      <c r="H185" s="41"/>
      <c r="I185" s="41"/>
      <c r="J185" s="41"/>
      <c r="K185" s="41"/>
      <c r="L185" s="41"/>
      <c r="M185" s="41"/>
      <c r="N185" s="41"/>
      <c r="O185" s="41"/>
      <c r="P185" s="41"/>
      <c r="Q185" s="41"/>
      <c r="R185" s="41"/>
      <c r="S185" s="41"/>
      <c r="T185" s="41"/>
      <c r="U185" s="41"/>
      <c r="V185" s="41"/>
    </row>
    <row r="186" spans="7:22">
      <c r="G186" s="44"/>
      <c r="H186" s="41"/>
      <c r="I186" s="41"/>
      <c r="J186" s="41"/>
      <c r="K186" s="41"/>
      <c r="L186" s="41"/>
      <c r="M186" s="41"/>
      <c r="N186" s="41"/>
      <c r="O186" s="41"/>
      <c r="P186" s="41"/>
      <c r="Q186" s="41"/>
      <c r="R186" s="41"/>
      <c r="S186" s="41"/>
      <c r="T186" s="41"/>
      <c r="U186" s="41"/>
      <c r="V186" s="41"/>
    </row>
    <row r="187" spans="7:22">
      <c r="G187" s="44"/>
      <c r="H187" s="41"/>
      <c r="I187" s="41"/>
      <c r="J187" s="41"/>
      <c r="K187" s="41"/>
      <c r="L187" s="41"/>
      <c r="M187" s="41"/>
      <c r="N187" s="41"/>
      <c r="O187" s="41"/>
      <c r="P187" s="41"/>
      <c r="Q187" s="41"/>
      <c r="R187" s="41"/>
      <c r="S187" s="41"/>
      <c r="T187" s="41"/>
      <c r="U187" s="41"/>
      <c r="V187" s="41"/>
    </row>
    <row r="188" spans="7:22">
      <c r="G188" s="44"/>
      <c r="H188" s="41"/>
      <c r="I188" s="41"/>
      <c r="J188" s="41"/>
      <c r="K188" s="41"/>
      <c r="L188" s="41"/>
      <c r="M188" s="41"/>
      <c r="N188" s="41"/>
      <c r="O188" s="41"/>
      <c r="P188" s="41"/>
      <c r="Q188" s="41"/>
      <c r="R188" s="41"/>
      <c r="S188" s="41"/>
      <c r="T188" s="41"/>
      <c r="U188" s="41"/>
      <c r="V188" s="41"/>
    </row>
    <row r="189" spans="7:22">
      <c r="G189" s="44"/>
      <c r="H189" s="41"/>
      <c r="I189" s="41"/>
      <c r="J189" s="41"/>
      <c r="K189" s="41"/>
      <c r="L189" s="41"/>
      <c r="M189" s="41"/>
      <c r="N189" s="41"/>
      <c r="O189" s="41"/>
      <c r="P189" s="41"/>
      <c r="Q189" s="41"/>
      <c r="R189" s="41"/>
      <c r="S189" s="41"/>
      <c r="T189" s="41"/>
      <c r="U189" s="41"/>
      <c r="V189" s="41"/>
    </row>
    <row r="190" spans="7:22">
      <c r="G190" s="44"/>
      <c r="H190" s="41"/>
      <c r="I190" s="41"/>
      <c r="J190" s="41"/>
      <c r="K190" s="41"/>
      <c r="L190" s="41"/>
      <c r="M190" s="41"/>
      <c r="N190" s="41"/>
      <c r="O190" s="41"/>
      <c r="P190" s="41"/>
      <c r="Q190" s="41"/>
      <c r="R190" s="41"/>
      <c r="S190" s="41"/>
      <c r="T190" s="41"/>
      <c r="U190" s="41"/>
      <c r="V190" s="41"/>
    </row>
    <row r="191" spans="7:22">
      <c r="G191" s="44"/>
      <c r="H191" s="41"/>
      <c r="I191" s="41"/>
      <c r="J191" s="41"/>
      <c r="K191" s="41"/>
      <c r="L191" s="41"/>
      <c r="M191" s="41"/>
      <c r="N191" s="41"/>
      <c r="O191" s="41"/>
      <c r="P191" s="41"/>
      <c r="Q191" s="41"/>
      <c r="R191" s="41"/>
      <c r="S191" s="41"/>
      <c r="T191" s="41"/>
      <c r="U191" s="41"/>
      <c r="V191" s="41"/>
    </row>
    <row r="192" spans="7:22">
      <c r="G192" s="44"/>
      <c r="H192" s="41"/>
      <c r="I192" s="41"/>
      <c r="J192" s="41"/>
      <c r="K192" s="41"/>
      <c r="L192" s="41"/>
      <c r="M192" s="41"/>
      <c r="N192" s="41"/>
      <c r="O192" s="41"/>
      <c r="P192" s="41"/>
      <c r="Q192" s="41"/>
      <c r="R192" s="41"/>
      <c r="S192" s="41"/>
      <c r="T192" s="41"/>
      <c r="U192" s="41"/>
      <c r="V192" s="41"/>
    </row>
    <row r="193" spans="7:22">
      <c r="G193" s="44"/>
      <c r="H193" s="41"/>
      <c r="I193" s="41"/>
      <c r="J193" s="41"/>
      <c r="K193" s="41"/>
      <c r="L193" s="41"/>
      <c r="M193" s="41"/>
      <c r="N193" s="41"/>
      <c r="O193" s="41"/>
      <c r="P193" s="41"/>
      <c r="Q193" s="41"/>
      <c r="R193" s="41"/>
      <c r="S193" s="41"/>
      <c r="T193" s="41"/>
      <c r="U193" s="41"/>
      <c r="V193" s="41"/>
    </row>
    <row r="194" spans="7:22">
      <c r="G194" s="44"/>
      <c r="H194" s="41"/>
      <c r="I194" s="41"/>
      <c r="J194" s="41"/>
      <c r="K194" s="41"/>
      <c r="L194" s="41"/>
      <c r="M194" s="41"/>
      <c r="N194" s="41"/>
      <c r="O194" s="41"/>
      <c r="P194" s="41"/>
      <c r="Q194" s="41"/>
      <c r="R194" s="41"/>
      <c r="S194" s="41"/>
      <c r="T194" s="41"/>
      <c r="U194" s="41"/>
      <c r="V194" s="41"/>
    </row>
    <row r="195" spans="7:22">
      <c r="G195" s="44"/>
      <c r="H195" s="41"/>
      <c r="I195" s="41"/>
      <c r="J195" s="41"/>
      <c r="K195" s="41"/>
      <c r="L195" s="41"/>
      <c r="M195" s="41"/>
      <c r="N195" s="41"/>
      <c r="O195" s="41"/>
      <c r="P195" s="41"/>
      <c r="Q195" s="41"/>
      <c r="R195" s="41"/>
      <c r="S195" s="41"/>
      <c r="T195" s="41"/>
      <c r="U195" s="41"/>
      <c r="V195" s="41"/>
    </row>
    <row r="196" spans="7:22">
      <c r="G196" s="44"/>
      <c r="H196" s="41"/>
      <c r="I196" s="41"/>
      <c r="J196" s="41"/>
      <c r="K196" s="41"/>
      <c r="L196" s="41"/>
      <c r="M196" s="41"/>
      <c r="N196" s="41"/>
      <c r="O196" s="41"/>
      <c r="P196" s="41"/>
      <c r="Q196" s="41"/>
      <c r="R196" s="41"/>
      <c r="S196" s="41"/>
      <c r="T196" s="41"/>
      <c r="U196" s="41"/>
      <c r="V196" s="41"/>
    </row>
    <row r="197" spans="7:22">
      <c r="G197" s="44"/>
      <c r="H197" s="41"/>
      <c r="I197" s="41"/>
      <c r="J197" s="41"/>
      <c r="K197" s="41"/>
      <c r="L197" s="41"/>
      <c r="M197" s="41"/>
      <c r="N197" s="41"/>
      <c r="O197" s="41"/>
      <c r="P197" s="41"/>
      <c r="Q197" s="41"/>
      <c r="R197" s="41"/>
      <c r="S197" s="41"/>
      <c r="T197" s="41"/>
      <c r="U197" s="41"/>
      <c r="V197" s="41"/>
    </row>
    <row r="198" spans="7:22">
      <c r="G198" s="44"/>
      <c r="H198" s="41"/>
      <c r="I198" s="41"/>
      <c r="J198" s="41"/>
      <c r="K198" s="41"/>
      <c r="L198" s="41"/>
      <c r="M198" s="41"/>
      <c r="N198" s="41"/>
      <c r="O198" s="41"/>
      <c r="P198" s="41"/>
      <c r="Q198" s="41"/>
      <c r="R198" s="41"/>
      <c r="S198" s="41"/>
      <c r="T198" s="41"/>
      <c r="U198" s="41"/>
      <c r="V198" s="41"/>
    </row>
    <row r="199" spans="7:22">
      <c r="G199" s="44"/>
      <c r="H199" s="41"/>
      <c r="I199" s="41"/>
      <c r="J199" s="41"/>
      <c r="K199" s="41"/>
      <c r="L199" s="41"/>
      <c r="M199" s="41"/>
      <c r="N199" s="41"/>
      <c r="O199" s="41"/>
      <c r="P199" s="41"/>
      <c r="Q199" s="41"/>
      <c r="R199" s="41"/>
      <c r="S199" s="41"/>
      <c r="T199" s="41"/>
      <c r="U199" s="41"/>
      <c r="V199" s="41"/>
    </row>
    <row r="200" spans="7:22">
      <c r="G200" s="44"/>
      <c r="H200" s="41"/>
      <c r="I200" s="41"/>
      <c r="J200" s="41"/>
      <c r="K200" s="41"/>
      <c r="L200" s="41"/>
      <c r="M200" s="41"/>
      <c r="N200" s="41"/>
      <c r="O200" s="41"/>
      <c r="P200" s="41"/>
      <c r="Q200" s="41"/>
      <c r="R200" s="41"/>
      <c r="S200" s="41"/>
      <c r="T200" s="41"/>
      <c r="U200" s="41"/>
      <c r="V200" s="41"/>
    </row>
    <row r="201" spans="7:22">
      <c r="G201" s="44"/>
      <c r="H201" s="41"/>
      <c r="I201" s="41"/>
      <c r="J201" s="41"/>
      <c r="K201" s="41"/>
      <c r="L201" s="41"/>
      <c r="M201" s="41"/>
      <c r="N201" s="41"/>
      <c r="O201" s="41"/>
      <c r="P201" s="41"/>
      <c r="Q201" s="41"/>
      <c r="R201" s="41"/>
      <c r="S201" s="41"/>
      <c r="T201" s="41"/>
      <c r="U201" s="41"/>
      <c r="V201" s="41"/>
    </row>
    <row r="202" spans="7:22">
      <c r="G202" s="44"/>
      <c r="H202" s="41"/>
      <c r="I202" s="41"/>
      <c r="J202" s="41"/>
      <c r="K202" s="41"/>
      <c r="L202" s="41"/>
      <c r="M202" s="41"/>
      <c r="N202" s="41"/>
      <c r="O202" s="41"/>
      <c r="P202" s="41"/>
      <c r="Q202" s="41"/>
      <c r="R202" s="41"/>
      <c r="S202" s="41"/>
      <c r="T202" s="41"/>
      <c r="U202" s="41"/>
      <c r="V202" s="41"/>
    </row>
    <row r="203" spans="7:22">
      <c r="G203" s="44"/>
      <c r="H203" s="41"/>
      <c r="I203" s="41"/>
      <c r="J203" s="41"/>
      <c r="K203" s="41"/>
      <c r="L203" s="41"/>
      <c r="M203" s="41"/>
      <c r="N203" s="41"/>
      <c r="O203" s="41"/>
      <c r="P203" s="41"/>
      <c r="Q203" s="41"/>
      <c r="R203" s="41"/>
      <c r="S203" s="41"/>
      <c r="T203" s="41"/>
      <c r="U203" s="41"/>
      <c r="V203" s="41"/>
    </row>
    <row r="204" spans="7:22">
      <c r="G204" s="44"/>
      <c r="H204" s="41"/>
      <c r="I204" s="41"/>
      <c r="J204" s="41"/>
      <c r="K204" s="41"/>
      <c r="L204" s="41"/>
      <c r="M204" s="41"/>
      <c r="N204" s="41"/>
      <c r="O204" s="41"/>
      <c r="P204" s="41"/>
      <c r="Q204" s="41"/>
      <c r="R204" s="41"/>
      <c r="S204" s="41"/>
      <c r="T204" s="41"/>
      <c r="U204" s="41"/>
      <c r="V204" s="41"/>
    </row>
    <row r="205" spans="7:22">
      <c r="G205" s="44"/>
      <c r="H205" s="41"/>
      <c r="I205" s="41"/>
      <c r="J205" s="41"/>
      <c r="K205" s="41"/>
      <c r="L205" s="41"/>
      <c r="M205" s="41"/>
      <c r="N205" s="41"/>
      <c r="O205" s="41"/>
      <c r="P205" s="41"/>
      <c r="Q205" s="41"/>
      <c r="R205" s="41"/>
      <c r="S205" s="41"/>
      <c r="T205" s="41"/>
      <c r="U205" s="41"/>
      <c r="V205" s="41"/>
    </row>
    <row r="206" spans="7:22">
      <c r="G206" s="44"/>
      <c r="H206" s="41"/>
      <c r="I206" s="41"/>
      <c r="J206" s="41"/>
      <c r="K206" s="41"/>
      <c r="L206" s="41"/>
      <c r="M206" s="41"/>
      <c r="N206" s="41"/>
      <c r="O206" s="41"/>
      <c r="P206" s="41"/>
      <c r="Q206" s="41"/>
      <c r="R206" s="41"/>
      <c r="S206" s="41"/>
      <c r="T206" s="41"/>
      <c r="U206" s="41"/>
      <c r="V206" s="41"/>
    </row>
    <row r="207" spans="7:22">
      <c r="G207" s="44"/>
      <c r="H207" s="41"/>
      <c r="I207" s="41"/>
      <c r="J207" s="41"/>
      <c r="K207" s="41"/>
      <c r="L207" s="41"/>
      <c r="M207" s="41"/>
      <c r="N207" s="41"/>
      <c r="O207" s="41"/>
      <c r="P207" s="41"/>
      <c r="Q207" s="41"/>
      <c r="R207" s="41"/>
      <c r="S207" s="41"/>
      <c r="T207" s="41"/>
      <c r="U207" s="41"/>
      <c r="V207" s="41"/>
    </row>
    <row r="208" spans="7:22">
      <c r="G208" s="44"/>
      <c r="H208" s="41"/>
      <c r="I208" s="41"/>
      <c r="J208" s="41"/>
      <c r="K208" s="41"/>
      <c r="L208" s="41"/>
      <c r="M208" s="41"/>
      <c r="N208" s="41"/>
      <c r="O208" s="41"/>
      <c r="P208" s="41"/>
      <c r="Q208" s="41"/>
      <c r="R208" s="41"/>
      <c r="S208" s="41"/>
      <c r="T208" s="41"/>
      <c r="U208" s="41"/>
      <c r="V208" s="41"/>
    </row>
    <row r="209" spans="7:22">
      <c r="G209" s="44"/>
      <c r="H209" s="41"/>
      <c r="I209" s="41"/>
      <c r="J209" s="41"/>
      <c r="K209" s="41"/>
      <c r="L209" s="41"/>
      <c r="M209" s="41"/>
      <c r="N209" s="41"/>
      <c r="O209" s="41"/>
      <c r="P209" s="41"/>
      <c r="Q209" s="41"/>
      <c r="R209" s="41"/>
      <c r="S209" s="41"/>
      <c r="T209" s="41"/>
      <c r="U209" s="41"/>
      <c r="V209" s="41"/>
    </row>
    <row r="210" spans="7:22">
      <c r="G210" s="44"/>
      <c r="H210" s="41"/>
      <c r="I210" s="41"/>
      <c r="J210" s="41"/>
      <c r="K210" s="41"/>
      <c r="L210" s="41"/>
      <c r="M210" s="41"/>
      <c r="N210" s="41"/>
      <c r="O210" s="41"/>
      <c r="P210" s="41"/>
      <c r="Q210" s="41"/>
      <c r="R210" s="41"/>
      <c r="S210" s="41"/>
      <c r="T210" s="41"/>
      <c r="U210" s="41"/>
      <c r="V210" s="41"/>
    </row>
    <row r="211" spans="7:22">
      <c r="G211" s="44"/>
      <c r="H211" s="41"/>
      <c r="I211" s="41"/>
      <c r="J211" s="41"/>
      <c r="K211" s="41"/>
      <c r="L211" s="41"/>
      <c r="M211" s="41"/>
      <c r="N211" s="41"/>
      <c r="O211" s="41"/>
      <c r="P211" s="41"/>
      <c r="Q211" s="41"/>
      <c r="R211" s="41"/>
      <c r="S211" s="41"/>
      <c r="T211" s="41"/>
      <c r="U211" s="41"/>
      <c r="V211" s="41"/>
    </row>
    <row r="212" spans="7:22">
      <c r="G212" s="44"/>
      <c r="H212" s="41"/>
      <c r="I212" s="41"/>
      <c r="J212" s="41"/>
      <c r="K212" s="41"/>
      <c r="L212" s="41"/>
      <c r="M212" s="41"/>
      <c r="N212" s="41"/>
      <c r="O212" s="41"/>
      <c r="P212" s="41"/>
      <c r="Q212" s="41"/>
      <c r="R212" s="41"/>
      <c r="S212" s="41"/>
      <c r="T212" s="41"/>
      <c r="U212" s="41"/>
      <c r="V212" s="41"/>
    </row>
    <row r="213" spans="7:22">
      <c r="G213" s="44"/>
      <c r="H213" s="41"/>
      <c r="I213" s="41"/>
      <c r="J213" s="41"/>
      <c r="K213" s="41"/>
      <c r="L213" s="41"/>
      <c r="M213" s="41"/>
      <c r="N213" s="41"/>
      <c r="O213" s="41"/>
      <c r="P213" s="41"/>
      <c r="Q213" s="41"/>
      <c r="R213" s="41"/>
      <c r="S213" s="41"/>
      <c r="T213" s="41"/>
      <c r="U213" s="41"/>
      <c r="V213" s="41"/>
    </row>
    <row r="214" spans="7:22">
      <c r="G214" s="44"/>
      <c r="H214" s="41"/>
      <c r="I214" s="41"/>
      <c r="J214" s="41"/>
      <c r="K214" s="41"/>
      <c r="L214" s="41"/>
      <c r="M214" s="41"/>
      <c r="N214" s="41"/>
      <c r="O214" s="41"/>
      <c r="P214" s="41"/>
      <c r="Q214" s="41"/>
      <c r="R214" s="41"/>
      <c r="S214" s="41"/>
      <c r="T214" s="41"/>
      <c r="U214" s="41"/>
      <c r="V214" s="41"/>
    </row>
    <row r="215" spans="7:22">
      <c r="G215" s="44"/>
      <c r="H215" s="41"/>
      <c r="I215" s="41"/>
      <c r="J215" s="41"/>
      <c r="K215" s="41"/>
      <c r="L215" s="41"/>
      <c r="M215" s="41"/>
      <c r="N215" s="41"/>
      <c r="O215" s="41"/>
      <c r="P215" s="41"/>
      <c r="Q215" s="41"/>
      <c r="R215" s="41"/>
      <c r="S215" s="41"/>
      <c r="T215" s="41"/>
      <c r="U215" s="41"/>
      <c r="V215" s="41"/>
    </row>
    <row r="216" spans="7:22">
      <c r="G216" s="44"/>
      <c r="H216" s="41"/>
      <c r="I216" s="41"/>
      <c r="J216" s="41"/>
      <c r="K216" s="41"/>
      <c r="L216" s="41"/>
      <c r="M216" s="41"/>
      <c r="N216" s="41"/>
      <c r="O216" s="41"/>
      <c r="P216" s="41"/>
      <c r="Q216" s="41"/>
      <c r="R216" s="41"/>
      <c r="S216" s="41"/>
      <c r="T216" s="41"/>
      <c r="U216" s="41"/>
      <c r="V216" s="41"/>
    </row>
    <row r="217" spans="7:22">
      <c r="G217" s="44"/>
      <c r="H217" s="41"/>
      <c r="I217" s="41"/>
      <c r="J217" s="41"/>
      <c r="K217" s="41"/>
      <c r="L217" s="41"/>
      <c r="M217" s="41"/>
      <c r="N217" s="41"/>
      <c r="O217" s="41"/>
      <c r="P217" s="41"/>
      <c r="Q217" s="41"/>
      <c r="R217" s="41"/>
      <c r="S217" s="41"/>
      <c r="T217" s="41"/>
      <c r="U217" s="41"/>
      <c r="V217" s="41"/>
    </row>
    <row r="218" spans="7:22">
      <c r="G218" s="44"/>
      <c r="H218" s="41"/>
      <c r="I218" s="41"/>
      <c r="J218" s="41"/>
      <c r="K218" s="41"/>
      <c r="L218" s="41"/>
      <c r="M218" s="41"/>
      <c r="N218" s="41"/>
      <c r="O218" s="41"/>
      <c r="P218" s="41"/>
      <c r="Q218" s="41"/>
      <c r="R218" s="41"/>
      <c r="S218" s="41"/>
      <c r="T218" s="41"/>
      <c r="U218" s="41"/>
      <c r="V218" s="41"/>
    </row>
    <row r="219" spans="7:22">
      <c r="G219" s="44"/>
      <c r="H219" s="41"/>
      <c r="I219" s="41"/>
      <c r="J219" s="41"/>
      <c r="K219" s="41"/>
      <c r="L219" s="41"/>
      <c r="M219" s="41"/>
      <c r="N219" s="41"/>
      <c r="O219" s="41"/>
      <c r="P219" s="41"/>
      <c r="Q219" s="41"/>
      <c r="R219" s="41"/>
      <c r="S219" s="41"/>
      <c r="T219" s="41"/>
      <c r="U219" s="41"/>
      <c r="V219" s="41"/>
    </row>
    <row r="220" spans="7:22">
      <c r="G220" s="44"/>
      <c r="H220" s="41"/>
      <c r="I220" s="41"/>
      <c r="J220" s="41"/>
      <c r="K220" s="41"/>
      <c r="L220" s="41"/>
      <c r="M220" s="41"/>
      <c r="N220" s="41"/>
      <c r="O220" s="41"/>
      <c r="P220" s="41"/>
      <c r="Q220" s="41"/>
      <c r="R220" s="41"/>
      <c r="S220" s="41"/>
      <c r="T220" s="41"/>
      <c r="U220" s="41"/>
      <c r="V220" s="41"/>
    </row>
    <row r="221" spans="7:22">
      <c r="G221" s="44"/>
      <c r="H221" s="41"/>
      <c r="I221" s="41"/>
      <c r="J221" s="41"/>
      <c r="K221" s="41"/>
      <c r="L221" s="41"/>
      <c r="M221" s="41"/>
      <c r="N221" s="41"/>
      <c r="O221" s="41"/>
      <c r="P221" s="41"/>
      <c r="Q221" s="41"/>
      <c r="R221" s="41"/>
      <c r="S221" s="41"/>
      <c r="T221" s="41"/>
      <c r="U221" s="41"/>
      <c r="V221" s="41"/>
    </row>
    <row r="222" spans="7:22">
      <c r="G222" s="44"/>
      <c r="H222" s="41"/>
      <c r="I222" s="41"/>
      <c r="J222" s="41"/>
      <c r="K222" s="41"/>
      <c r="L222" s="41"/>
      <c r="M222" s="41"/>
      <c r="N222" s="41"/>
      <c r="O222" s="41"/>
      <c r="P222" s="41"/>
      <c r="Q222" s="41"/>
      <c r="R222" s="41"/>
      <c r="S222" s="41"/>
      <c r="T222" s="41"/>
      <c r="U222" s="41"/>
      <c r="V222" s="41"/>
    </row>
    <row r="223" spans="7:22">
      <c r="G223" s="44"/>
      <c r="H223" s="41"/>
      <c r="I223" s="41"/>
      <c r="J223" s="41"/>
      <c r="K223" s="41"/>
      <c r="L223" s="41"/>
      <c r="M223" s="41"/>
      <c r="N223" s="41"/>
      <c r="O223" s="41"/>
      <c r="P223" s="41"/>
      <c r="Q223" s="41"/>
      <c r="R223" s="41"/>
      <c r="S223" s="41"/>
      <c r="T223" s="41"/>
      <c r="U223" s="41"/>
      <c r="V223" s="41"/>
    </row>
    <row r="224" spans="7:22">
      <c r="G224" s="44"/>
      <c r="H224" s="41"/>
      <c r="I224" s="41"/>
      <c r="J224" s="41"/>
      <c r="K224" s="41"/>
      <c r="L224" s="41"/>
      <c r="M224" s="41"/>
      <c r="N224" s="41"/>
      <c r="O224" s="41"/>
      <c r="P224" s="41"/>
      <c r="Q224" s="41"/>
      <c r="R224" s="41"/>
      <c r="S224" s="41"/>
      <c r="T224" s="41"/>
      <c r="U224" s="41"/>
      <c r="V224" s="41"/>
    </row>
    <row r="225" spans="7:22">
      <c r="G225" s="44"/>
      <c r="H225" s="41"/>
      <c r="I225" s="41"/>
      <c r="J225" s="41"/>
      <c r="K225" s="41"/>
      <c r="L225" s="41"/>
      <c r="M225" s="41"/>
      <c r="N225" s="41"/>
      <c r="O225" s="41"/>
      <c r="P225" s="41"/>
      <c r="Q225" s="41"/>
      <c r="R225" s="41"/>
      <c r="S225" s="41"/>
      <c r="T225" s="41"/>
      <c r="U225" s="41"/>
      <c r="V225" s="41"/>
    </row>
    <row r="226" spans="7:22">
      <c r="G226" s="44"/>
      <c r="H226" s="41"/>
      <c r="I226" s="41"/>
      <c r="J226" s="41"/>
      <c r="K226" s="41"/>
      <c r="L226" s="41"/>
      <c r="M226" s="41"/>
      <c r="N226" s="41"/>
      <c r="O226" s="41"/>
      <c r="P226" s="41"/>
      <c r="Q226" s="41"/>
      <c r="R226" s="41"/>
      <c r="S226" s="41"/>
      <c r="T226" s="41"/>
      <c r="U226" s="41"/>
      <c r="V226" s="41"/>
    </row>
    <row r="227" spans="7:22">
      <c r="G227" s="44"/>
      <c r="H227" s="41"/>
      <c r="I227" s="41"/>
      <c r="J227" s="41"/>
      <c r="K227" s="41"/>
      <c r="L227" s="41"/>
      <c r="M227" s="41"/>
      <c r="N227" s="41"/>
      <c r="O227" s="41"/>
      <c r="P227" s="41"/>
      <c r="Q227" s="41"/>
      <c r="R227" s="41"/>
      <c r="S227" s="41"/>
      <c r="T227" s="41"/>
      <c r="U227" s="41"/>
      <c r="V227" s="41"/>
    </row>
    <row r="228" spans="7:22">
      <c r="G228" s="44"/>
      <c r="H228" s="41"/>
      <c r="I228" s="41"/>
      <c r="J228" s="41"/>
      <c r="K228" s="41"/>
      <c r="L228" s="41"/>
      <c r="M228" s="41"/>
      <c r="N228" s="41"/>
      <c r="O228" s="41"/>
      <c r="P228" s="41"/>
      <c r="Q228" s="41"/>
      <c r="R228" s="41"/>
      <c r="S228" s="41"/>
      <c r="T228" s="41"/>
      <c r="U228" s="41"/>
      <c r="V228" s="41"/>
    </row>
    <row r="229" spans="7:22">
      <c r="G229" s="44"/>
      <c r="H229" s="41"/>
      <c r="I229" s="41"/>
      <c r="J229" s="41"/>
      <c r="K229" s="41"/>
      <c r="L229" s="41"/>
      <c r="M229" s="41"/>
      <c r="N229" s="41"/>
      <c r="O229" s="41"/>
      <c r="P229" s="41"/>
      <c r="Q229" s="41"/>
      <c r="R229" s="41"/>
      <c r="S229" s="41"/>
      <c r="T229" s="41"/>
      <c r="U229" s="41"/>
      <c r="V229" s="41"/>
    </row>
    <row r="230" spans="7:22">
      <c r="G230" s="44"/>
      <c r="H230" s="41"/>
      <c r="I230" s="41"/>
      <c r="J230" s="41"/>
      <c r="K230" s="41"/>
      <c r="L230" s="41"/>
      <c r="M230" s="41"/>
      <c r="N230" s="41"/>
      <c r="O230" s="41"/>
      <c r="P230" s="41"/>
      <c r="Q230" s="41"/>
      <c r="R230" s="41"/>
      <c r="S230" s="41"/>
      <c r="T230" s="41"/>
      <c r="U230" s="41"/>
      <c r="V230" s="41"/>
    </row>
    <row r="231" spans="7:22">
      <c r="G231" s="44"/>
      <c r="H231" s="41"/>
      <c r="I231" s="41"/>
      <c r="J231" s="41"/>
      <c r="K231" s="41"/>
      <c r="L231" s="41"/>
      <c r="M231" s="41"/>
      <c r="N231" s="41"/>
      <c r="O231" s="41"/>
      <c r="P231" s="41"/>
      <c r="Q231" s="41"/>
      <c r="R231" s="41"/>
      <c r="S231" s="41"/>
      <c r="T231" s="41"/>
      <c r="U231" s="41"/>
      <c r="V231" s="41"/>
    </row>
    <row r="232" spans="7:22">
      <c r="G232" s="44"/>
      <c r="H232" s="41"/>
      <c r="I232" s="41"/>
      <c r="J232" s="41"/>
      <c r="K232" s="41"/>
      <c r="L232" s="41"/>
      <c r="M232" s="41"/>
      <c r="N232" s="41"/>
      <c r="O232" s="41"/>
      <c r="P232" s="41"/>
      <c r="Q232" s="41"/>
      <c r="R232" s="41"/>
      <c r="S232" s="41"/>
      <c r="T232" s="41"/>
      <c r="U232" s="41"/>
      <c r="V232" s="41"/>
    </row>
    <row r="233" spans="7:22">
      <c r="G233" s="44"/>
      <c r="H233" s="41"/>
      <c r="I233" s="41"/>
      <c r="J233" s="41"/>
      <c r="K233" s="41"/>
      <c r="L233" s="41"/>
      <c r="M233" s="41"/>
      <c r="N233" s="41"/>
      <c r="O233" s="41"/>
      <c r="P233" s="41"/>
      <c r="Q233" s="41"/>
      <c r="R233" s="41"/>
      <c r="S233" s="41"/>
      <c r="T233" s="41"/>
      <c r="U233" s="41"/>
      <c r="V233" s="41"/>
    </row>
    <row r="234" spans="7:22">
      <c r="G234" s="44"/>
      <c r="H234" s="41"/>
      <c r="I234" s="41"/>
      <c r="J234" s="41"/>
      <c r="K234" s="41"/>
      <c r="L234" s="41"/>
      <c r="M234" s="41"/>
      <c r="N234" s="41"/>
      <c r="O234" s="41"/>
      <c r="P234" s="41"/>
      <c r="Q234" s="41"/>
      <c r="R234" s="41"/>
      <c r="S234" s="41"/>
      <c r="T234" s="41"/>
      <c r="U234" s="41"/>
      <c r="V234" s="41"/>
    </row>
    <row r="235" spans="7:22">
      <c r="G235" s="44"/>
      <c r="H235" s="41"/>
      <c r="I235" s="41"/>
      <c r="J235" s="41"/>
      <c r="K235" s="41"/>
      <c r="L235" s="41"/>
      <c r="M235" s="41"/>
      <c r="N235" s="41"/>
      <c r="O235" s="41"/>
      <c r="P235" s="41"/>
      <c r="Q235" s="41"/>
      <c r="R235" s="41"/>
      <c r="S235" s="41"/>
      <c r="T235" s="41"/>
      <c r="U235" s="41"/>
      <c r="V235" s="41"/>
    </row>
    <row r="236" spans="7:22">
      <c r="G236" s="44"/>
      <c r="H236" s="41"/>
      <c r="I236" s="41"/>
      <c r="J236" s="41"/>
      <c r="K236" s="41"/>
      <c r="L236" s="41"/>
      <c r="M236" s="41"/>
      <c r="N236" s="41"/>
      <c r="O236" s="41"/>
      <c r="P236" s="41"/>
      <c r="Q236" s="41"/>
      <c r="R236" s="41"/>
      <c r="S236" s="41"/>
      <c r="T236" s="41"/>
      <c r="U236" s="41"/>
      <c r="V236" s="41"/>
    </row>
    <row r="237" spans="7:22">
      <c r="G237" s="44"/>
      <c r="H237" s="41"/>
      <c r="I237" s="41"/>
      <c r="J237" s="41"/>
      <c r="K237" s="41"/>
      <c r="L237" s="41"/>
      <c r="M237" s="41"/>
      <c r="N237" s="41"/>
      <c r="O237" s="41"/>
      <c r="P237" s="41"/>
      <c r="Q237" s="41"/>
      <c r="R237" s="41"/>
      <c r="S237" s="41"/>
      <c r="T237" s="41"/>
      <c r="U237" s="41"/>
      <c r="V237" s="41"/>
    </row>
    <row r="238" spans="7:22">
      <c r="G238" s="44"/>
      <c r="H238" s="41"/>
      <c r="I238" s="41"/>
      <c r="J238" s="41"/>
      <c r="K238" s="41"/>
      <c r="L238" s="41"/>
      <c r="M238" s="41"/>
      <c r="N238" s="41"/>
      <c r="O238" s="41"/>
      <c r="P238" s="41"/>
      <c r="Q238" s="41"/>
      <c r="R238" s="41"/>
      <c r="S238" s="41"/>
      <c r="T238" s="41"/>
      <c r="U238" s="41"/>
      <c r="V238" s="41"/>
    </row>
    <row r="239" spans="7:22">
      <c r="G239" s="44"/>
      <c r="H239" s="41"/>
      <c r="I239" s="41"/>
      <c r="J239" s="41"/>
      <c r="K239" s="41"/>
      <c r="L239" s="41"/>
      <c r="M239" s="41"/>
      <c r="N239" s="41"/>
      <c r="O239" s="41"/>
      <c r="P239" s="41"/>
      <c r="Q239" s="41"/>
      <c r="R239" s="41"/>
      <c r="S239" s="41"/>
      <c r="T239" s="41"/>
      <c r="U239" s="41"/>
      <c r="V239" s="41"/>
    </row>
    <row r="240" spans="7:22">
      <c r="G240" s="44"/>
      <c r="H240" s="41"/>
      <c r="I240" s="41"/>
      <c r="J240" s="41"/>
      <c r="K240" s="41"/>
      <c r="L240" s="41"/>
      <c r="M240" s="41"/>
      <c r="N240" s="41"/>
      <c r="O240" s="41"/>
      <c r="P240" s="41"/>
      <c r="Q240" s="41"/>
      <c r="R240" s="41"/>
      <c r="S240" s="41"/>
      <c r="T240" s="41"/>
      <c r="U240" s="41"/>
      <c r="V240" s="41"/>
    </row>
    <row r="241" spans="7:22">
      <c r="G241" s="44"/>
      <c r="H241" s="41"/>
      <c r="I241" s="41"/>
      <c r="J241" s="41"/>
      <c r="K241" s="41"/>
      <c r="L241" s="41"/>
      <c r="M241" s="41"/>
      <c r="N241" s="41"/>
      <c r="O241" s="41"/>
      <c r="P241" s="41"/>
      <c r="Q241" s="41"/>
      <c r="R241" s="41"/>
      <c r="S241" s="41"/>
      <c r="T241" s="41"/>
      <c r="U241" s="41"/>
      <c r="V241" s="41"/>
    </row>
    <row r="242" spans="7:22">
      <c r="G242" s="44"/>
      <c r="H242" s="41"/>
      <c r="I242" s="41"/>
      <c r="J242" s="41"/>
      <c r="K242" s="41"/>
      <c r="L242" s="41"/>
      <c r="M242" s="41"/>
      <c r="N242" s="41"/>
      <c r="O242" s="41"/>
      <c r="P242" s="41"/>
      <c r="Q242" s="41"/>
      <c r="R242" s="41"/>
      <c r="S242" s="41"/>
      <c r="T242" s="41"/>
      <c r="U242" s="41"/>
      <c r="V242" s="41"/>
    </row>
    <row r="243" spans="7:22">
      <c r="G243" s="44"/>
      <c r="H243" s="41"/>
      <c r="I243" s="41"/>
      <c r="J243" s="41"/>
      <c r="K243" s="41"/>
      <c r="L243" s="41"/>
      <c r="M243" s="41"/>
      <c r="N243" s="41"/>
      <c r="O243" s="41"/>
      <c r="P243" s="41"/>
      <c r="Q243" s="41"/>
      <c r="R243" s="41"/>
      <c r="S243" s="41"/>
      <c r="T243" s="41"/>
      <c r="U243" s="41"/>
      <c r="V243" s="41"/>
    </row>
    <row r="244" spans="7:22">
      <c r="G244" s="44"/>
      <c r="H244" s="41"/>
      <c r="I244" s="41"/>
      <c r="J244" s="41"/>
      <c r="K244" s="41"/>
      <c r="L244" s="41"/>
      <c r="M244" s="41"/>
      <c r="N244" s="41"/>
      <c r="O244" s="41"/>
      <c r="P244" s="41"/>
      <c r="Q244" s="41"/>
      <c r="R244" s="41"/>
      <c r="S244" s="41"/>
      <c r="T244" s="41"/>
      <c r="U244" s="41"/>
      <c r="V244" s="41"/>
    </row>
    <row r="245" spans="7:22">
      <c r="G245" s="44"/>
      <c r="H245" s="41"/>
      <c r="I245" s="41"/>
      <c r="J245" s="41"/>
      <c r="K245" s="41"/>
      <c r="L245" s="41"/>
      <c r="M245" s="41"/>
      <c r="N245" s="41"/>
      <c r="O245" s="41"/>
      <c r="P245" s="41"/>
      <c r="Q245" s="41"/>
      <c r="R245" s="41"/>
      <c r="S245" s="41"/>
      <c r="T245" s="41"/>
      <c r="U245" s="41"/>
      <c r="V245" s="41"/>
    </row>
    <row r="246" spans="7:22">
      <c r="G246" s="44"/>
      <c r="H246" s="41"/>
      <c r="I246" s="41"/>
      <c r="J246" s="41"/>
      <c r="K246" s="41"/>
      <c r="L246" s="41"/>
      <c r="M246" s="41"/>
      <c r="N246" s="41"/>
      <c r="O246" s="41"/>
      <c r="P246" s="41"/>
      <c r="Q246" s="41"/>
      <c r="R246" s="41"/>
      <c r="S246" s="41"/>
      <c r="T246" s="41"/>
      <c r="U246" s="41"/>
      <c r="V246" s="41"/>
    </row>
    <row r="247" spans="7:22">
      <c r="G247" s="44"/>
      <c r="H247" s="41"/>
      <c r="I247" s="41"/>
      <c r="J247" s="41"/>
      <c r="K247" s="41"/>
      <c r="L247" s="41"/>
      <c r="M247" s="41"/>
      <c r="N247" s="41"/>
      <c r="O247" s="41"/>
      <c r="P247" s="41"/>
      <c r="Q247" s="41"/>
      <c r="R247" s="41"/>
      <c r="S247" s="41"/>
      <c r="T247" s="41"/>
      <c r="U247" s="41"/>
      <c r="V247" s="41"/>
    </row>
    <row r="248" spans="7:22">
      <c r="G248" s="44"/>
      <c r="H248" s="41"/>
      <c r="I248" s="41"/>
      <c r="J248" s="41"/>
      <c r="K248" s="41"/>
      <c r="L248" s="41"/>
      <c r="M248" s="41"/>
      <c r="N248" s="41"/>
      <c r="O248" s="41"/>
      <c r="P248" s="41"/>
      <c r="Q248" s="41"/>
      <c r="R248" s="41"/>
      <c r="S248" s="41"/>
      <c r="T248" s="41"/>
      <c r="U248" s="41"/>
      <c r="V248" s="41"/>
    </row>
    <row r="249" spans="7:22">
      <c r="G249" s="44"/>
      <c r="H249" s="41"/>
      <c r="I249" s="41"/>
      <c r="J249" s="41"/>
      <c r="K249" s="41"/>
      <c r="L249" s="41"/>
      <c r="M249" s="41"/>
      <c r="N249" s="41"/>
      <c r="O249" s="41"/>
      <c r="P249" s="41"/>
      <c r="Q249" s="41"/>
      <c r="R249" s="41"/>
      <c r="S249" s="41"/>
      <c r="T249" s="41"/>
      <c r="U249" s="41"/>
      <c r="V249" s="41"/>
    </row>
    <row r="250" spans="7:22">
      <c r="G250" s="44"/>
      <c r="H250" s="41"/>
      <c r="I250" s="41"/>
      <c r="J250" s="41"/>
      <c r="K250" s="41"/>
      <c r="L250" s="41"/>
      <c r="M250" s="41"/>
      <c r="N250" s="41"/>
      <c r="O250" s="41"/>
      <c r="P250" s="41"/>
      <c r="Q250" s="41"/>
      <c r="R250" s="41"/>
      <c r="S250" s="41"/>
      <c r="T250" s="41"/>
      <c r="U250" s="41"/>
      <c r="V250" s="41"/>
    </row>
    <row r="251" spans="7:22">
      <c r="G251" s="44"/>
      <c r="H251" s="41"/>
      <c r="I251" s="41"/>
      <c r="J251" s="41"/>
      <c r="K251" s="41"/>
      <c r="L251" s="41"/>
      <c r="M251" s="41"/>
      <c r="N251" s="41"/>
      <c r="O251" s="41"/>
      <c r="P251" s="41"/>
      <c r="Q251" s="41"/>
      <c r="R251" s="41"/>
      <c r="S251" s="41"/>
      <c r="T251" s="41"/>
      <c r="U251" s="41"/>
      <c r="V251" s="41"/>
    </row>
    <row r="252" spans="7:22">
      <c r="G252" s="44"/>
      <c r="H252" s="41"/>
      <c r="I252" s="41"/>
      <c r="J252" s="41"/>
      <c r="K252" s="41"/>
      <c r="L252" s="41"/>
      <c r="M252" s="41"/>
      <c r="N252" s="41"/>
      <c r="O252" s="41"/>
      <c r="P252" s="41"/>
      <c r="Q252" s="41"/>
      <c r="R252" s="41"/>
      <c r="S252" s="41"/>
      <c r="T252" s="41"/>
      <c r="U252" s="41"/>
      <c r="V252" s="41"/>
    </row>
    <row r="253" spans="7:22">
      <c r="G253" s="44"/>
      <c r="H253" s="41"/>
      <c r="I253" s="41"/>
      <c r="J253" s="41"/>
      <c r="K253" s="41"/>
      <c r="L253" s="41"/>
      <c r="M253" s="41"/>
      <c r="N253" s="41"/>
      <c r="O253" s="41"/>
      <c r="P253" s="41"/>
      <c r="Q253" s="41"/>
      <c r="R253" s="41"/>
      <c r="S253" s="41"/>
      <c r="T253" s="41"/>
      <c r="U253" s="41"/>
      <c r="V253" s="41"/>
    </row>
    <row r="254" spans="7:22">
      <c r="G254" s="44"/>
      <c r="H254" s="41"/>
      <c r="I254" s="41"/>
      <c r="J254" s="41"/>
      <c r="K254" s="41"/>
      <c r="L254" s="41"/>
      <c r="M254" s="41"/>
      <c r="N254" s="41"/>
      <c r="O254" s="41"/>
      <c r="P254" s="41"/>
      <c r="Q254" s="41"/>
      <c r="R254" s="41"/>
      <c r="S254" s="41"/>
      <c r="T254" s="41"/>
      <c r="U254" s="41"/>
      <c r="V254" s="41"/>
    </row>
    <row r="255" spans="7:22">
      <c r="G255" s="44"/>
      <c r="H255" s="41"/>
      <c r="I255" s="41"/>
      <c r="J255" s="41"/>
      <c r="K255" s="41"/>
      <c r="L255" s="41"/>
      <c r="M255" s="41"/>
      <c r="N255" s="41"/>
      <c r="O255" s="41"/>
      <c r="P255" s="41"/>
      <c r="Q255" s="41"/>
      <c r="R255" s="41"/>
      <c r="S255" s="41"/>
      <c r="T255" s="41"/>
      <c r="U255" s="41"/>
      <c r="V255" s="41"/>
    </row>
    <row r="256" spans="7:22">
      <c r="G256" s="44"/>
      <c r="H256" s="41"/>
      <c r="I256" s="41"/>
      <c r="J256" s="41"/>
      <c r="K256" s="41"/>
      <c r="L256" s="41"/>
      <c r="M256" s="41"/>
      <c r="N256" s="41"/>
      <c r="O256" s="41"/>
      <c r="P256" s="41"/>
      <c r="Q256" s="41"/>
      <c r="R256" s="41"/>
      <c r="S256" s="41"/>
      <c r="T256" s="41"/>
      <c r="U256" s="41"/>
      <c r="V256" s="41"/>
    </row>
    <row r="257" spans="7:22">
      <c r="G257" s="44"/>
      <c r="H257" s="41"/>
      <c r="I257" s="41"/>
      <c r="J257" s="41"/>
      <c r="K257" s="41"/>
      <c r="L257" s="41"/>
      <c r="M257" s="41"/>
      <c r="N257" s="41"/>
      <c r="O257" s="41"/>
      <c r="P257" s="41"/>
      <c r="Q257" s="41"/>
      <c r="R257" s="41"/>
      <c r="S257" s="41"/>
      <c r="T257" s="41"/>
      <c r="U257" s="41"/>
      <c r="V257" s="41"/>
    </row>
    <row r="258" spans="7:22">
      <c r="G258" s="44"/>
      <c r="H258" s="41"/>
      <c r="I258" s="41"/>
      <c r="J258" s="41"/>
      <c r="K258" s="41"/>
      <c r="L258" s="41"/>
      <c r="M258" s="41"/>
      <c r="N258" s="41"/>
      <c r="O258" s="41"/>
      <c r="P258" s="41"/>
      <c r="Q258" s="41"/>
      <c r="R258" s="41"/>
      <c r="S258" s="41"/>
      <c r="T258" s="41"/>
      <c r="U258" s="41"/>
      <c r="V258" s="41"/>
    </row>
    <row r="259" spans="7:22">
      <c r="G259" s="44"/>
      <c r="H259" s="41"/>
      <c r="I259" s="41"/>
      <c r="J259" s="41"/>
      <c r="K259" s="41"/>
      <c r="L259" s="41"/>
      <c r="M259" s="41"/>
      <c r="N259" s="41"/>
      <c r="O259" s="41"/>
      <c r="P259" s="41"/>
      <c r="Q259" s="41"/>
      <c r="R259" s="41"/>
      <c r="S259" s="41"/>
      <c r="T259" s="41"/>
      <c r="U259" s="41"/>
      <c r="V259" s="41"/>
    </row>
    <row r="260" spans="7:22">
      <c r="G260" s="44"/>
      <c r="H260" s="41"/>
      <c r="I260" s="41"/>
      <c r="J260" s="41"/>
      <c r="K260" s="41"/>
      <c r="L260" s="41"/>
      <c r="M260" s="41"/>
      <c r="N260" s="41"/>
      <c r="O260" s="41"/>
      <c r="P260" s="41"/>
      <c r="Q260" s="41"/>
      <c r="R260" s="41"/>
      <c r="S260" s="41"/>
      <c r="T260" s="41"/>
      <c r="U260" s="41"/>
      <c r="V260" s="41"/>
    </row>
    <row r="261" spans="7:22">
      <c r="G261" s="44"/>
      <c r="H261" s="41"/>
      <c r="I261" s="41"/>
      <c r="J261" s="41"/>
      <c r="K261" s="41"/>
      <c r="L261" s="41"/>
      <c r="M261" s="41"/>
      <c r="N261" s="41"/>
      <c r="O261" s="41"/>
      <c r="P261" s="41"/>
      <c r="Q261" s="41"/>
      <c r="R261" s="41"/>
      <c r="S261" s="41"/>
      <c r="T261" s="41"/>
      <c r="U261" s="41"/>
      <c r="V261" s="41"/>
    </row>
    <row r="262" spans="7:22">
      <c r="G262" s="44"/>
      <c r="H262" s="41"/>
      <c r="I262" s="41"/>
      <c r="J262" s="41"/>
      <c r="K262" s="41"/>
      <c r="L262" s="41"/>
      <c r="M262" s="41"/>
      <c r="N262" s="41"/>
      <c r="O262" s="41"/>
      <c r="P262" s="41"/>
      <c r="Q262" s="41"/>
      <c r="R262" s="41"/>
      <c r="S262" s="41"/>
      <c r="T262" s="41"/>
      <c r="U262" s="41"/>
      <c r="V262" s="41"/>
    </row>
    <row r="263" spans="7:22">
      <c r="G263" s="44"/>
      <c r="H263" s="41"/>
      <c r="I263" s="41"/>
      <c r="J263" s="41"/>
      <c r="K263" s="41"/>
      <c r="L263" s="41"/>
      <c r="M263" s="41"/>
      <c r="N263" s="41"/>
      <c r="O263" s="41"/>
      <c r="P263" s="41"/>
      <c r="Q263" s="41"/>
      <c r="R263" s="41"/>
      <c r="S263" s="41"/>
      <c r="T263" s="41"/>
      <c r="U263" s="41"/>
      <c r="V263" s="41"/>
    </row>
    <row r="264" spans="7:22">
      <c r="G264" s="44"/>
      <c r="H264" s="41"/>
      <c r="I264" s="41"/>
      <c r="J264" s="41"/>
      <c r="K264" s="41"/>
      <c r="L264" s="41"/>
      <c r="M264" s="41"/>
      <c r="N264" s="41"/>
      <c r="O264" s="41"/>
      <c r="P264" s="41"/>
      <c r="Q264" s="41"/>
      <c r="R264" s="41"/>
      <c r="S264" s="41"/>
      <c r="T264" s="41"/>
      <c r="U264" s="41"/>
      <c r="V264" s="41"/>
    </row>
    <row r="265" spans="7:22">
      <c r="G265" s="44"/>
      <c r="H265" s="41"/>
      <c r="I265" s="41"/>
      <c r="J265" s="41"/>
      <c r="K265" s="41"/>
      <c r="L265" s="41"/>
      <c r="M265" s="41"/>
      <c r="N265" s="41"/>
      <c r="O265" s="41"/>
      <c r="P265" s="41"/>
      <c r="Q265" s="41"/>
      <c r="R265" s="41"/>
      <c r="S265" s="41"/>
      <c r="T265" s="41"/>
      <c r="U265" s="41"/>
      <c r="V265" s="41"/>
    </row>
    <row r="266" spans="7:22">
      <c r="G266" s="44"/>
      <c r="H266" s="41"/>
      <c r="I266" s="41"/>
      <c r="J266" s="41"/>
      <c r="K266" s="41"/>
      <c r="L266" s="41"/>
      <c r="M266" s="41"/>
      <c r="N266" s="41"/>
      <c r="O266" s="41"/>
      <c r="P266" s="41"/>
      <c r="Q266" s="41"/>
      <c r="R266" s="41"/>
      <c r="S266" s="41"/>
      <c r="T266" s="41"/>
      <c r="U266" s="41"/>
      <c r="V266" s="41"/>
    </row>
    <row r="267" spans="7:22">
      <c r="G267" s="44"/>
      <c r="H267" s="41"/>
      <c r="I267" s="41"/>
      <c r="J267" s="41"/>
      <c r="K267" s="41"/>
      <c r="L267" s="41"/>
      <c r="M267" s="41"/>
      <c r="N267" s="41"/>
      <c r="O267" s="41"/>
      <c r="P267" s="41"/>
      <c r="Q267" s="41"/>
      <c r="R267" s="41"/>
      <c r="S267" s="41"/>
      <c r="T267" s="41"/>
      <c r="U267" s="41"/>
      <c r="V267" s="41"/>
    </row>
    <row r="268" spans="7:22">
      <c r="G268" s="44"/>
      <c r="H268" s="41"/>
      <c r="I268" s="41"/>
      <c r="J268" s="41"/>
      <c r="K268" s="41"/>
      <c r="L268" s="41"/>
      <c r="M268" s="41"/>
      <c r="N268" s="41"/>
      <c r="O268" s="41"/>
      <c r="P268" s="41"/>
      <c r="Q268" s="41"/>
      <c r="R268" s="41"/>
      <c r="S268" s="41"/>
      <c r="T268" s="41"/>
      <c r="U268" s="41"/>
      <c r="V268" s="41"/>
    </row>
    <row r="269" spans="7:22">
      <c r="G269" s="44"/>
      <c r="H269" s="41"/>
      <c r="I269" s="41"/>
      <c r="J269" s="41"/>
      <c r="K269" s="41"/>
      <c r="L269" s="41"/>
      <c r="M269" s="41"/>
      <c r="N269" s="41"/>
      <c r="O269" s="41"/>
      <c r="P269" s="41"/>
      <c r="Q269" s="41"/>
      <c r="R269" s="41"/>
      <c r="S269" s="41"/>
      <c r="T269" s="41"/>
      <c r="U269" s="41"/>
      <c r="V269" s="41"/>
    </row>
    <row r="270" spans="7:22">
      <c r="G270" s="44"/>
      <c r="H270" s="41"/>
      <c r="I270" s="41"/>
      <c r="J270" s="41"/>
      <c r="K270" s="41"/>
      <c r="L270" s="41"/>
      <c r="M270" s="41"/>
      <c r="N270" s="41"/>
      <c r="O270" s="41"/>
      <c r="P270" s="41"/>
      <c r="Q270" s="41"/>
      <c r="R270" s="41"/>
      <c r="S270" s="41"/>
      <c r="T270" s="41"/>
      <c r="U270" s="41"/>
      <c r="V270" s="41"/>
    </row>
    <row r="271" spans="7:22">
      <c r="G271" s="44"/>
      <c r="H271" s="41"/>
      <c r="I271" s="41"/>
      <c r="J271" s="41"/>
      <c r="K271" s="41"/>
      <c r="L271" s="41"/>
      <c r="M271" s="41"/>
      <c r="N271" s="41"/>
      <c r="O271" s="41"/>
      <c r="P271" s="41"/>
      <c r="Q271" s="41"/>
      <c r="R271" s="41"/>
      <c r="S271" s="41"/>
      <c r="T271" s="41"/>
      <c r="U271" s="41"/>
      <c r="V271" s="41"/>
    </row>
    <row r="272" spans="7:22">
      <c r="G272" s="44"/>
      <c r="H272" s="41"/>
      <c r="I272" s="41"/>
      <c r="J272" s="41"/>
      <c r="K272" s="41"/>
      <c r="L272" s="41"/>
      <c r="M272" s="41"/>
      <c r="N272" s="41"/>
      <c r="O272" s="41"/>
      <c r="P272" s="41"/>
      <c r="Q272" s="41"/>
      <c r="R272" s="41"/>
      <c r="S272" s="41"/>
      <c r="T272" s="41"/>
      <c r="U272" s="41"/>
      <c r="V272" s="41"/>
    </row>
    <row r="273" spans="7:22">
      <c r="G273" s="44"/>
      <c r="H273" s="41"/>
      <c r="I273" s="41"/>
      <c r="J273" s="41"/>
      <c r="K273" s="41"/>
      <c r="L273" s="41"/>
      <c r="M273" s="41"/>
      <c r="N273" s="41"/>
      <c r="O273" s="41"/>
      <c r="P273" s="41"/>
      <c r="Q273" s="41"/>
      <c r="R273" s="41"/>
      <c r="S273" s="41"/>
      <c r="T273" s="41"/>
      <c r="U273" s="41"/>
      <c r="V273" s="41"/>
    </row>
    <row r="274" spans="7:22">
      <c r="G274" s="44"/>
      <c r="H274" s="41"/>
      <c r="I274" s="41"/>
      <c r="J274" s="41"/>
      <c r="K274" s="41"/>
      <c r="L274" s="41"/>
      <c r="M274" s="41"/>
      <c r="N274" s="41"/>
      <c r="O274" s="41"/>
      <c r="P274" s="41"/>
      <c r="Q274" s="41"/>
      <c r="R274" s="41"/>
      <c r="S274" s="41"/>
      <c r="T274" s="41"/>
      <c r="U274" s="41"/>
      <c r="V274" s="41"/>
    </row>
    <row r="275" spans="7:22">
      <c r="G275" s="44"/>
      <c r="H275" s="41"/>
      <c r="I275" s="41"/>
      <c r="J275" s="41"/>
      <c r="K275" s="41"/>
      <c r="L275" s="41"/>
      <c r="M275" s="41"/>
      <c r="N275" s="41"/>
      <c r="O275" s="41"/>
      <c r="P275" s="41"/>
      <c r="Q275" s="41"/>
      <c r="R275" s="41"/>
      <c r="S275" s="41"/>
      <c r="T275" s="41"/>
      <c r="U275" s="41"/>
      <c r="V275" s="41"/>
    </row>
    <row r="276" spans="7:22">
      <c r="G276" s="44"/>
      <c r="H276" s="41"/>
      <c r="I276" s="41"/>
      <c r="J276" s="41"/>
      <c r="K276" s="41"/>
      <c r="L276" s="41"/>
      <c r="M276" s="41"/>
      <c r="N276" s="41"/>
      <c r="O276" s="41"/>
      <c r="P276" s="41"/>
      <c r="Q276" s="41"/>
      <c r="R276" s="41"/>
      <c r="S276" s="41"/>
      <c r="T276" s="41"/>
      <c r="U276" s="41"/>
      <c r="V276" s="41"/>
    </row>
    <row r="277" spans="7:22">
      <c r="G277" s="44"/>
      <c r="H277" s="41"/>
      <c r="I277" s="41"/>
      <c r="J277" s="41"/>
      <c r="K277" s="41"/>
      <c r="L277" s="41"/>
      <c r="M277" s="41"/>
      <c r="N277" s="41"/>
      <c r="O277" s="41"/>
      <c r="P277" s="41"/>
      <c r="Q277" s="41"/>
      <c r="R277" s="41"/>
      <c r="S277" s="41"/>
      <c r="T277" s="41"/>
      <c r="U277" s="41"/>
      <c r="V277" s="41"/>
    </row>
    <row r="278" spans="7:22">
      <c r="G278" s="44"/>
      <c r="H278" s="41"/>
      <c r="I278" s="41"/>
      <c r="J278" s="41"/>
      <c r="K278" s="41"/>
      <c r="L278" s="41"/>
      <c r="M278" s="41"/>
      <c r="N278" s="41"/>
      <c r="O278" s="41"/>
      <c r="P278" s="41"/>
      <c r="Q278" s="41"/>
      <c r="R278" s="41"/>
      <c r="S278" s="41"/>
      <c r="T278" s="41"/>
      <c r="U278" s="41"/>
      <c r="V278" s="41"/>
    </row>
    <row r="279" spans="7:22">
      <c r="G279" s="44"/>
      <c r="H279" s="41"/>
      <c r="I279" s="41"/>
      <c r="J279" s="41"/>
      <c r="K279" s="41"/>
      <c r="L279" s="41"/>
      <c r="M279" s="41"/>
      <c r="N279" s="41"/>
      <c r="O279" s="41"/>
      <c r="P279" s="41"/>
      <c r="Q279" s="41"/>
      <c r="R279" s="41"/>
      <c r="S279" s="41"/>
      <c r="T279" s="41"/>
      <c r="U279" s="41"/>
      <c r="V279" s="41"/>
    </row>
    <row r="280" spans="7:22">
      <c r="G280" s="44"/>
      <c r="H280" s="41"/>
      <c r="I280" s="41"/>
      <c r="J280" s="41"/>
      <c r="K280" s="41"/>
      <c r="L280" s="41"/>
      <c r="M280" s="41"/>
      <c r="N280" s="41"/>
      <c r="O280" s="41"/>
      <c r="P280" s="41"/>
      <c r="Q280" s="41"/>
      <c r="R280" s="41"/>
      <c r="S280" s="41"/>
      <c r="T280" s="41"/>
      <c r="U280" s="41"/>
      <c r="V280" s="41"/>
    </row>
    <row r="281" spans="7:22">
      <c r="G281" s="44"/>
      <c r="H281" s="41"/>
      <c r="I281" s="41"/>
      <c r="J281" s="41"/>
      <c r="K281" s="41"/>
      <c r="L281" s="41"/>
      <c r="M281" s="41"/>
      <c r="N281" s="41"/>
      <c r="O281" s="41"/>
      <c r="P281" s="41"/>
      <c r="Q281" s="41"/>
      <c r="R281" s="41"/>
      <c r="S281" s="41"/>
      <c r="T281" s="41"/>
      <c r="U281" s="41"/>
      <c r="V281" s="41"/>
    </row>
    <row r="282" spans="7:22">
      <c r="G282" s="44"/>
      <c r="H282" s="41"/>
      <c r="I282" s="41"/>
      <c r="J282" s="41"/>
      <c r="K282" s="41"/>
      <c r="L282" s="41"/>
      <c r="M282" s="41"/>
      <c r="N282" s="41"/>
      <c r="O282" s="41"/>
      <c r="P282" s="41"/>
      <c r="Q282" s="41"/>
      <c r="R282" s="41"/>
      <c r="S282" s="41"/>
      <c r="T282" s="41"/>
      <c r="U282" s="41"/>
      <c r="V282" s="41"/>
    </row>
    <row r="283" spans="7:22">
      <c r="G283" s="44"/>
      <c r="H283" s="41"/>
      <c r="I283" s="41"/>
      <c r="J283" s="41"/>
      <c r="K283" s="41"/>
      <c r="L283" s="41"/>
      <c r="M283" s="41"/>
      <c r="N283" s="41"/>
      <c r="O283" s="41"/>
      <c r="P283" s="41"/>
      <c r="Q283" s="41"/>
      <c r="R283" s="41"/>
      <c r="S283" s="41"/>
      <c r="T283" s="41"/>
      <c r="U283" s="41"/>
      <c r="V283" s="41"/>
    </row>
    <row r="284" spans="7:22">
      <c r="G284" s="44"/>
      <c r="H284" s="41"/>
      <c r="I284" s="41"/>
      <c r="J284" s="41"/>
      <c r="K284" s="41"/>
      <c r="L284" s="41"/>
      <c r="M284" s="41"/>
      <c r="N284" s="41"/>
      <c r="O284" s="41"/>
      <c r="P284" s="41"/>
      <c r="Q284" s="41"/>
      <c r="R284" s="41"/>
      <c r="S284" s="41"/>
      <c r="T284" s="41"/>
      <c r="U284" s="41"/>
      <c r="V284" s="41"/>
    </row>
    <row r="285" spans="7:22">
      <c r="G285" s="44"/>
      <c r="H285" s="41"/>
      <c r="I285" s="41"/>
      <c r="J285" s="41"/>
      <c r="K285" s="41"/>
      <c r="L285" s="41"/>
      <c r="M285" s="41"/>
      <c r="N285" s="41"/>
      <c r="O285" s="41"/>
      <c r="P285" s="41"/>
      <c r="Q285" s="41"/>
      <c r="R285" s="41"/>
      <c r="S285" s="41"/>
      <c r="T285" s="41"/>
      <c r="U285" s="41"/>
      <c r="V285" s="41"/>
    </row>
    <row r="286" spans="7:22">
      <c r="G286" s="44"/>
      <c r="H286" s="41"/>
      <c r="I286" s="41"/>
      <c r="J286" s="41"/>
      <c r="K286" s="41"/>
      <c r="L286" s="41"/>
      <c r="M286" s="41"/>
      <c r="N286" s="41"/>
      <c r="O286" s="41"/>
      <c r="P286" s="41"/>
      <c r="Q286" s="41"/>
      <c r="R286" s="41"/>
      <c r="S286" s="41"/>
      <c r="T286" s="41"/>
      <c r="U286" s="41"/>
      <c r="V286" s="41"/>
    </row>
    <row r="287" spans="7:22">
      <c r="G287" s="44"/>
      <c r="H287" s="41"/>
      <c r="I287" s="41"/>
      <c r="J287" s="41"/>
      <c r="K287" s="41"/>
      <c r="L287" s="41"/>
      <c r="M287" s="41"/>
      <c r="N287" s="41"/>
      <c r="O287" s="41"/>
      <c r="P287" s="41"/>
      <c r="Q287" s="41"/>
      <c r="R287" s="41"/>
      <c r="S287" s="41"/>
      <c r="T287" s="41"/>
      <c r="U287" s="41"/>
      <c r="V287" s="41"/>
    </row>
    <row r="288" spans="7:22">
      <c r="G288" s="44"/>
      <c r="H288" s="41"/>
      <c r="I288" s="41"/>
      <c r="J288" s="41"/>
      <c r="K288" s="41"/>
      <c r="L288" s="41"/>
      <c r="M288" s="41"/>
      <c r="N288" s="41"/>
      <c r="O288" s="41"/>
      <c r="P288" s="41"/>
      <c r="Q288" s="41"/>
      <c r="R288" s="41"/>
      <c r="S288" s="41"/>
      <c r="T288" s="41"/>
      <c r="U288" s="41"/>
      <c r="V288" s="41"/>
    </row>
    <row r="289" spans="7:22">
      <c r="G289" s="44"/>
      <c r="H289" s="41"/>
      <c r="I289" s="41"/>
      <c r="J289" s="41"/>
      <c r="K289" s="41"/>
      <c r="L289" s="41"/>
      <c r="M289" s="41"/>
      <c r="N289" s="41"/>
      <c r="O289" s="41"/>
      <c r="P289" s="41"/>
      <c r="Q289" s="41"/>
      <c r="R289" s="41"/>
      <c r="S289" s="41"/>
      <c r="T289" s="41"/>
      <c r="U289" s="41"/>
      <c r="V289" s="41"/>
    </row>
    <row r="290" spans="7:22">
      <c r="G290" s="44"/>
      <c r="H290" s="41"/>
      <c r="I290" s="41"/>
      <c r="J290" s="41"/>
      <c r="K290" s="41"/>
      <c r="L290" s="41"/>
      <c r="M290" s="41"/>
      <c r="N290" s="41"/>
      <c r="O290" s="41"/>
      <c r="P290" s="41"/>
      <c r="Q290" s="41"/>
      <c r="R290" s="41"/>
      <c r="S290" s="41"/>
      <c r="T290" s="41"/>
      <c r="U290" s="41"/>
      <c r="V290" s="41"/>
    </row>
    <row r="291" spans="7:22">
      <c r="G291" s="44"/>
      <c r="H291" s="41"/>
      <c r="I291" s="41"/>
      <c r="J291" s="41"/>
      <c r="K291" s="41"/>
      <c r="L291" s="41"/>
      <c r="M291" s="41"/>
      <c r="N291" s="41"/>
      <c r="O291" s="41"/>
      <c r="P291" s="41"/>
      <c r="Q291" s="41"/>
      <c r="R291" s="41"/>
      <c r="S291" s="41"/>
      <c r="T291" s="41"/>
      <c r="U291" s="41"/>
      <c r="V291" s="41"/>
    </row>
    <row r="292" spans="7:22">
      <c r="G292" s="44"/>
      <c r="H292" s="41"/>
      <c r="I292" s="41"/>
      <c r="J292" s="41"/>
      <c r="K292" s="41"/>
      <c r="L292" s="41"/>
      <c r="M292" s="41"/>
      <c r="N292" s="41"/>
      <c r="O292" s="41"/>
      <c r="P292" s="41"/>
      <c r="Q292" s="41"/>
      <c r="R292" s="41"/>
      <c r="S292" s="41"/>
      <c r="T292" s="41"/>
      <c r="U292" s="41"/>
      <c r="V292" s="41"/>
    </row>
    <row r="293" spans="7:22">
      <c r="G293" s="44"/>
      <c r="H293" s="41"/>
      <c r="I293" s="41"/>
      <c r="J293" s="41"/>
      <c r="K293" s="41"/>
      <c r="L293" s="41"/>
      <c r="M293" s="41"/>
      <c r="N293" s="41"/>
      <c r="O293" s="41"/>
      <c r="P293" s="41"/>
      <c r="Q293" s="41"/>
      <c r="R293" s="41"/>
      <c r="S293" s="41"/>
      <c r="T293" s="41"/>
      <c r="U293" s="41"/>
      <c r="V293" s="41"/>
    </row>
    <row r="294" spans="7:22">
      <c r="G294" s="44"/>
      <c r="H294" s="41"/>
      <c r="I294" s="41"/>
      <c r="J294" s="41"/>
      <c r="K294" s="41"/>
      <c r="L294" s="41"/>
      <c r="M294" s="41"/>
      <c r="N294" s="41"/>
      <c r="O294" s="41"/>
      <c r="P294" s="41"/>
      <c r="Q294" s="41"/>
      <c r="R294" s="41"/>
      <c r="S294" s="41"/>
      <c r="T294" s="41"/>
      <c r="U294" s="41"/>
      <c r="V294" s="41"/>
    </row>
    <row r="295" spans="7:22">
      <c r="G295" s="44"/>
      <c r="H295" s="41"/>
      <c r="I295" s="41"/>
      <c r="J295" s="41"/>
      <c r="K295" s="41"/>
      <c r="L295" s="41"/>
      <c r="M295" s="41"/>
      <c r="N295" s="41"/>
      <c r="O295" s="41"/>
      <c r="P295" s="41"/>
      <c r="Q295" s="41"/>
      <c r="R295" s="41"/>
      <c r="S295" s="41"/>
      <c r="T295" s="41"/>
      <c r="U295" s="41"/>
      <c r="V295" s="41"/>
    </row>
    <row r="296" spans="7:22">
      <c r="G296" s="44"/>
      <c r="H296" s="41"/>
      <c r="I296" s="41"/>
      <c r="J296" s="41"/>
      <c r="K296" s="41"/>
      <c r="L296" s="41"/>
      <c r="M296" s="41"/>
      <c r="N296" s="41"/>
      <c r="O296" s="41"/>
      <c r="P296" s="41"/>
      <c r="Q296" s="41"/>
      <c r="R296" s="41"/>
      <c r="S296" s="41"/>
      <c r="T296" s="41"/>
      <c r="U296" s="41"/>
      <c r="V296" s="41"/>
    </row>
    <row r="297" spans="7:22">
      <c r="G297" s="44"/>
      <c r="H297" s="41"/>
      <c r="I297" s="41"/>
      <c r="J297" s="41"/>
      <c r="K297" s="41"/>
      <c r="L297" s="41"/>
      <c r="M297" s="41"/>
      <c r="N297" s="41"/>
      <c r="O297" s="41"/>
      <c r="P297" s="41"/>
      <c r="Q297" s="41"/>
      <c r="R297" s="41"/>
      <c r="S297" s="41"/>
      <c r="T297" s="41"/>
      <c r="U297" s="41"/>
      <c r="V297" s="41"/>
    </row>
    <row r="298" spans="7:22">
      <c r="G298" s="44"/>
      <c r="H298" s="41"/>
      <c r="I298" s="41"/>
      <c r="J298" s="41"/>
      <c r="K298" s="41"/>
      <c r="L298" s="41"/>
      <c r="M298" s="41"/>
      <c r="N298" s="41"/>
      <c r="O298" s="41"/>
      <c r="P298" s="41"/>
      <c r="Q298" s="41"/>
      <c r="R298" s="41"/>
      <c r="S298" s="41"/>
      <c r="T298" s="41"/>
      <c r="U298" s="41"/>
      <c r="V298" s="41"/>
    </row>
    <row r="299" spans="7:22">
      <c r="G299" s="44"/>
      <c r="H299" s="41"/>
      <c r="I299" s="41"/>
      <c r="J299" s="41"/>
      <c r="K299" s="41"/>
      <c r="L299" s="41"/>
      <c r="M299" s="41"/>
      <c r="N299" s="41"/>
      <c r="O299" s="41"/>
      <c r="P299" s="41"/>
      <c r="Q299" s="41"/>
      <c r="R299" s="41"/>
      <c r="S299" s="41"/>
      <c r="T299" s="41"/>
      <c r="U299" s="41"/>
      <c r="V299" s="41"/>
    </row>
    <row r="300" spans="7:22">
      <c r="G300" s="44"/>
      <c r="H300" s="41"/>
      <c r="I300" s="41"/>
      <c r="J300" s="41"/>
      <c r="K300" s="41"/>
      <c r="L300" s="41"/>
      <c r="M300" s="41"/>
      <c r="N300" s="41"/>
      <c r="O300" s="41"/>
      <c r="P300" s="41"/>
      <c r="Q300" s="41"/>
      <c r="R300" s="41"/>
      <c r="S300" s="41"/>
      <c r="T300" s="41"/>
      <c r="U300" s="41"/>
      <c r="V300" s="41"/>
    </row>
    <row r="301" spans="7:22">
      <c r="G301" s="44"/>
      <c r="H301" s="41"/>
      <c r="I301" s="41"/>
      <c r="J301" s="41"/>
      <c r="K301" s="41"/>
      <c r="L301" s="41"/>
      <c r="M301" s="41"/>
      <c r="N301" s="41"/>
      <c r="O301" s="41"/>
      <c r="P301" s="41"/>
      <c r="Q301" s="41"/>
      <c r="R301" s="41"/>
      <c r="S301" s="41"/>
      <c r="T301" s="41"/>
      <c r="U301" s="41"/>
      <c r="V301" s="41"/>
    </row>
    <row r="302" spans="7:22">
      <c r="G302" s="44"/>
      <c r="H302" s="41"/>
      <c r="I302" s="41"/>
      <c r="J302" s="41"/>
      <c r="K302" s="41"/>
      <c r="L302" s="41"/>
      <c r="M302" s="41"/>
      <c r="N302" s="41"/>
      <c r="O302" s="41"/>
      <c r="P302" s="41"/>
      <c r="Q302" s="41"/>
      <c r="R302" s="41"/>
      <c r="S302" s="41"/>
      <c r="T302" s="41"/>
      <c r="U302" s="41"/>
      <c r="V302" s="41"/>
    </row>
    <row r="303" spans="7:22">
      <c r="G303" s="44"/>
      <c r="H303" s="41"/>
      <c r="I303" s="41"/>
      <c r="J303" s="41"/>
      <c r="K303" s="41"/>
      <c r="L303" s="41"/>
      <c r="M303" s="41"/>
      <c r="N303" s="41"/>
      <c r="O303" s="41"/>
      <c r="P303" s="41"/>
      <c r="Q303" s="41"/>
      <c r="R303" s="41"/>
      <c r="S303" s="41"/>
      <c r="T303" s="41"/>
      <c r="U303" s="41"/>
      <c r="V303" s="41"/>
    </row>
    <row r="304" spans="7:22">
      <c r="G304" s="44"/>
      <c r="H304" s="41"/>
      <c r="I304" s="41"/>
      <c r="J304" s="41"/>
      <c r="K304" s="41"/>
      <c r="L304" s="41"/>
      <c r="M304" s="41"/>
      <c r="N304" s="41"/>
      <c r="O304" s="41"/>
      <c r="P304" s="41"/>
      <c r="Q304" s="41"/>
      <c r="R304" s="41"/>
      <c r="S304" s="41"/>
      <c r="T304" s="41"/>
      <c r="U304" s="41"/>
      <c r="V304" s="41"/>
    </row>
    <row r="305" spans="7:22">
      <c r="G305" s="44"/>
      <c r="H305" s="41"/>
      <c r="I305" s="41"/>
      <c r="J305" s="41"/>
      <c r="K305" s="41"/>
      <c r="L305" s="41"/>
      <c r="M305" s="41"/>
      <c r="N305" s="41"/>
      <c r="O305" s="41"/>
      <c r="P305" s="41"/>
      <c r="Q305" s="41"/>
      <c r="R305" s="41"/>
      <c r="S305" s="41"/>
      <c r="T305" s="41"/>
      <c r="U305" s="41"/>
      <c r="V305" s="41"/>
    </row>
    <row r="306" spans="7:22">
      <c r="G306" s="44"/>
      <c r="H306" s="41"/>
      <c r="I306" s="41"/>
      <c r="J306" s="41"/>
      <c r="K306" s="41"/>
      <c r="L306" s="41"/>
      <c r="M306" s="41"/>
      <c r="N306" s="41"/>
      <c r="O306" s="41"/>
      <c r="P306" s="41"/>
      <c r="Q306" s="41"/>
      <c r="R306" s="41"/>
      <c r="S306" s="41"/>
      <c r="T306" s="41"/>
      <c r="U306" s="41"/>
      <c r="V306" s="41"/>
    </row>
    <row r="307" spans="7:22">
      <c r="G307" s="44"/>
      <c r="H307" s="41"/>
      <c r="I307" s="41"/>
      <c r="J307" s="41"/>
      <c r="K307" s="41"/>
      <c r="L307" s="41"/>
      <c r="M307" s="41"/>
      <c r="N307" s="41"/>
      <c r="O307" s="41"/>
      <c r="P307" s="41"/>
      <c r="Q307" s="41"/>
      <c r="R307" s="41"/>
      <c r="S307" s="41"/>
      <c r="T307" s="41"/>
      <c r="U307" s="41"/>
      <c r="V307" s="41"/>
    </row>
    <row r="308" spans="7:22">
      <c r="G308" s="44"/>
      <c r="H308" s="41"/>
      <c r="I308" s="41"/>
      <c r="J308" s="41"/>
      <c r="K308" s="41"/>
      <c r="L308" s="41"/>
      <c r="M308" s="41"/>
      <c r="N308" s="41"/>
      <c r="O308" s="41"/>
      <c r="P308" s="41"/>
      <c r="Q308" s="41"/>
      <c r="R308" s="41"/>
      <c r="S308" s="41"/>
      <c r="T308" s="41"/>
      <c r="U308" s="41"/>
      <c r="V308" s="41"/>
    </row>
    <row r="309" spans="7:22">
      <c r="G309" s="44"/>
      <c r="H309" s="41"/>
      <c r="I309" s="41"/>
      <c r="J309" s="41"/>
      <c r="K309" s="41"/>
      <c r="L309" s="41"/>
      <c r="M309" s="41"/>
      <c r="N309" s="41"/>
      <c r="O309" s="41"/>
      <c r="P309" s="41"/>
      <c r="Q309" s="41"/>
      <c r="R309" s="41"/>
      <c r="S309" s="41"/>
      <c r="T309" s="41"/>
      <c r="U309" s="41"/>
      <c r="V309" s="41"/>
    </row>
    <row r="310" spans="7:22">
      <c r="G310" s="44"/>
      <c r="H310" s="41"/>
      <c r="I310" s="41"/>
      <c r="J310" s="41"/>
      <c r="K310" s="41"/>
      <c r="L310" s="41"/>
      <c r="M310" s="41"/>
      <c r="N310" s="41"/>
      <c r="O310" s="41"/>
      <c r="P310" s="41"/>
      <c r="Q310" s="41"/>
      <c r="R310" s="41"/>
      <c r="S310" s="41"/>
      <c r="T310" s="41"/>
      <c r="U310" s="41"/>
      <c r="V310" s="41"/>
    </row>
    <row r="311" spans="7:22">
      <c r="G311" s="44"/>
      <c r="H311" s="41"/>
      <c r="I311" s="41"/>
      <c r="J311" s="41"/>
      <c r="K311" s="41"/>
      <c r="L311" s="41"/>
      <c r="M311" s="41"/>
      <c r="N311" s="41"/>
      <c r="O311" s="41"/>
      <c r="P311" s="41"/>
      <c r="Q311" s="41"/>
      <c r="R311" s="41"/>
      <c r="S311" s="41"/>
      <c r="T311" s="41"/>
      <c r="U311" s="41"/>
      <c r="V311" s="41"/>
    </row>
    <row r="312" spans="7:22">
      <c r="G312" s="44"/>
      <c r="H312" s="41"/>
      <c r="I312" s="41"/>
      <c r="J312" s="41"/>
      <c r="K312" s="41"/>
      <c r="L312" s="41"/>
      <c r="M312" s="41"/>
      <c r="N312" s="41"/>
      <c r="O312" s="41"/>
      <c r="P312" s="41"/>
      <c r="Q312" s="41"/>
      <c r="R312" s="41"/>
      <c r="S312" s="41"/>
      <c r="T312" s="41"/>
      <c r="U312" s="41"/>
      <c r="V312" s="41"/>
    </row>
    <row r="313" spans="7:22">
      <c r="G313" s="44"/>
      <c r="H313" s="41"/>
      <c r="I313" s="41"/>
      <c r="J313" s="41"/>
      <c r="K313" s="41"/>
      <c r="L313" s="41"/>
      <c r="M313" s="41"/>
      <c r="N313" s="41"/>
      <c r="O313" s="41"/>
      <c r="P313" s="41"/>
      <c r="Q313" s="41"/>
      <c r="R313" s="41"/>
      <c r="S313" s="41"/>
      <c r="T313" s="41"/>
      <c r="U313" s="41"/>
      <c r="V313" s="41"/>
    </row>
    <row r="314" spans="7:22">
      <c r="G314" s="44"/>
      <c r="H314" s="41"/>
      <c r="I314" s="41"/>
      <c r="J314" s="41"/>
      <c r="K314" s="41"/>
      <c r="L314" s="41"/>
      <c r="M314" s="41"/>
      <c r="N314" s="41"/>
      <c r="O314" s="41"/>
      <c r="P314" s="41"/>
      <c r="Q314" s="41"/>
      <c r="R314" s="41"/>
      <c r="S314" s="41"/>
      <c r="T314" s="41"/>
      <c r="U314" s="41"/>
      <c r="V314" s="41"/>
    </row>
    <row r="315" spans="7:22">
      <c r="G315" s="44"/>
      <c r="H315" s="41"/>
      <c r="I315" s="41"/>
      <c r="J315" s="41"/>
      <c r="K315" s="41"/>
      <c r="L315" s="41"/>
      <c r="M315" s="41"/>
      <c r="N315" s="41"/>
      <c r="O315" s="41"/>
      <c r="P315" s="41"/>
      <c r="Q315" s="41"/>
      <c r="R315" s="41"/>
      <c r="S315" s="41"/>
      <c r="T315" s="41"/>
      <c r="U315" s="41"/>
      <c r="V315" s="41"/>
    </row>
    <row r="316" spans="7:22">
      <c r="G316" s="44"/>
      <c r="H316" s="41"/>
      <c r="I316" s="41"/>
      <c r="J316" s="41"/>
      <c r="K316" s="41"/>
      <c r="L316" s="41"/>
      <c r="M316" s="41"/>
      <c r="N316" s="41"/>
      <c r="O316" s="41"/>
      <c r="P316" s="41"/>
      <c r="Q316" s="41"/>
      <c r="R316" s="41"/>
      <c r="S316" s="41"/>
      <c r="T316" s="41"/>
      <c r="U316" s="41"/>
      <c r="V316" s="41"/>
    </row>
    <row r="317" spans="7:22">
      <c r="G317" s="44"/>
      <c r="H317" s="41"/>
      <c r="I317" s="41"/>
      <c r="J317" s="41"/>
      <c r="K317" s="41"/>
      <c r="L317" s="41"/>
      <c r="M317" s="41"/>
      <c r="N317" s="41"/>
      <c r="O317" s="41"/>
      <c r="P317" s="41"/>
      <c r="Q317" s="41"/>
      <c r="R317" s="41"/>
      <c r="S317" s="41"/>
      <c r="T317" s="41"/>
      <c r="U317" s="41"/>
      <c r="V317" s="41"/>
    </row>
    <row r="318" spans="7:22">
      <c r="G318" s="44"/>
      <c r="H318" s="41"/>
      <c r="I318" s="41"/>
      <c r="J318" s="41"/>
      <c r="K318" s="41"/>
      <c r="L318" s="41"/>
      <c r="M318" s="41"/>
      <c r="N318" s="41"/>
      <c r="O318" s="41"/>
      <c r="P318" s="41"/>
      <c r="Q318" s="41"/>
      <c r="R318" s="41"/>
      <c r="S318" s="41"/>
      <c r="T318" s="41"/>
      <c r="U318" s="41"/>
      <c r="V318" s="41"/>
    </row>
    <row r="319" spans="7:22">
      <c r="G319" s="44"/>
      <c r="H319" s="41"/>
      <c r="I319" s="41"/>
      <c r="J319" s="41"/>
      <c r="K319" s="41"/>
      <c r="L319" s="41"/>
      <c r="M319" s="41"/>
      <c r="N319" s="41"/>
      <c r="O319" s="41"/>
      <c r="P319" s="41"/>
      <c r="Q319" s="41"/>
      <c r="R319" s="41"/>
      <c r="S319" s="41"/>
      <c r="T319" s="41"/>
      <c r="U319" s="41"/>
      <c r="V319" s="41"/>
    </row>
    <row r="320" spans="7:22">
      <c r="G320" s="44"/>
      <c r="H320" s="41"/>
      <c r="I320" s="41"/>
      <c r="J320" s="41"/>
      <c r="K320" s="41"/>
      <c r="L320" s="41"/>
      <c r="M320" s="41"/>
      <c r="N320" s="41"/>
      <c r="O320" s="41"/>
      <c r="P320" s="41"/>
      <c r="Q320" s="41"/>
      <c r="R320" s="41"/>
      <c r="S320" s="41"/>
      <c r="T320" s="41"/>
      <c r="U320" s="41"/>
      <c r="V320" s="41"/>
    </row>
    <row r="321" spans="7:22">
      <c r="G321" s="44"/>
      <c r="H321" s="41"/>
      <c r="I321" s="41"/>
      <c r="J321" s="41"/>
      <c r="K321" s="41"/>
      <c r="L321" s="41"/>
      <c r="M321" s="41"/>
      <c r="N321" s="41"/>
      <c r="O321" s="41"/>
      <c r="P321" s="41"/>
      <c r="Q321" s="41"/>
      <c r="R321" s="41"/>
      <c r="S321" s="41"/>
      <c r="T321" s="41"/>
      <c r="U321" s="41"/>
      <c r="V321" s="41"/>
    </row>
    <row r="322" spans="7:22">
      <c r="G322" s="44"/>
      <c r="H322" s="41"/>
      <c r="I322" s="41"/>
      <c r="J322" s="41"/>
      <c r="K322" s="41"/>
      <c r="L322" s="41"/>
      <c r="M322" s="41"/>
      <c r="N322" s="41"/>
      <c r="O322" s="41"/>
      <c r="P322" s="41"/>
      <c r="Q322" s="41"/>
      <c r="R322" s="41"/>
      <c r="S322" s="41"/>
      <c r="T322" s="41"/>
      <c r="U322" s="41"/>
      <c r="V322" s="41"/>
    </row>
    <row r="323" spans="7:22">
      <c r="G323" s="44"/>
      <c r="H323" s="41"/>
      <c r="I323" s="41"/>
      <c r="J323" s="41"/>
      <c r="K323" s="41"/>
      <c r="L323" s="41"/>
      <c r="M323" s="41"/>
      <c r="N323" s="41"/>
      <c r="O323" s="41"/>
      <c r="P323" s="41"/>
      <c r="Q323" s="41"/>
      <c r="R323" s="41"/>
      <c r="S323" s="41"/>
      <c r="T323" s="41"/>
      <c r="U323" s="41"/>
      <c r="V323" s="41"/>
    </row>
    <row r="324" spans="7:22">
      <c r="G324" s="44"/>
      <c r="H324" s="41"/>
      <c r="I324" s="41"/>
      <c r="J324" s="41"/>
      <c r="K324" s="41"/>
      <c r="L324" s="41"/>
      <c r="M324" s="41"/>
      <c r="N324" s="41"/>
      <c r="O324" s="41"/>
      <c r="P324" s="41"/>
      <c r="Q324" s="41"/>
      <c r="R324" s="41"/>
      <c r="S324" s="41"/>
      <c r="T324" s="41"/>
      <c r="U324" s="41"/>
      <c r="V324" s="41"/>
    </row>
    <row r="325" spans="7:22">
      <c r="G325" s="44"/>
      <c r="H325" s="41"/>
      <c r="I325" s="41"/>
      <c r="J325" s="41"/>
      <c r="K325" s="41"/>
      <c r="L325" s="41"/>
      <c r="M325" s="41"/>
      <c r="N325" s="41"/>
      <c r="O325" s="41"/>
      <c r="P325" s="41"/>
      <c r="Q325" s="41"/>
      <c r="R325" s="41"/>
      <c r="S325" s="41"/>
      <c r="T325" s="41"/>
      <c r="U325" s="41"/>
      <c r="V325" s="41"/>
    </row>
    <row r="326" spans="7:22">
      <c r="G326" s="44"/>
      <c r="H326" s="41"/>
      <c r="I326" s="41"/>
      <c r="J326" s="41"/>
      <c r="K326" s="41"/>
      <c r="L326" s="41"/>
      <c r="M326" s="41"/>
      <c r="N326" s="41"/>
      <c r="O326" s="41"/>
      <c r="P326" s="41"/>
      <c r="Q326" s="41"/>
      <c r="R326" s="41"/>
      <c r="S326" s="41"/>
      <c r="T326" s="41"/>
      <c r="U326" s="41"/>
      <c r="V326" s="41"/>
    </row>
    <row r="327" spans="7:22">
      <c r="G327" s="44"/>
      <c r="H327" s="41"/>
      <c r="I327" s="41"/>
      <c r="J327" s="41"/>
      <c r="K327" s="41"/>
      <c r="L327" s="41"/>
      <c r="M327" s="41"/>
      <c r="N327" s="41"/>
      <c r="O327" s="41"/>
      <c r="P327" s="41"/>
      <c r="Q327" s="41"/>
      <c r="R327" s="41"/>
      <c r="S327" s="41"/>
      <c r="T327" s="41"/>
      <c r="U327" s="41"/>
      <c r="V327" s="41"/>
    </row>
    <row r="328" spans="7:22">
      <c r="G328" s="44"/>
      <c r="H328" s="41"/>
      <c r="I328" s="41"/>
      <c r="J328" s="41"/>
      <c r="K328" s="41"/>
      <c r="L328" s="41"/>
      <c r="M328" s="41"/>
      <c r="N328" s="41"/>
      <c r="O328" s="41"/>
      <c r="P328" s="41"/>
      <c r="Q328" s="41"/>
      <c r="R328" s="41"/>
      <c r="S328" s="41"/>
      <c r="T328" s="41"/>
      <c r="U328" s="41"/>
      <c r="V328" s="41"/>
    </row>
    <row r="329" spans="7:22">
      <c r="G329" s="44"/>
      <c r="H329" s="41"/>
      <c r="I329" s="41"/>
      <c r="J329" s="41"/>
      <c r="K329" s="41"/>
      <c r="L329" s="41"/>
      <c r="M329" s="41"/>
      <c r="N329" s="41"/>
      <c r="O329" s="41"/>
      <c r="P329" s="41"/>
      <c r="Q329" s="41"/>
      <c r="R329" s="41"/>
      <c r="S329" s="41"/>
      <c r="T329" s="41"/>
      <c r="U329" s="41"/>
      <c r="V329" s="41"/>
    </row>
    <row r="330" spans="7:22">
      <c r="G330" s="44"/>
      <c r="H330" s="41"/>
      <c r="I330" s="41"/>
      <c r="J330" s="41"/>
      <c r="K330" s="41"/>
      <c r="L330" s="41"/>
      <c r="M330" s="41"/>
      <c r="N330" s="41"/>
      <c r="O330" s="41"/>
      <c r="P330" s="41"/>
      <c r="Q330" s="41"/>
      <c r="R330" s="41"/>
      <c r="S330" s="41"/>
      <c r="T330" s="41"/>
      <c r="U330" s="41"/>
      <c r="V330" s="41"/>
    </row>
    <row r="331" spans="7:22">
      <c r="G331" s="44"/>
      <c r="H331" s="41"/>
      <c r="I331" s="41"/>
      <c r="J331" s="41"/>
      <c r="K331" s="41"/>
      <c r="L331" s="41"/>
      <c r="M331" s="41"/>
      <c r="N331" s="41"/>
      <c r="O331" s="41"/>
      <c r="P331" s="41"/>
      <c r="Q331" s="41"/>
      <c r="R331" s="41"/>
      <c r="S331" s="41"/>
      <c r="T331" s="41"/>
      <c r="U331" s="41"/>
      <c r="V331" s="41"/>
    </row>
    <row r="332" spans="7:22">
      <c r="G332" s="44"/>
      <c r="H332" s="41"/>
      <c r="I332" s="41"/>
      <c r="J332" s="41"/>
      <c r="K332" s="41"/>
      <c r="L332" s="41"/>
      <c r="M332" s="41"/>
      <c r="N332" s="41"/>
      <c r="O332" s="41"/>
      <c r="P332" s="41"/>
      <c r="Q332" s="41"/>
      <c r="R332" s="41"/>
      <c r="S332" s="41"/>
      <c r="T332" s="41"/>
      <c r="U332" s="41"/>
      <c r="V332" s="41"/>
    </row>
    <row r="333" spans="7:22">
      <c r="G333" s="44"/>
      <c r="H333" s="41"/>
      <c r="I333" s="41"/>
      <c r="J333" s="41"/>
      <c r="K333" s="41"/>
      <c r="L333" s="41"/>
      <c r="M333" s="41"/>
      <c r="N333" s="41"/>
      <c r="O333" s="41"/>
      <c r="P333" s="41"/>
      <c r="Q333" s="41"/>
      <c r="R333" s="41"/>
      <c r="S333" s="41"/>
      <c r="T333" s="41"/>
      <c r="U333" s="41"/>
      <c r="V333" s="41"/>
    </row>
    <row r="334" spans="7:22">
      <c r="G334" s="44"/>
      <c r="H334" s="41"/>
      <c r="I334" s="41"/>
      <c r="J334" s="41"/>
      <c r="K334" s="41"/>
      <c r="L334" s="41"/>
      <c r="M334" s="41"/>
      <c r="N334" s="41"/>
      <c r="O334" s="41"/>
      <c r="P334" s="41"/>
      <c r="Q334" s="41"/>
      <c r="R334" s="41"/>
      <c r="S334" s="41"/>
      <c r="T334" s="41"/>
      <c r="U334" s="41"/>
      <c r="V334" s="41"/>
    </row>
    <row r="335" spans="7:22">
      <c r="G335" s="44"/>
      <c r="H335" s="41"/>
      <c r="I335" s="41"/>
      <c r="J335" s="41"/>
      <c r="K335" s="41"/>
      <c r="L335" s="41"/>
      <c r="M335" s="41"/>
      <c r="N335" s="41"/>
      <c r="O335" s="41"/>
      <c r="P335" s="41"/>
      <c r="Q335" s="41"/>
      <c r="R335" s="41"/>
      <c r="S335" s="41"/>
      <c r="T335" s="41"/>
      <c r="U335" s="41"/>
      <c r="V335" s="41"/>
    </row>
    <row r="336" spans="7:22">
      <c r="G336" s="44"/>
      <c r="H336" s="41"/>
      <c r="I336" s="41"/>
      <c r="J336" s="41"/>
      <c r="K336" s="41"/>
      <c r="L336" s="41"/>
      <c r="M336" s="41"/>
      <c r="N336" s="41"/>
      <c r="O336" s="41"/>
      <c r="P336" s="41"/>
      <c r="Q336" s="41"/>
      <c r="R336" s="41"/>
      <c r="S336" s="41"/>
      <c r="T336" s="41"/>
      <c r="U336" s="41"/>
      <c r="V336" s="41"/>
    </row>
    <row r="337" spans="7:22">
      <c r="G337" s="44"/>
      <c r="H337" s="41"/>
      <c r="I337" s="41"/>
      <c r="J337" s="41"/>
      <c r="K337" s="41"/>
      <c r="L337" s="41"/>
      <c r="M337" s="41"/>
      <c r="N337" s="41"/>
      <c r="O337" s="41"/>
      <c r="P337" s="41"/>
      <c r="Q337" s="41"/>
      <c r="R337" s="41"/>
      <c r="S337" s="41"/>
      <c r="T337" s="41"/>
      <c r="U337" s="41"/>
      <c r="V337" s="41"/>
    </row>
    <row r="338" spans="7:22">
      <c r="G338" s="44"/>
      <c r="H338" s="41"/>
      <c r="I338" s="41"/>
      <c r="J338" s="41"/>
      <c r="K338" s="41"/>
      <c r="L338" s="41"/>
      <c r="M338" s="41"/>
      <c r="N338" s="41"/>
      <c r="O338" s="41"/>
      <c r="P338" s="41"/>
      <c r="Q338" s="41"/>
      <c r="R338" s="41"/>
      <c r="S338" s="41"/>
      <c r="T338" s="41"/>
      <c r="U338" s="41"/>
      <c r="V338" s="41"/>
    </row>
    <row r="339" spans="7:22">
      <c r="G339" s="44"/>
      <c r="H339" s="41"/>
      <c r="I339" s="41"/>
      <c r="J339" s="41"/>
      <c r="K339" s="41"/>
      <c r="L339" s="41"/>
      <c r="M339" s="41"/>
      <c r="N339" s="41"/>
      <c r="O339" s="41"/>
      <c r="P339" s="41"/>
      <c r="Q339" s="41"/>
      <c r="R339" s="41"/>
      <c r="S339" s="41"/>
      <c r="T339" s="41"/>
      <c r="U339" s="41"/>
      <c r="V339" s="41"/>
    </row>
    <row r="340" spans="7:22">
      <c r="G340" s="44"/>
      <c r="H340" s="41"/>
      <c r="I340" s="41"/>
      <c r="J340" s="41"/>
      <c r="K340" s="41"/>
      <c r="L340" s="41"/>
      <c r="M340" s="41"/>
      <c r="N340" s="41"/>
      <c r="O340" s="41"/>
      <c r="P340" s="41"/>
      <c r="Q340" s="41"/>
      <c r="R340" s="41"/>
      <c r="S340" s="41"/>
      <c r="T340" s="41"/>
      <c r="U340" s="41"/>
      <c r="V340" s="41"/>
    </row>
    <row r="341" spans="7:22">
      <c r="G341" s="44"/>
      <c r="H341" s="41"/>
      <c r="I341" s="41"/>
      <c r="J341" s="41"/>
      <c r="K341" s="41"/>
      <c r="L341" s="41"/>
      <c r="M341" s="41"/>
      <c r="N341" s="41"/>
      <c r="O341" s="41"/>
      <c r="P341" s="41"/>
      <c r="Q341" s="41"/>
      <c r="R341" s="41"/>
      <c r="S341" s="41"/>
      <c r="T341" s="41"/>
      <c r="U341" s="41"/>
      <c r="V341" s="41"/>
    </row>
    <row r="342" spans="7:22">
      <c r="G342" s="44"/>
      <c r="H342" s="41"/>
      <c r="I342" s="41"/>
      <c r="J342" s="41"/>
      <c r="K342" s="41"/>
      <c r="L342" s="41"/>
      <c r="M342" s="41"/>
      <c r="N342" s="41"/>
      <c r="O342" s="41"/>
      <c r="P342" s="41"/>
      <c r="Q342" s="41"/>
      <c r="R342" s="41"/>
      <c r="S342" s="41"/>
      <c r="T342" s="41"/>
      <c r="U342" s="41"/>
      <c r="V342" s="41"/>
    </row>
    <row r="343" spans="7:22">
      <c r="G343" s="44"/>
      <c r="H343" s="41"/>
      <c r="I343" s="41"/>
      <c r="J343" s="41"/>
      <c r="K343" s="41"/>
      <c r="L343" s="41"/>
      <c r="M343" s="41"/>
      <c r="N343" s="41"/>
      <c r="O343" s="41"/>
      <c r="P343" s="41"/>
      <c r="Q343" s="41"/>
      <c r="R343" s="41"/>
      <c r="S343" s="41"/>
      <c r="T343" s="41"/>
      <c r="U343" s="41"/>
      <c r="V343" s="41"/>
    </row>
    <row r="344" spans="7:22">
      <c r="G344" s="44"/>
      <c r="H344" s="41"/>
      <c r="I344" s="41"/>
      <c r="J344" s="41"/>
      <c r="K344" s="41"/>
      <c r="L344" s="41"/>
      <c r="M344" s="41"/>
      <c r="N344" s="41"/>
      <c r="O344" s="41"/>
      <c r="P344" s="41"/>
      <c r="Q344" s="41"/>
      <c r="R344" s="41"/>
      <c r="S344" s="41"/>
      <c r="T344" s="41"/>
      <c r="U344" s="41"/>
      <c r="V344" s="41"/>
    </row>
    <row r="345" spans="7:22">
      <c r="G345" s="44"/>
      <c r="H345" s="41"/>
      <c r="I345" s="41"/>
      <c r="J345" s="41"/>
      <c r="K345" s="41"/>
      <c r="L345" s="41"/>
      <c r="M345" s="41"/>
      <c r="N345" s="41"/>
      <c r="O345" s="41"/>
      <c r="P345" s="41"/>
      <c r="Q345" s="41"/>
      <c r="R345" s="41"/>
      <c r="S345" s="41"/>
      <c r="T345" s="41"/>
      <c r="U345" s="41"/>
      <c r="V345" s="41"/>
    </row>
    <row r="346" spans="7:22">
      <c r="G346" s="44"/>
      <c r="H346" s="41"/>
      <c r="I346" s="41"/>
      <c r="J346" s="41"/>
      <c r="K346" s="41"/>
      <c r="L346" s="41"/>
      <c r="M346" s="41"/>
      <c r="N346" s="41"/>
      <c r="O346" s="41"/>
      <c r="P346" s="41"/>
      <c r="Q346" s="41"/>
      <c r="R346" s="41"/>
      <c r="S346" s="41"/>
      <c r="T346" s="41"/>
      <c r="U346" s="41"/>
      <c r="V346" s="41"/>
    </row>
    <row r="347" spans="7:22">
      <c r="G347" s="44"/>
      <c r="H347" s="41"/>
      <c r="I347" s="41"/>
      <c r="J347" s="41"/>
      <c r="K347" s="41"/>
      <c r="L347" s="41"/>
      <c r="M347" s="41"/>
      <c r="N347" s="41"/>
      <c r="O347" s="41"/>
      <c r="P347" s="41"/>
      <c r="Q347" s="41"/>
      <c r="R347" s="41"/>
      <c r="S347" s="41"/>
      <c r="T347" s="41"/>
      <c r="U347" s="41"/>
      <c r="V347" s="41"/>
    </row>
    <row r="348" spans="7:22">
      <c r="G348" s="44"/>
      <c r="H348" s="41"/>
      <c r="I348" s="41"/>
      <c r="J348" s="41"/>
      <c r="K348" s="41"/>
      <c r="L348" s="41"/>
      <c r="M348" s="41"/>
      <c r="N348" s="41"/>
      <c r="O348" s="41"/>
      <c r="P348" s="41"/>
      <c r="Q348" s="41"/>
      <c r="R348" s="41"/>
      <c r="S348" s="41"/>
      <c r="T348" s="41"/>
      <c r="U348" s="41"/>
      <c r="V348" s="41"/>
    </row>
    <row r="349" spans="7:22">
      <c r="G349" s="44"/>
      <c r="H349" s="41"/>
      <c r="I349" s="41"/>
      <c r="J349" s="41"/>
      <c r="K349" s="41"/>
      <c r="L349" s="41"/>
      <c r="M349" s="41"/>
      <c r="N349" s="41"/>
      <c r="O349" s="41"/>
      <c r="P349" s="41"/>
      <c r="Q349" s="41"/>
      <c r="R349" s="41"/>
      <c r="S349" s="41"/>
      <c r="T349" s="41"/>
      <c r="U349" s="41"/>
      <c r="V349" s="41"/>
    </row>
    <row r="350" spans="7:22">
      <c r="G350" s="44"/>
      <c r="H350" s="41"/>
      <c r="I350" s="41"/>
      <c r="J350" s="41"/>
      <c r="K350" s="41"/>
      <c r="L350" s="41"/>
      <c r="M350" s="41"/>
      <c r="N350" s="41"/>
      <c r="O350" s="41"/>
      <c r="P350" s="41"/>
      <c r="Q350" s="41"/>
      <c r="R350" s="41"/>
      <c r="S350" s="41"/>
      <c r="T350" s="41"/>
      <c r="U350" s="41"/>
      <c r="V350" s="41"/>
    </row>
    <row r="351" spans="7:22">
      <c r="G351" s="44"/>
      <c r="H351" s="41"/>
      <c r="I351" s="41"/>
      <c r="J351" s="41"/>
      <c r="K351" s="41"/>
      <c r="L351" s="41"/>
      <c r="M351" s="41"/>
      <c r="N351" s="41"/>
      <c r="O351" s="41"/>
      <c r="P351" s="41"/>
      <c r="Q351" s="41"/>
      <c r="R351" s="41"/>
      <c r="S351" s="41"/>
      <c r="T351" s="41"/>
      <c r="U351" s="41"/>
      <c r="V351" s="41"/>
    </row>
    <row r="352" spans="7:22">
      <c r="G352" s="44"/>
      <c r="H352" s="41"/>
      <c r="I352" s="41"/>
      <c r="J352" s="41"/>
      <c r="K352" s="41"/>
      <c r="L352" s="41"/>
      <c r="M352" s="41"/>
      <c r="N352" s="41"/>
      <c r="O352" s="41"/>
      <c r="P352" s="41"/>
      <c r="Q352" s="41"/>
      <c r="R352" s="41"/>
      <c r="S352" s="41"/>
      <c r="T352" s="41"/>
      <c r="U352" s="41"/>
      <c r="V352" s="41"/>
    </row>
    <row r="353" spans="7:22">
      <c r="G353" s="44"/>
      <c r="H353" s="41"/>
      <c r="I353" s="41"/>
      <c r="J353" s="41"/>
      <c r="K353" s="41"/>
      <c r="L353" s="41"/>
      <c r="M353" s="41"/>
      <c r="N353" s="41"/>
      <c r="O353" s="41"/>
      <c r="P353" s="41"/>
      <c r="Q353" s="41"/>
      <c r="R353" s="41"/>
      <c r="S353" s="41"/>
      <c r="T353" s="41"/>
      <c r="U353" s="41"/>
      <c r="V353" s="41"/>
    </row>
    <row r="354" spans="7:22">
      <c r="G354" s="44"/>
      <c r="H354" s="41"/>
      <c r="I354" s="41"/>
      <c r="J354" s="41"/>
      <c r="K354" s="41"/>
      <c r="L354" s="41"/>
      <c r="M354" s="41"/>
      <c r="N354" s="41"/>
      <c r="O354" s="41"/>
      <c r="P354" s="41"/>
      <c r="Q354" s="41"/>
      <c r="R354" s="41"/>
      <c r="S354" s="41"/>
      <c r="T354" s="41"/>
      <c r="U354" s="41"/>
      <c r="V354" s="41"/>
    </row>
    <row r="355" spans="7:22">
      <c r="G355" s="44"/>
      <c r="H355" s="41"/>
      <c r="I355" s="41"/>
      <c r="J355" s="41"/>
      <c r="K355" s="41"/>
      <c r="L355" s="41"/>
      <c r="M355" s="41"/>
      <c r="N355" s="41"/>
      <c r="O355" s="41"/>
      <c r="P355" s="41"/>
      <c r="Q355" s="41"/>
      <c r="R355" s="41"/>
      <c r="S355" s="41"/>
      <c r="T355" s="41"/>
      <c r="U355" s="41"/>
      <c r="V355" s="41"/>
    </row>
    <row r="356" spans="7:22">
      <c r="G356" s="44"/>
      <c r="H356" s="41"/>
      <c r="I356" s="41"/>
      <c r="J356" s="41"/>
      <c r="K356" s="41"/>
      <c r="L356" s="41"/>
      <c r="M356" s="41"/>
      <c r="N356" s="41"/>
      <c r="O356" s="41"/>
      <c r="P356" s="41"/>
      <c r="Q356" s="41"/>
      <c r="R356" s="41"/>
      <c r="S356" s="41"/>
      <c r="T356" s="41"/>
      <c r="U356" s="41"/>
      <c r="V356" s="41"/>
    </row>
    <row r="357" spans="7:22">
      <c r="G357" s="44"/>
      <c r="H357" s="41"/>
      <c r="I357" s="41"/>
      <c r="J357" s="41"/>
      <c r="K357" s="41"/>
      <c r="L357" s="41"/>
      <c r="M357" s="41"/>
      <c r="N357" s="41"/>
      <c r="O357" s="41"/>
      <c r="P357" s="41"/>
      <c r="Q357" s="41"/>
      <c r="R357" s="41"/>
      <c r="S357" s="41"/>
      <c r="T357" s="41"/>
      <c r="U357" s="41"/>
      <c r="V357" s="41"/>
    </row>
    <row r="358" spans="7:22">
      <c r="G358" s="44"/>
      <c r="H358" s="41"/>
      <c r="I358" s="41"/>
      <c r="J358" s="41"/>
      <c r="K358" s="41"/>
      <c r="L358" s="41"/>
      <c r="M358" s="41"/>
      <c r="N358" s="41"/>
      <c r="O358" s="41"/>
      <c r="P358" s="41"/>
      <c r="Q358" s="41"/>
      <c r="R358" s="41"/>
      <c r="S358" s="41"/>
      <c r="T358" s="41"/>
      <c r="U358" s="41"/>
      <c r="V358" s="41"/>
    </row>
    <row r="359" spans="7:22">
      <c r="G359" s="44"/>
      <c r="H359" s="41"/>
      <c r="I359" s="41"/>
      <c r="J359" s="41"/>
      <c r="K359" s="41"/>
      <c r="L359" s="41"/>
      <c r="M359" s="41"/>
      <c r="N359" s="41"/>
      <c r="O359" s="41"/>
      <c r="P359" s="41"/>
      <c r="Q359" s="41"/>
      <c r="R359" s="41"/>
      <c r="S359" s="41"/>
      <c r="T359" s="41"/>
      <c r="U359" s="41"/>
      <c r="V359" s="41"/>
    </row>
    <row r="360" spans="7:22">
      <c r="G360" s="44"/>
      <c r="H360" s="41"/>
      <c r="I360" s="41"/>
      <c r="J360" s="41"/>
      <c r="K360" s="41"/>
      <c r="L360" s="41"/>
      <c r="M360" s="41"/>
      <c r="N360" s="41"/>
      <c r="O360" s="41"/>
      <c r="P360" s="41"/>
      <c r="Q360" s="41"/>
      <c r="R360" s="41"/>
      <c r="S360" s="41"/>
      <c r="T360" s="41"/>
      <c r="U360" s="41"/>
      <c r="V360" s="41"/>
    </row>
    <row r="361" spans="7:22">
      <c r="G361" s="44"/>
      <c r="H361" s="41"/>
      <c r="I361" s="41"/>
      <c r="J361" s="41"/>
      <c r="K361" s="41"/>
      <c r="L361" s="41"/>
      <c r="M361" s="41"/>
      <c r="N361" s="41"/>
      <c r="O361" s="41"/>
      <c r="P361" s="41"/>
      <c r="Q361" s="41"/>
      <c r="R361" s="41"/>
      <c r="S361" s="41"/>
      <c r="T361" s="41"/>
      <c r="U361" s="41"/>
      <c r="V361" s="41"/>
    </row>
    <row r="362" spans="7:22">
      <c r="G362" s="44"/>
      <c r="H362" s="41"/>
      <c r="I362" s="41"/>
      <c r="J362" s="41"/>
      <c r="K362" s="41"/>
      <c r="L362" s="41"/>
      <c r="M362" s="41"/>
      <c r="N362" s="41"/>
      <c r="O362" s="41"/>
      <c r="P362" s="41"/>
      <c r="Q362" s="41"/>
      <c r="R362" s="41"/>
      <c r="S362" s="41"/>
      <c r="T362" s="41"/>
      <c r="U362" s="41"/>
      <c r="V362" s="41"/>
    </row>
    <row r="363" spans="7:22">
      <c r="G363" s="44"/>
      <c r="H363" s="41"/>
      <c r="I363" s="41"/>
      <c r="J363" s="41"/>
      <c r="K363" s="41"/>
      <c r="L363" s="41"/>
      <c r="M363" s="41"/>
      <c r="N363" s="41"/>
      <c r="O363" s="41"/>
      <c r="P363" s="41"/>
      <c r="Q363" s="41"/>
      <c r="R363" s="41"/>
      <c r="S363" s="41"/>
      <c r="T363" s="41"/>
      <c r="U363" s="41"/>
      <c r="V363" s="41"/>
    </row>
    <row r="364" spans="7:22">
      <c r="G364" s="44"/>
      <c r="H364" s="41"/>
      <c r="I364" s="41"/>
      <c r="J364" s="41"/>
      <c r="K364" s="41"/>
      <c r="L364" s="41"/>
      <c r="M364" s="41"/>
      <c r="N364" s="41"/>
      <c r="O364" s="41"/>
      <c r="P364" s="41"/>
      <c r="Q364" s="41"/>
      <c r="R364" s="41"/>
      <c r="S364" s="41"/>
      <c r="T364" s="41"/>
      <c r="U364" s="41"/>
      <c r="V364" s="41"/>
    </row>
    <row r="365" spans="7:22">
      <c r="G365" s="44"/>
      <c r="H365" s="41"/>
      <c r="I365" s="41"/>
      <c r="J365" s="41"/>
      <c r="K365" s="41"/>
      <c r="L365" s="41"/>
      <c r="M365" s="41"/>
      <c r="N365" s="41"/>
      <c r="O365" s="41"/>
      <c r="P365" s="41"/>
      <c r="Q365" s="41"/>
      <c r="R365" s="41"/>
      <c r="S365" s="41"/>
      <c r="T365" s="41"/>
      <c r="U365" s="41"/>
      <c r="V365" s="41"/>
    </row>
    <row r="366" spans="7:22">
      <c r="G366" s="44"/>
      <c r="H366" s="41"/>
      <c r="I366" s="41"/>
      <c r="J366" s="41"/>
      <c r="K366" s="41"/>
      <c r="L366" s="41"/>
      <c r="M366" s="41"/>
      <c r="N366" s="41"/>
      <c r="O366" s="41"/>
      <c r="P366" s="41"/>
      <c r="Q366" s="41"/>
      <c r="R366" s="41"/>
      <c r="S366" s="41"/>
      <c r="T366" s="41"/>
      <c r="U366" s="41"/>
      <c r="V366" s="41"/>
    </row>
    <row r="367" spans="7:22">
      <c r="G367" s="44"/>
      <c r="H367" s="41"/>
      <c r="I367" s="41"/>
      <c r="J367" s="41"/>
      <c r="K367" s="41"/>
      <c r="L367" s="41"/>
      <c r="M367" s="41"/>
      <c r="N367" s="41"/>
      <c r="O367" s="41"/>
      <c r="P367" s="41"/>
      <c r="Q367" s="41"/>
      <c r="R367" s="41"/>
      <c r="S367" s="41"/>
      <c r="T367" s="41"/>
      <c r="U367" s="41"/>
      <c r="V367" s="41"/>
    </row>
    <row r="368" spans="7:22">
      <c r="G368" s="44"/>
      <c r="H368" s="41"/>
      <c r="I368" s="41"/>
      <c r="J368" s="41"/>
      <c r="K368" s="41"/>
      <c r="L368" s="41"/>
      <c r="M368" s="41"/>
      <c r="N368" s="41"/>
      <c r="O368" s="41"/>
      <c r="P368" s="41"/>
      <c r="Q368" s="41"/>
      <c r="R368" s="41"/>
      <c r="S368" s="41"/>
      <c r="T368" s="41"/>
      <c r="U368" s="41"/>
      <c r="V368" s="41"/>
    </row>
    <row r="369" spans="7:22">
      <c r="G369" s="44"/>
      <c r="H369" s="41"/>
      <c r="I369" s="41"/>
      <c r="J369" s="41"/>
      <c r="K369" s="41"/>
      <c r="L369" s="41"/>
      <c r="M369" s="41"/>
      <c r="N369" s="41"/>
      <c r="O369" s="41"/>
      <c r="P369" s="41"/>
      <c r="Q369" s="41"/>
      <c r="R369" s="41"/>
      <c r="S369" s="41"/>
      <c r="T369" s="41"/>
      <c r="U369" s="41"/>
      <c r="V369" s="41"/>
    </row>
    <row r="370" spans="7:22">
      <c r="G370" s="44"/>
      <c r="H370" s="41"/>
      <c r="I370" s="41"/>
      <c r="J370" s="41"/>
      <c r="K370" s="41"/>
      <c r="L370" s="41"/>
      <c r="M370" s="41"/>
      <c r="N370" s="41"/>
      <c r="O370" s="41"/>
      <c r="P370" s="41"/>
      <c r="Q370" s="41"/>
      <c r="R370" s="41"/>
      <c r="S370" s="41"/>
      <c r="T370" s="41"/>
      <c r="U370" s="41"/>
      <c r="V370" s="41"/>
    </row>
    <row r="371" spans="7:22">
      <c r="G371" s="44"/>
      <c r="H371" s="41"/>
      <c r="I371" s="41"/>
      <c r="J371" s="41"/>
      <c r="K371" s="41"/>
      <c r="L371" s="41"/>
      <c r="M371" s="41"/>
      <c r="N371" s="41"/>
      <c r="O371" s="41"/>
      <c r="P371" s="41"/>
      <c r="Q371" s="41"/>
      <c r="R371" s="41"/>
      <c r="S371" s="41"/>
      <c r="T371" s="41"/>
      <c r="U371" s="41"/>
      <c r="V371" s="41"/>
    </row>
    <row r="372" spans="7:22">
      <c r="G372" s="44"/>
      <c r="H372" s="41"/>
      <c r="I372" s="41"/>
      <c r="J372" s="41"/>
      <c r="K372" s="41"/>
      <c r="L372" s="41"/>
      <c r="M372" s="41"/>
      <c r="N372" s="41"/>
      <c r="O372" s="41"/>
      <c r="P372" s="41"/>
      <c r="Q372" s="41"/>
      <c r="R372" s="41"/>
      <c r="S372" s="41"/>
      <c r="T372" s="41"/>
      <c r="U372" s="41"/>
      <c r="V372" s="41"/>
    </row>
    <row r="373" spans="7:22">
      <c r="G373" s="44"/>
      <c r="H373" s="41"/>
      <c r="I373" s="41"/>
      <c r="J373" s="41"/>
      <c r="K373" s="41"/>
      <c r="L373" s="41"/>
      <c r="M373" s="41"/>
      <c r="N373" s="41"/>
      <c r="O373" s="41"/>
      <c r="P373" s="41"/>
      <c r="Q373" s="41"/>
      <c r="R373" s="41"/>
      <c r="S373" s="41"/>
      <c r="T373" s="41"/>
      <c r="U373" s="41"/>
      <c r="V373" s="41"/>
    </row>
    <row r="374" spans="7:22">
      <c r="G374" s="44"/>
      <c r="H374" s="41"/>
      <c r="I374" s="41"/>
      <c r="J374" s="41"/>
      <c r="K374" s="41"/>
      <c r="L374" s="41"/>
      <c r="M374" s="41"/>
      <c r="N374" s="41"/>
      <c r="O374" s="41"/>
      <c r="P374" s="41"/>
      <c r="Q374" s="41"/>
      <c r="R374" s="41"/>
      <c r="S374" s="41"/>
      <c r="T374" s="41"/>
      <c r="U374" s="41"/>
      <c r="V374" s="41"/>
    </row>
    <row r="375" spans="7:22">
      <c r="G375" s="44"/>
      <c r="H375" s="41"/>
      <c r="I375" s="41"/>
      <c r="J375" s="41"/>
      <c r="K375" s="41"/>
      <c r="L375" s="41"/>
      <c r="M375" s="41"/>
      <c r="N375" s="41"/>
      <c r="O375" s="41"/>
      <c r="P375" s="41"/>
      <c r="Q375" s="41"/>
      <c r="R375" s="41"/>
      <c r="S375" s="41"/>
      <c r="T375" s="41"/>
      <c r="U375" s="41"/>
      <c r="V375" s="41"/>
    </row>
    <row r="376" spans="7:22">
      <c r="G376" s="44"/>
      <c r="H376" s="41"/>
      <c r="I376" s="41"/>
      <c r="J376" s="41"/>
      <c r="K376" s="41"/>
      <c r="L376" s="41"/>
      <c r="M376" s="41"/>
      <c r="N376" s="41"/>
      <c r="O376" s="41"/>
      <c r="P376" s="41"/>
      <c r="Q376" s="41"/>
      <c r="R376" s="41"/>
      <c r="S376" s="41"/>
      <c r="T376" s="41"/>
      <c r="U376" s="41"/>
      <c r="V376" s="41"/>
    </row>
    <row r="377" spans="7:22">
      <c r="G377" s="44"/>
      <c r="H377" s="41"/>
      <c r="I377" s="41"/>
      <c r="J377" s="41"/>
      <c r="K377" s="41"/>
      <c r="L377" s="41"/>
      <c r="M377" s="41"/>
      <c r="N377" s="41"/>
      <c r="O377" s="41"/>
      <c r="P377" s="41"/>
      <c r="Q377" s="41"/>
      <c r="R377" s="41"/>
      <c r="S377" s="41"/>
      <c r="T377" s="41"/>
      <c r="U377" s="41"/>
      <c r="V377" s="41"/>
    </row>
    <row r="378" spans="7:22">
      <c r="G378" s="44"/>
      <c r="H378" s="41"/>
      <c r="I378" s="41"/>
      <c r="J378" s="41"/>
      <c r="K378" s="41"/>
      <c r="L378" s="41"/>
      <c r="M378" s="41"/>
      <c r="N378" s="41"/>
      <c r="O378" s="41"/>
      <c r="P378" s="41"/>
      <c r="Q378" s="41"/>
      <c r="R378" s="41"/>
      <c r="S378" s="41"/>
      <c r="T378" s="41"/>
      <c r="U378" s="41"/>
      <c r="V378" s="41"/>
    </row>
    <row r="379" spans="7:22">
      <c r="G379" s="44"/>
      <c r="H379" s="41"/>
      <c r="I379" s="41"/>
      <c r="J379" s="41"/>
      <c r="K379" s="41"/>
      <c r="L379" s="41"/>
      <c r="M379" s="41"/>
      <c r="N379" s="41"/>
      <c r="O379" s="41"/>
      <c r="P379" s="41"/>
      <c r="Q379" s="41"/>
      <c r="R379" s="41"/>
      <c r="S379" s="41"/>
      <c r="T379" s="41"/>
      <c r="U379" s="41"/>
      <c r="V379" s="41"/>
    </row>
    <row r="380" spans="7:22">
      <c r="G380" s="44"/>
      <c r="H380" s="41"/>
      <c r="I380" s="41"/>
      <c r="J380" s="41"/>
      <c r="K380" s="41"/>
      <c r="L380" s="41"/>
      <c r="M380" s="41"/>
      <c r="N380" s="41"/>
      <c r="O380" s="41"/>
      <c r="P380" s="41"/>
      <c r="Q380" s="41"/>
      <c r="R380" s="41"/>
      <c r="S380" s="41"/>
      <c r="T380" s="41"/>
      <c r="U380" s="41"/>
      <c r="V380" s="41"/>
    </row>
    <row r="381" spans="7:22">
      <c r="G381" s="44"/>
      <c r="H381" s="41"/>
      <c r="I381" s="41"/>
      <c r="J381" s="41"/>
      <c r="K381" s="41"/>
      <c r="L381" s="41"/>
      <c r="M381" s="41"/>
      <c r="N381" s="41"/>
      <c r="O381" s="41"/>
      <c r="P381" s="41"/>
      <c r="Q381" s="41"/>
      <c r="R381" s="41"/>
      <c r="S381" s="41"/>
      <c r="T381" s="41"/>
      <c r="U381" s="41"/>
      <c r="V381" s="41"/>
    </row>
    <row r="382" spans="7:22">
      <c r="G382" s="44"/>
      <c r="H382" s="41"/>
      <c r="I382" s="41"/>
      <c r="J382" s="41"/>
      <c r="K382" s="41"/>
      <c r="L382" s="41"/>
      <c r="M382" s="41"/>
      <c r="N382" s="41"/>
      <c r="O382" s="41"/>
      <c r="P382" s="41"/>
      <c r="Q382" s="41"/>
      <c r="R382" s="41"/>
      <c r="S382" s="41"/>
      <c r="T382" s="41"/>
      <c r="U382" s="41"/>
      <c r="V382" s="41"/>
    </row>
    <row r="383" spans="7:22">
      <c r="G383" s="44"/>
      <c r="H383" s="41"/>
      <c r="I383" s="41"/>
      <c r="J383" s="41"/>
      <c r="K383" s="41"/>
      <c r="L383" s="41"/>
      <c r="M383" s="41"/>
      <c r="N383" s="41"/>
      <c r="O383" s="41"/>
      <c r="P383" s="41"/>
      <c r="Q383" s="41"/>
      <c r="R383" s="41"/>
      <c r="S383" s="41"/>
      <c r="T383" s="41"/>
      <c r="U383" s="41"/>
      <c r="V383" s="41"/>
    </row>
    <row r="384" spans="7:22">
      <c r="G384" s="44"/>
      <c r="H384" s="41"/>
      <c r="I384" s="41"/>
      <c r="J384" s="41"/>
      <c r="K384" s="41"/>
      <c r="L384" s="41"/>
      <c r="M384" s="41"/>
      <c r="N384" s="41"/>
      <c r="O384" s="41"/>
      <c r="P384" s="41"/>
      <c r="Q384" s="41"/>
      <c r="R384" s="41"/>
      <c r="S384" s="41"/>
      <c r="T384" s="41"/>
      <c r="U384" s="41"/>
      <c r="V384" s="41"/>
    </row>
    <row r="385" spans="7:22">
      <c r="G385" s="44"/>
      <c r="H385" s="41"/>
      <c r="I385" s="41"/>
      <c r="J385" s="41"/>
      <c r="K385" s="41"/>
      <c r="L385" s="41"/>
      <c r="M385" s="41"/>
      <c r="N385" s="41"/>
      <c r="O385" s="41"/>
      <c r="P385" s="41"/>
      <c r="Q385" s="41"/>
      <c r="R385" s="41"/>
      <c r="S385" s="41"/>
      <c r="T385" s="41"/>
      <c r="U385" s="41"/>
      <c r="V385" s="41"/>
    </row>
    <row r="386" spans="7:22">
      <c r="G386" s="44"/>
      <c r="H386" s="41"/>
      <c r="I386" s="41"/>
      <c r="J386" s="41"/>
      <c r="K386" s="41"/>
      <c r="L386" s="41"/>
      <c r="M386" s="41"/>
      <c r="N386" s="41"/>
      <c r="O386" s="41"/>
      <c r="P386" s="41"/>
      <c r="Q386" s="41"/>
      <c r="R386" s="41"/>
      <c r="S386" s="41"/>
      <c r="T386" s="41"/>
      <c r="U386" s="41"/>
      <c r="V386" s="41"/>
    </row>
    <row r="387" spans="7:22">
      <c r="G387" s="44"/>
      <c r="H387" s="41"/>
      <c r="I387" s="41"/>
      <c r="J387" s="41"/>
      <c r="K387" s="41"/>
      <c r="L387" s="41"/>
      <c r="M387" s="41"/>
      <c r="N387" s="41"/>
      <c r="O387" s="41"/>
      <c r="P387" s="41"/>
      <c r="Q387" s="41"/>
      <c r="R387" s="41"/>
      <c r="S387" s="41"/>
      <c r="T387" s="41"/>
      <c r="U387" s="41"/>
      <c r="V387" s="41"/>
    </row>
    <row r="388" spans="7:22">
      <c r="G388" s="44"/>
      <c r="H388" s="41"/>
      <c r="I388" s="41"/>
      <c r="J388" s="41"/>
      <c r="K388" s="41"/>
      <c r="L388" s="41"/>
      <c r="M388" s="41"/>
      <c r="N388" s="41"/>
      <c r="O388" s="41"/>
      <c r="P388" s="41"/>
      <c r="Q388" s="41"/>
      <c r="R388" s="41"/>
      <c r="S388" s="41"/>
      <c r="T388" s="41"/>
      <c r="U388" s="41"/>
      <c r="V388" s="41"/>
    </row>
    <row r="389" spans="7:22">
      <c r="G389" s="44"/>
      <c r="H389" s="41"/>
      <c r="I389" s="41"/>
      <c r="J389" s="41"/>
      <c r="K389" s="41"/>
      <c r="L389" s="41"/>
      <c r="M389" s="41"/>
      <c r="N389" s="41"/>
      <c r="O389" s="41"/>
      <c r="P389" s="41"/>
      <c r="Q389" s="41"/>
      <c r="R389" s="41"/>
      <c r="S389" s="41"/>
      <c r="T389" s="41"/>
      <c r="U389" s="41"/>
      <c r="V389" s="41"/>
    </row>
    <row r="390" spans="7:22">
      <c r="G390" s="44"/>
      <c r="H390" s="41"/>
      <c r="I390" s="41"/>
      <c r="J390" s="41"/>
      <c r="K390" s="41"/>
      <c r="L390" s="41"/>
      <c r="M390" s="41"/>
      <c r="N390" s="41"/>
      <c r="O390" s="41"/>
      <c r="P390" s="41"/>
      <c r="Q390" s="41"/>
      <c r="R390" s="41"/>
      <c r="S390" s="41"/>
      <c r="T390" s="41"/>
      <c r="U390" s="41"/>
      <c r="V390" s="41"/>
    </row>
    <row r="391" spans="7:22">
      <c r="G391" s="44"/>
      <c r="H391" s="41"/>
      <c r="I391" s="41"/>
      <c r="J391" s="41"/>
      <c r="K391" s="41"/>
      <c r="L391" s="41"/>
      <c r="M391" s="41"/>
      <c r="N391" s="41"/>
      <c r="O391" s="41"/>
      <c r="P391" s="41"/>
      <c r="Q391" s="41"/>
      <c r="R391" s="41"/>
      <c r="S391" s="41"/>
      <c r="T391" s="41"/>
      <c r="U391" s="41"/>
      <c r="V391" s="41"/>
    </row>
    <row r="392" spans="7:22">
      <c r="G392" s="44"/>
      <c r="H392" s="41"/>
      <c r="I392" s="41"/>
      <c r="J392" s="41"/>
      <c r="K392" s="41"/>
      <c r="L392" s="41"/>
      <c r="M392" s="41"/>
      <c r="N392" s="41"/>
      <c r="O392" s="41"/>
      <c r="P392" s="41"/>
      <c r="Q392" s="41"/>
      <c r="R392" s="41"/>
      <c r="S392" s="41"/>
      <c r="T392" s="41"/>
      <c r="U392" s="41"/>
      <c r="V392" s="41"/>
    </row>
    <row r="393" spans="7:22">
      <c r="G393" s="44"/>
      <c r="H393" s="41"/>
      <c r="I393" s="41"/>
      <c r="J393" s="41"/>
      <c r="K393" s="41"/>
      <c r="L393" s="41"/>
      <c r="M393" s="41"/>
      <c r="N393" s="41"/>
      <c r="O393" s="41"/>
      <c r="P393" s="41"/>
      <c r="Q393" s="41"/>
      <c r="R393" s="41"/>
      <c r="S393" s="41"/>
      <c r="T393" s="41"/>
      <c r="U393" s="41"/>
      <c r="V393" s="41"/>
    </row>
    <row r="394" spans="7:22">
      <c r="G394" s="44"/>
      <c r="H394" s="41"/>
      <c r="I394" s="41"/>
      <c r="J394" s="41"/>
      <c r="K394" s="41"/>
      <c r="L394" s="41"/>
      <c r="M394" s="41"/>
      <c r="N394" s="41"/>
      <c r="O394" s="41"/>
      <c r="P394" s="41"/>
      <c r="Q394" s="41"/>
      <c r="R394" s="41"/>
      <c r="S394" s="41"/>
      <c r="T394" s="41"/>
      <c r="U394" s="41"/>
      <c r="V394" s="41"/>
    </row>
    <row r="395" spans="7:22">
      <c r="G395" s="44"/>
      <c r="H395" s="41"/>
      <c r="I395" s="41"/>
      <c r="J395" s="41"/>
      <c r="K395" s="41"/>
      <c r="L395" s="41"/>
      <c r="M395" s="41"/>
      <c r="N395" s="41"/>
      <c r="O395" s="41"/>
      <c r="P395" s="41"/>
      <c r="Q395" s="41"/>
      <c r="R395" s="41"/>
      <c r="S395" s="41"/>
      <c r="T395" s="41"/>
      <c r="U395" s="41"/>
      <c r="V395" s="41"/>
    </row>
    <row r="396" spans="7:22">
      <c r="G396" s="44"/>
      <c r="H396" s="41"/>
      <c r="I396" s="41"/>
      <c r="J396" s="41"/>
      <c r="K396" s="41"/>
      <c r="L396" s="41"/>
      <c r="M396" s="41"/>
      <c r="N396" s="41"/>
      <c r="O396" s="41"/>
      <c r="P396" s="41"/>
      <c r="Q396" s="41"/>
      <c r="R396" s="41"/>
      <c r="S396" s="41"/>
      <c r="T396" s="41"/>
      <c r="U396" s="41"/>
      <c r="V396" s="41"/>
    </row>
    <row r="397" spans="7:22">
      <c r="G397" s="44"/>
      <c r="H397" s="41"/>
      <c r="I397" s="41"/>
      <c r="J397" s="41"/>
      <c r="K397" s="41"/>
      <c r="L397" s="41"/>
      <c r="M397" s="41"/>
      <c r="N397" s="41"/>
      <c r="O397" s="41"/>
      <c r="P397" s="41"/>
      <c r="Q397" s="41"/>
      <c r="R397" s="41"/>
      <c r="S397" s="41"/>
      <c r="T397" s="41"/>
      <c r="U397" s="41"/>
      <c r="V397" s="41"/>
    </row>
    <row r="398" spans="7:22">
      <c r="G398" s="44"/>
      <c r="H398" s="41"/>
      <c r="I398" s="41"/>
      <c r="J398" s="41"/>
      <c r="K398" s="41"/>
      <c r="L398" s="41"/>
      <c r="M398" s="41"/>
      <c r="N398" s="41"/>
      <c r="O398" s="41"/>
      <c r="P398" s="41"/>
      <c r="Q398" s="41"/>
      <c r="R398" s="41"/>
      <c r="S398" s="41"/>
      <c r="T398" s="41"/>
      <c r="U398" s="41"/>
      <c r="V398" s="41"/>
    </row>
    <row r="399" spans="7:22">
      <c r="G399" s="44"/>
      <c r="H399" s="41"/>
      <c r="I399" s="41"/>
      <c r="J399" s="41"/>
      <c r="K399" s="41"/>
      <c r="L399" s="41"/>
      <c r="M399" s="41"/>
      <c r="N399" s="41"/>
      <c r="O399" s="41"/>
      <c r="P399" s="41"/>
      <c r="Q399" s="41"/>
      <c r="R399" s="41"/>
      <c r="S399" s="41"/>
      <c r="T399" s="41"/>
      <c r="U399" s="41"/>
      <c r="V399" s="41"/>
    </row>
    <row r="400" spans="7:22">
      <c r="G400" s="44"/>
      <c r="H400" s="41"/>
      <c r="I400" s="41"/>
      <c r="J400" s="41"/>
      <c r="K400" s="41"/>
      <c r="L400" s="41"/>
      <c r="M400" s="41"/>
      <c r="N400" s="41"/>
      <c r="O400" s="41"/>
      <c r="P400" s="41"/>
      <c r="Q400" s="41"/>
      <c r="R400" s="41"/>
      <c r="S400" s="41"/>
      <c r="T400" s="41"/>
      <c r="U400" s="41"/>
      <c r="V400" s="41"/>
    </row>
    <row r="401" spans="7:22">
      <c r="G401" s="44"/>
      <c r="H401" s="41"/>
      <c r="I401" s="41"/>
      <c r="J401" s="41"/>
      <c r="K401" s="41"/>
      <c r="L401" s="41"/>
      <c r="M401" s="41"/>
      <c r="N401" s="41"/>
      <c r="O401" s="41"/>
      <c r="P401" s="41"/>
      <c r="Q401" s="41"/>
      <c r="R401" s="41"/>
      <c r="S401" s="41"/>
      <c r="T401" s="41"/>
      <c r="U401" s="41"/>
      <c r="V401" s="41"/>
    </row>
    <row r="402" spans="7:22">
      <c r="G402" s="44"/>
      <c r="H402" s="41"/>
      <c r="I402" s="41"/>
      <c r="J402" s="41"/>
      <c r="K402" s="41"/>
      <c r="L402" s="41"/>
      <c r="M402" s="41"/>
      <c r="N402" s="41"/>
      <c r="O402" s="41"/>
      <c r="P402" s="41"/>
      <c r="Q402" s="41"/>
      <c r="R402" s="41"/>
      <c r="S402" s="41"/>
      <c r="T402" s="41"/>
      <c r="U402" s="41"/>
      <c r="V402" s="41"/>
    </row>
    <row r="403" spans="7:22">
      <c r="G403" s="44"/>
      <c r="H403" s="41"/>
      <c r="I403" s="41"/>
      <c r="J403" s="41"/>
      <c r="K403" s="41"/>
      <c r="L403" s="41"/>
      <c r="M403" s="41"/>
      <c r="N403" s="41"/>
      <c r="O403" s="41"/>
      <c r="P403" s="41"/>
      <c r="Q403" s="41"/>
      <c r="R403" s="41"/>
      <c r="S403" s="41"/>
      <c r="T403" s="41"/>
      <c r="U403" s="41"/>
      <c r="V403" s="41"/>
    </row>
    <row r="404" spans="7:22">
      <c r="G404" s="44"/>
      <c r="H404" s="41"/>
      <c r="I404" s="41"/>
      <c r="J404" s="41"/>
      <c r="K404" s="41"/>
      <c r="L404" s="41"/>
      <c r="M404" s="41"/>
      <c r="N404" s="41"/>
      <c r="O404" s="41"/>
      <c r="P404" s="41"/>
      <c r="Q404" s="41"/>
      <c r="R404" s="41"/>
      <c r="S404" s="41"/>
      <c r="T404" s="41"/>
      <c r="U404" s="41"/>
      <c r="V404" s="41"/>
    </row>
    <row r="405" spans="7:22">
      <c r="G405" s="44"/>
      <c r="H405" s="41"/>
      <c r="I405" s="41"/>
      <c r="J405" s="41"/>
      <c r="K405" s="41"/>
      <c r="L405" s="41"/>
      <c r="M405" s="41"/>
      <c r="N405" s="41"/>
      <c r="O405" s="41"/>
      <c r="P405" s="41"/>
      <c r="Q405" s="41"/>
      <c r="R405" s="41"/>
      <c r="S405" s="41"/>
      <c r="T405" s="41"/>
      <c r="U405" s="41"/>
      <c r="V405" s="41"/>
    </row>
    <row r="406" spans="7:22">
      <c r="G406" s="44"/>
      <c r="H406" s="41"/>
      <c r="I406" s="41"/>
      <c r="J406" s="41"/>
      <c r="K406" s="41"/>
      <c r="L406" s="41"/>
      <c r="M406" s="41"/>
      <c r="N406" s="41"/>
      <c r="O406" s="41"/>
      <c r="P406" s="41"/>
      <c r="Q406" s="41"/>
      <c r="R406" s="41"/>
      <c r="S406" s="41"/>
      <c r="T406" s="41"/>
      <c r="U406" s="41"/>
      <c r="V406" s="41"/>
    </row>
    <row r="407" spans="7:22">
      <c r="G407" s="44"/>
      <c r="H407" s="41"/>
      <c r="I407" s="41"/>
      <c r="J407" s="41"/>
      <c r="K407" s="41"/>
      <c r="L407" s="41"/>
      <c r="M407" s="41"/>
      <c r="N407" s="41"/>
      <c r="O407" s="41"/>
      <c r="P407" s="41"/>
      <c r="Q407" s="41"/>
      <c r="R407" s="41"/>
      <c r="S407" s="41"/>
      <c r="T407" s="41"/>
      <c r="U407" s="41"/>
      <c r="V407" s="41"/>
    </row>
    <row r="408" spans="7:22">
      <c r="G408" s="44"/>
      <c r="H408" s="41"/>
      <c r="I408" s="41"/>
      <c r="J408" s="41"/>
      <c r="K408" s="41"/>
      <c r="L408" s="41"/>
      <c r="M408" s="41"/>
      <c r="N408" s="41"/>
      <c r="O408" s="41"/>
      <c r="P408" s="41"/>
      <c r="Q408" s="41"/>
      <c r="R408" s="41"/>
      <c r="S408" s="41"/>
      <c r="T408" s="41"/>
      <c r="U408" s="41"/>
      <c r="V408" s="41"/>
    </row>
    <row r="409" spans="7:22">
      <c r="G409" s="44"/>
      <c r="H409" s="41"/>
      <c r="I409" s="41"/>
      <c r="J409" s="41"/>
      <c r="K409" s="41"/>
      <c r="L409" s="41"/>
      <c r="M409" s="41"/>
      <c r="N409" s="41"/>
      <c r="O409" s="41"/>
      <c r="P409" s="41"/>
      <c r="Q409" s="41"/>
      <c r="R409" s="41"/>
      <c r="S409" s="41"/>
      <c r="T409" s="41"/>
      <c r="U409" s="41"/>
      <c r="V409" s="41"/>
    </row>
    <row r="410" spans="7:22">
      <c r="G410" s="44"/>
      <c r="H410" s="41"/>
      <c r="I410" s="41"/>
      <c r="J410" s="41"/>
      <c r="K410" s="41"/>
      <c r="L410" s="41"/>
      <c r="M410" s="41"/>
      <c r="N410" s="41"/>
      <c r="O410" s="41"/>
      <c r="P410" s="41"/>
      <c r="Q410" s="41"/>
      <c r="R410" s="41"/>
      <c r="S410" s="41"/>
      <c r="T410" s="41"/>
      <c r="U410" s="41"/>
      <c r="V410" s="41"/>
    </row>
    <row r="411" spans="7:22">
      <c r="G411" s="44"/>
      <c r="H411" s="41"/>
      <c r="I411" s="41"/>
      <c r="J411" s="41"/>
      <c r="K411" s="41"/>
      <c r="L411" s="41"/>
      <c r="M411" s="41"/>
      <c r="N411" s="41"/>
      <c r="O411" s="41"/>
      <c r="P411" s="41"/>
      <c r="Q411" s="41"/>
      <c r="R411" s="41"/>
      <c r="S411" s="41"/>
      <c r="T411" s="41"/>
      <c r="U411" s="41"/>
      <c r="V411" s="41"/>
    </row>
    <row r="412" spans="7:22">
      <c r="G412" s="44"/>
      <c r="H412" s="41"/>
      <c r="I412" s="41"/>
      <c r="J412" s="41"/>
      <c r="K412" s="41"/>
      <c r="L412" s="41"/>
      <c r="M412" s="41"/>
      <c r="N412" s="41"/>
      <c r="O412" s="41"/>
      <c r="P412" s="41"/>
      <c r="Q412" s="41"/>
      <c r="R412" s="41"/>
      <c r="S412" s="41"/>
      <c r="T412" s="41"/>
      <c r="U412" s="41"/>
      <c r="V412" s="41"/>
    </row>
    <row r="413" spans="7:22">
      <c r="G413" s="44"/>
      <c r="H413" s="41"/>
      <c r="I413" s="41"/>
      <c r="J413" s="41"/>
      <c r="K413" s="41"/>
      <c r="L413" s="41"/>
      <c r="M413" s="41"/>
      <c r="N413" s="41"/>
      <c r="O413" s="41"/>
      <c r="P413" s="41"/>
      <c r="Q413" s="41"/>
      <c r="R413" s="41"/>
      <c r="S413" s="41"/>
      <c r="T413" s="41"/>
      <c r="U413" s="41"/>
      <c r="V413" s="41"/>
    </row>
    <row r="414" spans="7:22">
      <c r="G414" s="44"/>
      <c r="H414" s="41"/>
      <c r="I414" s="41"/>
      <c r="J414" s="41"/>
      <c r="K414" s="41"/>
      <c r="L414" s="41"/>
      <c r="M414" s="41"/>
      <c r="N414" s="41"/>
      <c r="O414" s="41"/>
      <c r="P414" s="41"/>
      <c r="Q414" s="41"/>
      <c r="R414" s="41"/>
      <c r="S414" s="41"/>
      <c r="T414" s="41"/>
      <c r="U414" s="41"/>
      <c r="V414" s="41"/>
    </row>
    <row r="415" spans="7:22">
      <c r="G415" s="44"/>
      <c r="H415" s="41"/>
      <c r="I415" s="41"/>
      <c r="J415" s="41"/>
      <c r="K415" s="41"/>
      <c r="L415" s="41"/>
      <c r="M415" s="41"/>
      <c r="N415" s="41"/>
      <c r="O415" s="41"/>
      <c r="P415" s="41"/>
      <c r="Q415" s="41"/>
      <c r="R415" s="41"/>
      <c r="S415" s="41"/>
      <c r="T415" s="41"/>
      <c r="U415" s="41"/>
      <c r="V415" s="41"/>
    </row>
    <row r="416" spans="7:22">
      <c r="G416" s="44"/>
      <c r="H416" s="41"/>
      <c r="I416" s="41"/>
      <c r="J416" s="41"/>
      <c r="K416" s="41"/>
      <c r="L416" s="41"/>
      <c r="M416" s="41"/>
      <c r="N416" s="41"/>
      <c r="O416" s="41"/>
      <c r="P416" s="41"/>
      <c r="Q416" s="41"/>
      <c r="R416" s="41"/>
      <c r="S416" s="41"/>
      <c r="T416" s="41"/>
      <c r="U416" s="41"/>
      <c r="V416" s="41"/>
    </row>
    <row r="417" spans="7:22">
      <c r="G417" s="44"/>
      <c r="H417" s="41"/>
      <c r="I417" s="41"/>
      <c r="J417" s="41"/>
      <c r="K417" s="41"/>
      <c r="L417" s="41"/>
      <c r="M417" s="41"/>
      <c r="N417" s="41"/>
      <c r="O417" s="41"/>
      <c r="P417" s="41"/>
      <c r="Q417" s="41"/>
      <c r="R417" s="41"/>
      <c r="S417" s="41"/>
      <c r="T417" s="41"/>
      <c r="U417" s="41"/>
      <c r="V417" s="41"/>
    </row>
    <row r="418" spans="7:22">
      <c r="G418" s="44"/>
      <c r="H418" s="41"/>
      <c r="I418" s="41"/>
      <c r="J418" s="41"/>
      <c r="K418" s="41"/>
      <c r="L418" s="41"/>
      <c r="M418" s="41"/>
      <c r="N418" s="41"/>
      <c r="O418" s="41"/>
      <c r="P418" s="41"/>
      <c r="Q418" s="41"/>
      <c r="R418" s="41"/>
      <c r="S418" s="41"/>
      <c r="T418" s="41"/>
      <c r="U418" s="41"/>
      <c r="V418" s="41"/>
    </row>
    <row r="419" spans="7:22">
      <c r="G419" s="44"/>
      <c r="H419" s="41"/>
      <c r="I419" s="41"/>
      <c r="J419" s="41"/>
      <c r="K419" s="41"/>
      <c r="L419" s="41"/>
      <c r="M419" s="41"/>
      <c r="N419" s="41"/>
      <c r="O419" s="41"/>
      <c r="P419" s="41"/>
      <c r="Q419" s="41"/>
      <c r="R419" s="41"/>
      <c r="S419" s="41"/>
      <c r="T419" s="41"/>
      <c r="U419" s="41"/>
      <c r="V419" s="41"/>
    </row>
    <row r="420" spans="7:22">
      <c r="G420" s="44"/>
      <c r="H420" s="41"/>
      <c r="I420" s="41"/>
      <c r="J420" s="41"/>
      <c r="K420" s="41"/>
      <c r="L420" s="41"/>
      <c r="M420" s="41"/>
      <c r="N420" s="41"/>
      <c r="O420" s="41"/>
      <c r="P420" s="41"/>
      <c r="Q420" s="41"/>
      <c r="R420" s="41"/>
      <c r="S420" s="41"/>
      <c r="T420" s="41"/>
      <c r="U420" s="41"/>
      <c r="V420" s="41"/>
    </row>
    <row r="421" spans="7:22">
      <c r="G421" s="44"/>
      <c r="H421" s="41"/>
      <c r="I421" s="41"/>
      <c r="J421" s="41"/>
      <c r="K421" s="41"/>
      <c r="L421" s="41"/>
      <c r="M421" s="41"/>
      <c r="N421" s="41"/>
      <c r="O421" s="41"/>
      <c r="P421" s="41"/>
      <c r="Q421" s="41"/>
      <c r="R421" s="41"/>
      <c r="S421" s="41"/>
      <c r="T421" s="41"/>
      <c r="U421" s="41"/>
      <c r="V421" s="41"/>
    </row>
    <row r="422" spans="7:22">
      <c r="G422" s="44"/>
      <c r="H422" s="41"/>
      <c r="I422" s="41"/>
      <c r="J422" s="41"/>
      <c r="K422" s="41"/>
      <c r="L422" s="41"/>
      <c r="M422" s="41"/>
      <c r="N422" s="41"/>
      <c r="O422" s="41"/>
      <c r="P422" s="41"/>
      <c r="Q422" s="41"/>
      <c r="R422" s="41"/>
      <c r="S422" s="41"/>
      <c r="T422" s="41"/>
      <c r="U422" s="41"/>
      <c r="V422" s="41"/>
    </row>
    <row r="423" spans="7:22">
      <c r="G423" s="44"/>
      <c r="H423" s="41"/>
      <c r="I423" s="41"/>
      <c r="J423" s="41"/>
      <c r="K423" s="41"/>
      <c r="L423" s="41"/>
      <c r="M423" s="41"/>
      <c r="N423" s="41"/>
      <c r="O423" s="41"/>
      <c r="P423" s="41"/>
      <c r="Q423" s="41"/>
      <c r="R423" s="41"/>
      <c r="S423" s="41"/>
      <c r="T423" s="41"/>
      <c r="U423" s="41"/>
      <c r="V423" s="41"/>
    </row>
    <row r="424" spans="7:22">
      <c r="G424" s="44"/>
      <c r="H424" s="41"/>
      <c r="I424" s="41"/>
      <c r="J424" s="41"/>
      <c r="K424" s="41"/>
      <c r="L424" s="41"/>
      <c r="M424" s="41"/>
      <c r="N424" s="41"/>
      <c r="O424" s="41"/>
      <c r="P424" s="41"/>
      <c r="Q424" s="41"/>
      <c r="R424" s="41"/>
      <c r="S424" s="41"/>
      <c r="T424" s="41"/>
      <c r="U424" s="41"/>
      <c r="V424" s="41"/>
    </row>
    <row r="425" spans="7:22">
      <c r="G425" s="44"/>
      <c r="H425" s="41"/>
      <c r="I425" s="41"/>
      <c r="J425" s="41"/>
      <c r="K425" s="41"/>
      <c r="L425" s="41"/>
      <c r="M425" s="41"/>
      <c r="N425" s="41"/>
      <c r="O425" s="41"/>
      <c r="P425" s="41"/>
      <c r="Q425" s="41"/>
      <c r="R425" s="41"/>
      <c r="S425" s="41"/>
      <c r="T425" s="41"/>
      <c r="U425" s="41"/>
      <c r="V425" s="41"/>
    </row>
    <row r="426" spans="7:22">
      <c r="G426" s="44"/>
      <c r="H426" s="41"/>
      <c r="I426" s="41"/>
      <c r="J426" s="41"/>
      <c r="K426" s="41"/>
      <c r="L426" s="41"/>
      <c r="M426" s="41"/>
      <c r="N426" s="41"/>
      <c r="O426" s="41"/>
      <c r="P426" s="41"/>
      <c r="Q426" s="41"/>
      <c r="R426" s="41"/>
      <c r="S426" s="41"/>
      <c r="T426" s="41"/>
      <c r="U426" s="41"/>
      <c r="V426" s="41"/>
    </row>
    <row r="427" spans="7:22">
      <c r="G427" s="44"/>
      <c r="H427" s="41"/>
      <c r="I427" s="41"/>
      <c r="J427" s="41"/>
      <c r="K427" s="41"/>
      <c r="L427" s="41"/>
      <c r="M427" s="41"/>
      <c r="N427" s="41"/>
      <c r="O427" s="41"/>
      <c r="P427" s="41"/>
      <c r="Q427" s="41"/>
      <c r="R427" s="41"/>
      <c r="S427" s="41"/>
      <c r="T427" s="41"/>
      <c r="U427" s="41"/>
      <c r="V427" s="41"/>
    </row>
    <row r="428" spans="7:22">
      <c r="G428" s="44"/>
      <c r="H428" s="41"/>
      <c r="I428" s="41"/>
      <c r="J428" s="41"/>
      <c r="K428" s="41"/>
      <c r="L428" s="41"/>
      <c r="M428" s="41"/>
      <c r="N428" s="41"/>
      <c r="O428" s="41"/>
      <c r="P428" s="41"/>
      <c r="Q428" s="41"/>
      <c r="R428" s="41"/>
      <c r="S428" s="41"/>
      <c r="T428" s="41"/>
      <c r="U428" s="41"/>
      <c r="V428" s="41"/>
    </row>
    <row r="429" spans="7:22">
      <c r="G429" s="44"/>
      <c r="H429" s="41"/>
      <c r="I429" s="41"/>
      <c r="J429" s="41"/>
      <c r="K429" s="41"/>
      <c r="L429" s="41"/>
      <c r="M429" s="41"/>
      <c r="N429" s="41"/>
      <c r="O429" s="41"/>
      <c r="P429" s="41"/>
      <c r="Q429" s="41"/>
      <c r="R429" s="41"/>
      <c r="S429" s="41"/>
      <c r="T429" s="41"/>
      <c r="U429" s="41"/>
      <c r="V429" s="41"/>
    </row>
    <row r="430" spans="7:22">
      <c r="G430" s="44"/>
      <c r="H430" s="41"/>
      <c r="I430" s="41"/>
      <c r="J430" s="41"/>
      <c r="K430" s="41"/>
      <c r="L430" s="41"/>
      <c r="M430" s="41"/>
      <c r="N430" s="41"/>
      <c r="O430" s="41"/>
      <c r="P430" s="41"/>
      <c r="Q430" s="41"/>
      <c r="R430" s="41"/>
      <c r="S430" s="41"/>
      <c r="T430" s="41"/>
      <c r="U430" s="41"/>
      <c r="V430" s="41"/>
    </row>
    <row r="431" spans="7:22">
      <c r="G431" s="44"/>
      <c r="H431" s="41"/>
      <c r="I431" s="41"/>
      <c r="J431" s="41"/>
      <c r="K431" s="41"/>
      <c r="L431" s="41"/>
      <c r="M431" s="41"/>
      <c r="N431" s="41"/>
      <c r="O431" s="41"/>
      <c r="P431" s="41"/>
      <c r="Q431" s="41"/>
      <c r="R431" s="41"/>
      <c r="S431" s="41"/>
      <c r="T431" s="41"/>
      <c r="U431" s="41"/>
      <c r="V431" s="41"/>
    </row>
    <row r="432" spans="7:22">
      <c r="G432" s="44"/>
      <c r="H432" s="41"/>
      <c r="I432" s="41"/>
      <c r="J432" s="41"/>
      <c r="K432" s="41"/>
      <c r="L432" s="41"/>
      <c r="M432" s="41"/>
      <c r="N432" s="41"/>
      <c r="O432" s="41"/>
      <c r="P432" s="41"/>
      <c r="Q432" s="41"/>
      <c r="R432" s="41"/>
      <c r="S432" s="41"/>
      <c r="T432" s="41"/>
      <c r="U432" s="41"/>
      <c r="V432" s="41"/>
    </row>
    <row r="433" spans="7:22">
      <c r="G433" s="44"/>
      <c r="H433" s="41"/>
      <c r="I433" s="41"/>
      <c r="J433" s="41"/>
      <c r="K433" s="41"/>
      <c r="L433" s="41"/>
      <c r="M433" s="41"/>
      <c r="N433" s="41"/>
      <c r="O433" s="41"/>
      <c r="P433" s="41"/>
      <c r="Q433" s="41"/>
      <c r="R433" s="41"/>
      <c r="S433" s="41"/>
      <c r="T433" s="41"/>
      <c r="U433" s="41"/>
      <c r="V433" s="41"/>
    </row>
    <row r="434" spans="7:22">
      <c r="G434" s="44"/>
      <c r="H434" s="41"/>
      <c r="I434" s="41"/>
      <c r="J434" s="41"/>
      <c r="K434" s="41"/>
      <c r="L434" s="41"/>
      <c r="M434" s="41"/>
      <c r="N434" s="41"/>
      <c r="O434" s="41"/>
      <c r="P434" s="41"/>
      <c r="Q434" s="41"/>
      <c r="R434" s="41"/>
      <c r="S434" s="41"/>
      <c r="T434" s="41"/>
      <c r="U434" s="41"/>
      <c r="V434" s="41"/>
    </row>
    <row r="435" spans="7:22">
      <c r="G435" s="44"/>
      <c r="H435" s="41"/>
      <c r="I435" s="41"/>
      <c r="J435" s="41"/>
      <c r="K435" s="41"/>
      <c r="L435" s="41"/>
      <c r="M435" s="41"/>
      <c r="N435" s="41"/>
      <c r="O435" s="41"/>
      <c r="P435" s="41"/>
      <c r="Q435" s="41"/>
      <c r="R435" s="41"/>
      <c r="S435" s="41"/>
      <c r="T435" s="41"/>
      <c r="U435" s="41"/>
      <c r="V435" s="41"/>
    </row>
    <row r="436" spans="7:22">
      <c r="G436" s="44"/>
      <c r="H436" s="41"/>
      <c r="I436" s="41"/>
      <c r="J436" s="41"/>
      <c r="K436" s="41"/>
      <c r="L436" s="41"/>
      <c r="M436" s="41"/>
      <c r="N436" s="41"/>
      <c r="O436" s="41"/>
      <c r="P436" s="41"/>
      <c r="Q436" s="41"/>
      <c r="R436" s="41"/>
      <c r="S436" s="41"/>
      <c r="T436" s="41"/>
      <c r="U436" s="41"/>
      <c r="V436" s="41"/>
    </row>
    <row r="437" spans="7:22">
      <c r="G437" s="44"/>
      <c r="H437" s="41"/>
      <c r="I437" s="41"/>
      <c r="J437" s="41"/>
      <c r="K437" s="41"/>
      <c r="L437" s="41"/>
      <c r="M437" s="41"/>
      <c r="N437" s="41"/>
      <c r="O437" s="41"/>
      <c r="P437" s="41"/>
      <c r="Q437" s="41"/>
      <c r="R437" s="41"/>
      <c r="S437" s="41"/>
      <c r="T437" s="41"/>
      <c r="U437" s="41"/>
      <c r="V437" s="41"/>
    </row>
    <row r="438" spans="7:22">
      <c r="G438" s="44"/>
      <c r="H438" s="41"/>
      <c r="I438" s="41"/>
      <c r="J438" s="41"/>
      <c r="K438" s="41"/>
      <c r="L438" s="41"/>
      <c r="M438" s="41"/>
      <c r="N438" s="41"/>
      <c r="O438" s="41"/>
      <c r="P438" s="41"/>
      <c r="Q438" s="41"/>
      <c r="R438" s="41"/>
      <c r="S438" s="41"/>
      <c r="T438" s="41"/>
      <c r="U438" s="41"/>
      <c r="V438" s="41"/>
    </row>
    <row r="439" spans="7:22">
      <c r="G439" s="44"/>
      <c r="H439" s="41"/>
      <c r="I439" s="41"/>
      <c r="J439" s="41"/>
      <c r="K439" s="41"/>
      <c r="L439" s="41"/>
      <c r="M439" s="41"/>
      <c r="N439" s="41"/>
      <c r="O439" s="41"/>
      <c r="P439" s="41"/>
      <c r="Q439" s="41"/>
      <c r="R439" s="41"/>
      <c r="S439" s="41"/>
      <c r="T439" s="41"/>
      <c r="U439" s="41"/>
      <c r="V439" s="41"/>
    </row>
    <row r="440" spans="7:22">
      <c r="G440" s="44"/>
      <c r="H440" s="41"/>
      <c r="I440" s="41"/>
      <c r="J440" s="41"/>
      <c r="K440" s="41"/>
      <c r="L440" s="41"/>
      <c r="M440" s="41"/>
      <c r="N440" s="41"/>
      <c r="O440" s="41"/>
      <c r="P440" s="41"/>
      <c r="Q440" s="41"/>
      <c r="R440" s="41"/>
      <c r="S440" s="41"/>
      <c r="T440" s="41"/>
      <c r="U440" s="41"/>
      <c r="V440" s="41"/>
    </row>
    <row r="441" spans="7:22">
      <c r="G441" s="44"/>
      <c r="H441" s="41"/>
      <c r="I441" s="41"/>
      <c r="J441" s="41"/>
      <c r="K441" s="41"/>
      <c r="L441" s="41"/>
      <c r="M441" s="41"/>
      <c r="N441" s="41"/>
      <c r="O441" s="41"/>
      <c r="P441" s="41"/>
      <c r="Q441" s="41"/>
      <c r="R441" s="41"/>
      <c r="S441" s="41"/>
      <c r="T441" s="41"/>
      <c r="U441" s="41"/>
      <c r="V441" s="41"/>
    </row>
    <row r="442" spans="7:22">
      <c r="G442" s="44"/>
      <c r="H442" s="41"/>
      <c r="I442" s="41"/>
      <c r="J442" s="41"/>
      <c r="K442" s="41"/>
      <c r="L442" s="41"/>
      <c r="M442" s="41"/>
      <c r="N442" s="41"/>
      <c r="O442" s="41"/>
      <c r="P442" s="41"/>
      <c r="Q442" s="41"/>
      <c r="R442" s="41"/>
      <c r="S442" s="41"/>
      <c r="T442" s="41"/>
      <c r="U442" s="41"/>
      <c r="V442" s="41"/>
    </row>
    <row r="443" spans="7:22">
      <c r="G443" s="44"/>
      <c r="H443" s="41"/>
      <c r="I443" s="41"/>
      <c r="J443" s="41"/>
      <c r="K443" s="41"/>
      <c r="L443" s="41"/>
      <c r="M443" s="41"/>
      <c r="N443" s="41"/>
      <c r="O443" s="41"/>
      <c r="P443" s="41"/>
      <c r="Q443" s="41"/>
      <c r="R443" s="41"/>
      <c r="S443" s="41"/>
      <c r="T443" s="41"/>
      <c r="U443" s="41"/>
      <c r="V443" s="41"/>
    </row>
    <row r="444" spans="7:22">
      <c r="G444" s="44"/>
      <c r="H444" s="41"/>
      <c r="I444" s="41"/>
      <c r="J444" s="41"/>
      <c r="K444" s="41"/>
      <c r="L444" s="41"/>
      <c r="M444" s="41"/>
      <c r="N444" s="41"/>
      <c r="O444" s="41"/>
      <c r="P444" s="41"/>
      <c r="Q444" s="41"/>
      <c r="R444" s="41"/>
      <c r="S444" s="41"/>
      <c r="T444" s="41"/>
      <c r="U444" s="41"/>
      <c r="V444" s="41"/>
    </row>
    <row r="445" spans="7:22">
      <c r="G445" s="44"/>
      <c r="H445" s="41"/>
      <c r="I445" s="41"/>
      <c r="J445" s="41"/>
      <c r="K445" s="41"/>
      <c r="L445" s="41"/>
      <c r="M445" s="41"/>
      <c r="N445" s="41"/>
      <c r="O445" s="41"/>
      <c r="P445" s="41"/>
      <c r="Q445" s="41"/>
      <c r="R445" s="41"/>
      <c r="S445" s="41"/>
      <c r="T445" s="41"/>
      <c r="U445" s="41"/>
      <c r="V445" s="41"/>
    </row>
    <row r="446" spans="7:22">
      <c r="G446" s="44"/>
      <c r="H446" s="41"/>
      <c r="I446" s="41"/>
      <c r="J446" s="41"/>
      <c r="K446" s="41"/>
      <c r="L446" s="41"/>
      <c r="M446" s="41"/>
      <c r="N446" s="41"/>
      <c r="O446" s="41"/>
      <c r="P446" s="41"/>
      <c r="Q446" s="41"/>
      <c r="R446" s="41"/>
      <c r="S446" s="41"/>
      <c r="T446" s="41"/>
      <c r="U446" s="41"/>
      <c r="V446" s="41"/>
    </row>
    <row r="447" spans="7:22">
      <c r="G447" s="44"/>
      <c r="H447" s="41"/>
      <c r="I447" s="41"/>
      <c r="J447" s="41"/>
      <c r="K447" s="41"/>
      <c r="L447" s="41"/>
      <c r="M447" s="41"/>
      <c r="N447" s="41"/>
      <c r="O447" s="41"/>
      <c r="P447" s="41"/>
      <c r="Q447" s="41"/>
      <c r="R447" s="41"/>
      <c r="S447" s="41"/>
      <c r="T447" s="41"/>
      <c r="U447" s="41"/>
      <c r="V447" s="41"/>
    </row>
    <row r="448" spans="7:22">
      <c r="G448" s="44"/>
      <c r="H448" s="41"/>
      <c r="I448" s="41"/>
      <c r="J448" s="41"/>
      <c r="K448" s="41"/>
      <c r="L448" s="41"/>
      <c r="M448" s="41"/>
      <c r="N448" s="41"/>
      <c r="O448" s="41"/>
      <c r="P448" s="41"/>
      <c r="Q448" s="41"/>
      <c r="R448" s="41"/>
      <c r="S448" s="41"/>
      <c r="T448" s="41"/>
      <c r="U448" s="41"/>
      <c r="V448" s="41"/>
    </row>
    <row r="449" spans="7:22">
      <c r="G449" s="44"/>
      <c r="H449" s="41"/>
      <c r="I449" s="41"/>
      <c r="J449" s="41"/>
      <c r="K449" s="41"/>
      <c r="L449" s="41"/>
      <c r="M449" s="41"/>
      <c r="N449" s="41"/>
      <c r="O449" s="41"/>
      <c r="P449" s="41"/>
      <c r="Q449" s="41"/>
      <c r="R449" s="41"/>
      <c r="S449" s="41"/>
      <c r="T449" s="41"/>
      <c r="U449" s="41"/>
      <c r="V449" s="41"/>
    </row>
    <row r="450" spans="7:22">
      <c r="G450" s="44"/>
      <c r="H450" s="41"/>
      <c r="I450" s="41"/>
      <c r="J450" s="41"/>
      <c r="K450" s="41"/>
      <c r="L450" s="41"/>
      <c r="M450" s="41"/>
      <c r="N450" s="41"/>
      <c r="O450" s="41"/>
      <c r="P450" s="41"/>
      <c r="Q450" s="41"/>
      <c r="R450" s="41"/>
      <c r="S450" s="41"/>
      <c r="T450" s="41"/>
      <c r="U450" s="41"/>
      <c r="V450" s="41"/>
    </row>
    <row r="451" spans="7:22">
      <c r="G451" s="44"/>
      <c r="H451" s="41"/>
      <c r="I451" s="41"/>
      <c r="J451" s="41"/>
      <c r="K451" s="41"/>
      <c r="L451" s="41"/>
      <c r="M451" s="41"/>
      <c r="N451" s="41"/>
      <c r="O451" s="41"/>
      <c r="P451" s="41"/>
      <c r="Q451" s="41"/>
      <c r="R451" s="41"/>
      <c r="S451" s="41"/>
      <c r="T451" s="41"/>
      <c r="U451" s="41"/>
      <c r="V451" s="41"/>
    </row>
    <row r="452" spans="7:22">
      <c r="G452" s="44"/>
      <c r="H452" s="41"/>
      <c r="I452" s="41"/>
      <c r="J452" s="41"/>
      <c r="K452" s="41"/>
      <c r="L452" s="41"/>
      <c r="M452" s="41"/>
      <c r="N452" s="41"/>
      <c r="O452" s="41"/>
      <c r="P452" s="41"/>
      <c r="Q452" s="41"/>
      <c r="R452" s="41"/>
      <c r="S452" s="41"/>
      <c r="T452" s="41"/>
      <c r="U452" s="41"/>
      <c r="V452" s="41"/>
    </row>
    <row r="453" spans="7:22">
      <c r="G453" s="44"/>
      <c r="H453" s="41"/>
      <c r="I453" s="41"/>
      <c r="J453" s="41"/>
      <c r="K453" s="41"/>
      <c r="L453" s="41"/>
      <c r="M453" s="41"/>
      <c r="N453" s="41"/>
      <c r="O453" s="41"/>
      <c r="P453" s="41"/>
      <c r="Q453" s="41"/>
      <c r="R453" s="41"/>
      <c r="S453" s="41"/>
      <c r="T453" s="41"/>
      <c r="U453" s="41"/>
      <c r="V453" s="41"/>
    </row>
    <row r="454" spans="7:22">
      <c r="G454" s="44"/>
      <c r="H454" s="41"/>
      <c r="I454" s="41"/>
      <c r="J454" s="41"/>
      <c r="K454" s="41"/>
      <c r="L454" s="41"/>
      <c r="M454" s="41"/>
      <c r="N454" s="41"/>
      <c r="O454" s="41"/>
      <c r="P454" s="41"/>
      <c r="Q454" s="41"/>
      <c r="R454" s="41"/>
      <c r="S454" s="41"/>
      <c r="T454" s="41"/>
      <c r="U454" s="41"/>
      <c r="V454" s="41"/>
    </row>
    <row r="455" spans="7:22">
      <c r="G455" s="44"/>
      <c r="H455" s="41"/>
      <c r="I455" s="41"/>
      <c r="J455" s="41"/>
      <c r="K455" s="41"/>
      <c r="L455" s="41"/>
      <c r="M455" s="41"/>
      <c r="N455" s="41"/>
      <c r="O455" s="41"/>
      <c r="P455" s="41"/>
      <c r="Q455" s="41"/>
      <c r="R455" s="41"/>
      <c r="S455" s="41"/>
      <c r="T455" s="41"/>
      <c r="U455" s="41"/>
      <c r="V455" s="41"/>
    </row>
    <row r="456" spans="7:22">
      <c r="G456" s="44"/>
      <c r="H456" s="41"/>
      <c r="I456" s="41"/>
      <c r="J456" s="41"/>
      <c r="K456" s="41"/>
      <c r="L456" s="41"/>
      <c r="M456" s="41"/>
      <c r="N456" s="41"/>
      <c r="O456" s="41"/>
      <c r="P456" s="41"/>
      <c r="Q456" s="41"/>
      <c r="R456" s="41"/>
      <c r="S456" s="41"/>
      <c r="T456" s="41"/>
      <c r="U456" s="41"/>
      <c r="V456" s="41"/>
    </row>
    <row r="457" spans="7:22">
      <c r="G457" s="44"/>
      <c r="H457" s="41"/>
      <c r="I457" s="41"/>
      <c r="J457" s="41"/>
      <c r="K457" s="41"/>
      <c r="L457" s="41"/>
      <c r="M457" s="41"/>
      <c r="N457" s="41"/>
      <c r="O457" s="41"/>
      <c r="P457" s="41"/>
      <c r="Q457" s="41"/>
      <c r="R457" s="41"/>
      <c r="S457" s="41"/>
      <c r="T457" s="41"/>
      <c r="U457" s="41"/>
      <c r="V457" s="41"/>
    </row>
    <row r="458" spans="7:22">
      <c r="G458" s="44"/>
      <c r="H458" s="41"/>
      <c r="I458" s="41"/>
      <c r="J458" s="41"/>
      <c r="K458" s="41"/>
      <c r="L458" s="41"/>
      <c r="M458" s="41"/>
      <c r="N458" s="41"/>
      <c r="O458" s="41"/>
      <c r="P458" s="41"/>
      <c r="Q458" s="41"/>
      <c r="R458" s="41"/>
      <c r="S458" s="41"/>
      <c r="T458" s="41"/>
      <c r="U458" s="41"/>
      <c r="V458" s="41"/>
    </row>
    <row r="459" spans="7:22">
      <c r="G459" s="44"/>
      <c r="H459" s="41"/>
      <c r="I459" s="41"/>
      <c r="J459" s="41"/>
      <c r="K459" s="41"/>
      <c r="L459" s="41"/>
      <c r="M459" s="41"/>
      <c r="N459" s="41"/>
      <c r="O459" s="41"/>
      <c r="P459" s="41"/>
      <c r="Q459" s="41"/>
      <c r="R459" s="41"/>
      <c r="S459" s="41"/>
      <c r="T459" s="41"/>
      <c r="U459" s="41"/>
      <c r="V459" s="41"/>
    </row>
    <row r="460" spans="7:22">
      <c r="G460" s="44"/>
      <c r="H460" s="41"/>
      <c r="I460" s="41"/>
      <c r="J460" s="41"/>
      <c r="K460" s="41"/>
      <c r="L460" s="41"/>
      <c r="M460" s="41"/>
      <c r="N460" s="41"/>
      <c r="O460" s="41"/>
      <c r="P460" s="41"/>
      <c r="Q460" s="41"/>
      <c r="R460" s="41"/>
      <c r="S460" s="41"/>
      <c r="T460" s="41"/>
      <c r="U460" s="41"/>
      <c r="V460" s="41"/>
    </row>
    <row r="461" spans="7:22">
      <c r="G461" s="44"/>
      <c r="H461" s="41"/>
      <c r="I461" s="41"/>
      <c r="J461" s="41"/>
      <c r="K461" s="41"/>
      <c r="L461" s="41"/>
      <c r="M461" s="41"/>
      <c r="N461" s="41"/>
      <c r="O461" s="41"/>
      <c r="P461" s="41"/>
      <c r="Q461" s="41"/>
      <c r="R461" s="41"/>
      <c r="S461" s="41"/>
      <c r="T461" s="41"/>
      <c r="U461" s="41"/>
      <c r="V461" s="41"/>
    </row>
    <row r="462" spans="7:22">
      <c r="G462" s="44"/>
      <c r="H462" s="41"/>
      <c r="I462" s="41"/>
      <c r="J462" s="41"/>
      <c r="K462" s="41"/>
      <c r="L462" s="41"/>
      <c r="M462" s="41"/>
      <c r="N462" s="41"/>
      <c r="O462" s="41"/>
      <c r="P462" s="41"/>
      <c r="Q462" s="41"/>
      <c r="R462" s="41"/>
      <c r="S462" s="41"/>
      <c r="T462" s="41"/>
      <c r="U462" s="41"/>
      <c r="V462" s="41"/>
    </row>
    <row r="463" spans="7:22">
      <c r="G463" s="44"/>
      <c r="H463" s="41"/>
      <c r="I463" s="41"/>
      <c r="J463" s="41"/>
      <c r="K463" s="41"/>
      <c r="L463" s="41"/>
      <c r="M463" s="41"/>
      <c r="N463" s="41"/>
      <c r="O463" s="41"/>
      <c r="P463" s="41"/>
      <c r="Q463" s="41"/>
      <c r="R463" s="41"/>
      <c r="S463" s="41"/>
      <c r="T463" s="41"/>
      <c r="U463" s="41"/>
      <c r="V463" s="41"/>
    </row>
    <row r="464" spans="7:22">
      <c r="G464" s="44"/>
      <c r="H464" s="41"/>
      <c r="I464" s="41"/>
      <c r="J464" s="41"/>
      <c r="K464" s="41"/>
      <c r="L464" s="41"/>
      <c r="M464" s="41"/>
      <c r="N464" s="41"/>
      <c r="O464" s="41"/>
      <c r="P464" s="41"/>
      <c r="Q464" s="41"/>
      <c r="R464" s="41"/>
      <c r="S464" s="41"/>
      <c r="T464" s="41"/>
      <c r="U464" s="41"/>
      <c r="V464" s="41"/>
    </row>
    <row r="465" spans="7:22">
      <c r="G465" s="44"/>
      <c r="H465" s="41"/>
      <c r="I465" s="41"/>
      <c r="J465" s="41"/>
      <c r="K465" s="41"/>
      <c r="L465" s="41"/>
      <c r="M465" s="41"/>
      <c r="N465" s="41"/>
      <c r="O465" s="41"/>
      <c r="P465" s="41"/>
      <c r="Q465" s="41"/>
      <c r="R465" s="41"/>
      <c r="S465" s="41"/>
      <c r="T465" s="41"/>
      <c r="U465" s="41"/>
      <c r="V465" s="41"/>
    </row>
    <row r="466" spans="7:22">
      <c r="G466" s="44"/>
      <c r="H466" s="41"/>
      <c r="I466" s="41"/>
      <c r="J466" s="41"/>
      <c r="K466" s="41"/>
      <c r="L466" s="41"/>
      <c r="M466" s="41"/>
      <c r="N466" s="41"/>
      <c r="O466" s="41"/>
      <c r="P466" s="41"/>
      <c r="Q466" s="41"/>
      <c r="R466" s="41"/>
      <c r="S466" s="41"/>
      <c r="T466" s="41"/>
      <c r="U466" s="41"/>
      <c r="V466" s="41"/>
    </row>
    <row r="467" spans="7:22">
      <c r="G467" s="44"/>
      <c r="H467" s="41"/>
      <c r="I467" s="41"/>
      <c r="J467" s="41"/>
      <c r="K467" s="41"/>
      <c r="L467" s="41"/>
      <c r="M467" s="41"/>
      <c r="N467" s="41"/>
      <c r="O467" s="41"/>
      <c r="P467" s="41"/>
      <c r="Q467" s="41"/>
      <c r="R467" s="41"/>
      <c r="S467" s="41"/>
      <c r="T467" s="41"/>
      <c r="U467" s="41"/>
      <c r="V467" s="41"/>
    </row>
    <row r="468" spans="7:22">
      <c r="G468" s="44"/>
      <c r="H468" s="41"/>
      <c r="I468" s="41"/>
      <c r="J468" s="41"/>
      <c r="K468" s="41"/>
      <c r="L468" s="41"/>
      <c r="M468" s="41"/>
      <c r="N468" s="41"/>
      <c r="O468" s="41"/>
      <c r="P468" s="41"/>
      <c r="Q468" s="41"/>
      <c r="R468" s="41"/>
      <c r="S468" s="41"/>
      <c r="T468" s="41"/>
      <c r="U468" s="41"/>
      <c r="V468" s="41"/>
    </row>
    <row r="469" spans="7:22">
      <c r="G469" s="44"/>
      <c r="H469" s="41"/>
      <c r="I469" s="41"/>
      <c r="J469" s="41"/>
      <c r="K469" s="41"/>
      <c r="L469" s="41"/>
      <c r="M469" s="41"/>
      <c r="N469" s="41"/>
      <c r="O469" s="41"/>
      <c r="P469" s="41"/>
      <c r="Q469" s="41"/>
      <c r="R469" s="41"/>
      <c r="S469" s="41"/>
      <c r="T469" s="41"/>
      <c r="U469" s="41"/>
      <c r="V469" s="41"/>
    </row>
    <row r="470" spans="7:22">
      <c r="G470" s="44"/>
      <c r="H470" s="41"/>
      <c r="I470" s="41"/>
      <c r="J470" s="41"/>
      <c r="K470" s="41"/>
      <c r="L470" s="41"/>
      <c r="M470" s="41"/>
      <c r="N470" s="41"/>
      <c r="O470" s="41"/>
      <c r="P470" s="41"/>
      <c r="Q470" s="41"/>
      <c r="R470" s="41"/>
      <c r="S470" s="41"/>
      <c r="T470" s="41"/>
      <c r="U470" s="41"/>
      <c r="V470" s="41"/>
    </row>
    <row r="471" spans="7:22">
      <c r="G471" s="44"/>
      <c r="H471" s="41"/>
      <c r="I471" s="41"/>
      <c r="J471" s="41"/>
      <c r="K471" s="41"/>
      <c r="L471" s="41"/>
      <c r="M471" s="41"/>
      <c r="N471" s="41"/>
      <c r="O471" s="41"/>
      <c r="P471" s="41"/>
      <c r="Q471" s="41"/>
      <c r="R471" s="41"/>
      <c r="S471" s="41"/>
      <c r="T471" s="41"/>
      <c r="U471" s="41"/>
      <c r="V471" s="41"/>
    </row>
    <row r="472" spans="7:22">
      <c r="G472" s="44"/>
      <c r="H472" s="41"/>
      <c r="I472" s="41"/>
      <c r="J472" s="41"/>
      <c r="K472" s="41"/>
      <c r="L472" s="41"/>
      <c r="M472" s="41"/>
      <c r="N472" s="41"/>
      <c r="O472" s="41"/>
      <c r="P472" s="41"/>
      <c r="Q472" s="41"/>
      <c r="R472" s="41"/>
      <c r="S472" s="41"/>
      <c r="T472" s="41"/>
      <c r="U472" s="41"/>
      <c r="V472" s="41"/>
    </row>
    <row r="473" spans="7:22">
      <c r="G473" s="44"/>
      <c r="H473" s="41"/>
      <c r="I473" s="41"/>
      <c r="J473" s="41"/>
      <c r="K473" s="41"/>
      <c r="L473" s="41"/>
      <c r="M473" s="41"/>
      <c r="N473" s="41"/>
      <c r="O473" s="41"/>
      <c r="P473" s="41"/>
      <c r="Q473" s="41"/>
      <c r="R473" s="41"/>
      <c r="S473" s="41"/>
      <c r="T473" s="41"/>
      <c r="U473" s="41"/>
      <c r="V473" s="41"/>
    </row>
    <row r="474" spans="7:22">
      <c r="G474" s="44"/>
      <c r="H474" s="41"/>
      <c r="I474" s="41"/>
      <c r="J474" s="41"/>
      <c r="K474" s="41"/>
      <c r="L474" s="41"/>
      <c r="M474" s="41"/>
      <c r="N474" s="41"/>
      <c r="O474" s="41"/>
      <c r="P474" s="41"/>
      <c r="Q474" s="41"/>
      <c r="R474" s="41"/>
      <c r="S474" s="41"/>
      <c r="T474" s="41"/>
      <c r="U474" s="41"/>
      <c r="V474" s="41"/>
    </row>
    <row r="475" spans="7:22">
      <c r="G475" s="44"/>
      <c r="H475" s="41"/>
      <c r="I475" s="41"/>
      <c r="J475" s="41"/>
      <c r="K475" s="41"/>
      <c r="L475" s="41"/>
      <c r="M475" s="41"/>
      <c r="N475" s="41"/>
      <c r="O475" s="41"/>
      <c r="P475" s="41"/>
      <c r="Q475" s="41"/>
      <c r="R475" s="41"/>
      <c r="S475" s="41"/>
      <c r="T475" s="41"/>
      <c r="U475" s="41"/>
      <c r="V475" s="41"/>
    </row>
    <row r="476" spans="7:22">
      <c r="G476" s="44"/>
      <c r="H476" s="41"/>
      <c r="I476" s="41"/>
      <c r="J476" s="41"/>
      <c r="K476" s="41"/>
      <c r="L476" s="41"/>
      <c r="M476" s="41"/>
      <c r="N476" s="41"/>
      <c r="O476" s="41"/>
      <c r="P476" s="41"/>
      <c r="Q476" s="41"/>
      <c r="R476" s="41"/>
      <c r="S476" s="41"/>
      <c r="T476" s="41"/>
      <c r="U476" s="41"/>
      <c r="V476" s="41"/>
    </row>
    <row r="477" spans="7:22">
      <c r="G477" s="44"/>
      <c r="H477" s="41"/>
      <c r="I477" s="41"/>
      <c r="J477" s="41"/>
      <c r="K477" s="41"/>
      <c r="L477" s="41"/>
      <c r="M477" s="41"/>
      <c r="N477" s="41"/>
      <c r="O477" s="41"/>
      <c r="P477" s="41"/>
      <c r="Q477" s="41"/>
      <c r="R477" s="41"/>
      <c r="S477" s="41"/>
      <c r="T477" s="41"/>
      <c r="U477" s="41"/>
      <c r="V477" s="41"/>
    </row>
    <row r="478" spans="7:22">
      <c r="G478" s="44"/>
      <c r="H478" s="41"/>
      <c r="I478" s="41"/>
      <c r="J478" s="41"/>
      <c r="K478" s="41"/>
      <c r="L478" s="41"/>
      <c r="M478" s="41"/>
      <c r="N478" s="41"/>
      <c r="O478" s="41"/>
      <c r="P478" s="41"/>
      <c r="Q478" s="41"/>
      <c r="R478" s="41"/>
      <c r="S478" s="41"/>
      <c r="T478" s="41"/>
      <c r="U478" s="41"/>
      <c r="V478" s="41"/>
    </row>
    <row r="479" spans="7:22">
      <c r="G479" s="44"/>
      <c r="H479" s="41"/>
      <c r="I479" s="41"/>
      <c r="J479" s="41"/>
      <c r="K479" s="41"/>
      <c r="L479" s="41"/>
      <c r="M479" s="41"/>
      <c r="N479" s="41"/>
      <c r="O479" s="41"/>
      <c r="P479" s="41"/>
      <c r="Q479" s="41"/>
      <c r="R479" s="41"/>
      <c r="S479" s="41"/>
      <c r="T479" s="41"/>
      <c r="U479" s="41"/>
      <c r="V479" s="41"/>
    </row>
    <row r="480" spans="7:22">
      <c r="G480" s="44"/>
      <c r="H480" s="41"/>
      <c r="I480" s="41"/>
      <c r="J480" s="41"/>
      <c r="K480" s="41"/>
      <c r="L480" s="41"/>
      <c r="M480" s="41"/>
      <c r="N480" s="41"/>
      <c r="O480" s="41"/>
      <c r="P480" s="41"/>
      <c r="Q480" s="41"/>
      <c r="R480" s="41"/>
      <c r="S480" s="41"/>
      <c r="T480" s="41"/>
      <c r="U480" s="41"/>
      <c r="V480" s="41"/>
    </row>
    <row r="481" spans="7:22">
      <c r="G481" s="44"/>
      <c r="H481" s="41"/>
      <c r="I481" s="41"/>
      <c r="J481" s="41"/>
      <c r="K481" s="41"/>
      <c r="L481" s="41"/>
      <c r="M481" s="41"/>
      <c r="N481" s="41"/>
      <c r="O481" s="41"/>
      <c r="P481" s="41"/>
      <c r="Q481" s="41"/>
      <c r="R481" s="41"/>
      <c r="S481" s="41"/>
      <c r="T481" s="41"/>
      <c r="U481" s="41"/>
      <c r="V481" s="41"/>
    </row>
    <row r="482" spans="7:22">
      <c r="G482" s="44"/>
      <c r="H482" s="41"/>
      <c r="I482" s="41"/>
      <c r="J482" s="41"/>
      <c r="K482" s="41"/>
      <c r="L482" s="41"/>
      <c r="M482" s="41"/>
      <c r="N482" s="41"/>
      <c r="O482" s="41"/>
      <c r="P482" s="41"/>
      <c r="Q482" s="41"/>
      <c r="R482" s="41"/>
      <c r="S482" s="41"/>
      <c r="T482" s="41"/>
      <c r="U482" s="41"/>
      <c r="V482" s="41"/>
    </row>
    <row r="483" spans="7:22">
      <c r="G483" s="44"/>
      <c r="H483" s="41"/>
      <c r="I483" s="41"/>
      <c r="J483" s="41"/>
      <c r="K483" s="41"/>
      <c r="L483" s="41"/>
      <c r="M483" s="41"/>
      <c r="N483" s="41"/>
      <c r="O483" s="41"/>
      <c r="P483" s="41"/>
      <c r="Q483" s="41"/>
      <c r="R483" s="41"/>
      <c r="S483" s="41"/>
      <c r="T483" s="41"/>
      <c r="U483" s="41"/>
      <c r="V483" s="41"/>
    </row>
    <row r="484" spans="7:22">
      <c r="G484" s="44"/>
      <c r="H484" s="41"/>
      <c r="I484" s="41"/>
      <c r="J484" s="41"/>
      <c r="K484" s="41"/>
      <c r="L484" s="41"/>
      <c r="M484" s="41"/>
      <c r="N484" s="41"/>
      <c r="O484" s="41"/>
      <c r="P484" s="41"/>
      <c r="Q484" s="41"/>
      <c r="R484" s="41"/>
      <c r="S484" s="41"/>
      <c r="T484" s="41"/>
      <c r="U484" s="41"/>
      <c r="V484" s="41"/>
    </row>
    <row r="485" spans="7:22">
      <c r="G485" s="44"/>
      <c r="H485" s="41"/>
      <c r="I485" s="41"/>
      <c r="J485" s="41"/>
      <c r="K485" s="41"/>
      <c r="L485" s="41"/>
      <c r="M485" s="41"/>
      <c r="N485" s="41"/>
      <c r="O485" s="41"/>
      <c r="P485" s="41"/>
      <c r="Q485" s="41"/>
      <c r="R485" s="41"/>
      <c r="S485" s="41"/>
      <c r="T485" s="41"/>
      <c r="U485" s="41"/>
      <c r="V485" s="41"/>
    </row>
    <row r="486" spans="7:22">
      <c r="G486" s="44"/>
      <c r="H486" s="41"/>
      <c r="I486" s="41"/>
      <c r="J486" s="41"/>
      <c r="K486" s="41"/>
      <c r="L486" s="41"/>
      <c r="M486" s="41"/>
      <c r="N486" s="41"/>
      <c r="O486" s="41"/>
      <c r="P486" s="41"/>
      <c r="Q486" s="41"/>
      <c r="R486" s="41"/>
      <c r="S486" s="41"/>
      <c r="T486" s="41"/>
      <c r="U486" s="41"/>
      <c r="V486" s="41"/>
    </row>
    <row r="487" spans="7:22">
      <c r="G487" s="44"/>
      <c r="H487" s="41"/>
      <c r="I487" s="41"/>
      <c r="J487" s="41"/>
      <c r="K487" s="41"/>
      <c r="L487" s="41"/>
      <c r="M487" s="41"/>
      <c r="N487" s="41"/>
      <c r="O487" s="41"/>
      <c r="P487" s="41"/>
      <c r="Q487" s="41"/>
      <c r="R487" s="41"/>
      <c r="S487" s="41"/>
      <c r="T487" s="41"/>
      <c r="U487" s="41"/>
      <c r="V487" s="41"/>
    </row>
    <row r="488" spans="7:22">
      <c r="G488" s="44"/>
      <c r="H488" s="41"/>
      <c r="I488" s="41"/>
      <c r="J488" s="41"/>
      <c r="K488" s="41"/>
      <c r="L488" s="41"/>
      <c r="M488" s="41"/>
      <c r="N488" s="41"/>
      <c r="O488" s="41"/>
      <c r="P488" s="41"/>
      <c r="Q488" s="41"/>
      <c r="R488" s="41"/>
      <c r="S488" s="41"/>
      <c r="T488" s="41"/>
      <c r="U488" s="41"/>
      <c r="V488" s="41"/>
    </row>
    <row r="489" spans="7:22">
      <c r="G489" s="44"/>
      <c r="H489" s="41"/>
      <c r="I489" s="41"/>
      <c r="J489" s="41"/>
      <c r="K489" s="41"/>
      <c r="L489" s="41"/>
      <c r="M489" s="41"/>
      <c r="N489" s="41"/>
      <c r="O489" s="41"/>
      <c r="P489" s="41"/>
      <c r="Q489" s="41"/>
      <c r="R489" s="41"/>
      <c r="S489" s="41"/>
      <c r="T489" s="41"/>
      <c r="U489" s="41"/>
      <c r="V489" s="41"/>
    </row>
    <row r="490" spans="7:22">
      <c r="G490" s="44"/>
      <c r="H490" s="41"/>
      <c r="I490" s="41"/>
      <c r="J490" s="41"/>
      <c r="K490" s="41"/>
      <c r="L490" s="41"/>
      <c r="M490" s="41"/>
      <c r="N490" s="41"/>
      <c r="O490" s="41"/>
      <c r="P490" s="41"/>
      <c r="Q490" s="41"/>
      <c r="R490" s="41"/>
      <c r="S490" s="41"/>
      <c r="T490" s="41"/>
      <c r="U490" s="41"/>
      <c r="V490" s="41"/>
    </row>
    <row r="491" spans="7:22">
      <c r="G491" s="44"/>
      <c r="H491" s="41"/>
      <c r="I491" s="41"/>
      <c r="J491" s="41"/>
      <c r="K491" s="41"/>
      <c r="L491" s="41"/>
      <c r="M491" s="41"/>
      <c r="N491" s="41"/>
      <c r="O491" s="41"/>
      <c r="P491" s="41"/>
      <c r="Q491" s="41"/>
      <c r="R491" s="41"/>
      <c r="S491" s="41"/>
      <c r="T491" s="41"/>
      <c r="U491" s="41"/>
      <c r="V491" s="41"/>
    </row>
    <row r="492" spans="7:22">
      <c r="G492" s="44"/>
      <c r="H492" s="41"/>
      <c r="I492" s="41"/>
      <c r="J492" s="41"/>
      <c r="K492" s="41"/>
      <c r="L492" s="41"/>
      <c r="M492" s="41"/>
      <c r="N492" s="41"/>
      <c r="O492" s="41"/>
      <c r="P492" s="41"/>
      <c r="Q492" s="41"/>
      <c r="R492" s="41"/>
      <c r="S492" s="41"/>
      <c r="T492" s="41"/>
      <c r="U492" s="41"/>
      <c r="V492" s="41"/>
    </row>
    <row r="493" spans="7:22">
      <c r="G493" s="44"/>
      <c r="H493" s="41"/>
      <c r="I493" s="41"/>
      <c r="J493" s="41"/>
      <c r="K493" s="41"/>
      <c r="L493" s="41"/>
      <c r="M493" s="41"/>
      <c r="N493" s="41"/>
      <c r="O493" s="41"/>
      <c r="P493" s="41"/>
      <c r="Q493" s="41"/>
      <c r="R493" s="41"/>
      <c r="S493" s="41"/>
      <c r="T493" s="41"/>
      <c r="U493" s="41"/>
      <c r="V493" s="41"/>
    </row>
    <row r="494" spans="7:22">
      <c r="G494" s="44"/>
      <c r="H494" s="41"/>
      <c r="I494" s="41"/>
      <c r="J494" s="41"/>
      <c r="K494" s="41"/>
      <c r="L494" s="41"/>
      <c r="M494" s="41"/>
      <c r="N494" s="41"/>
      <c r="O494" s="41"/>
      <c r="P494" s="41"/>
      <c r="Q494" s="41"/>
      <c r="R494" s="41"/>
      <c r="S494" s="41"/>
      <c r="T494" s="41"/>
      <c r="U494" s="41"/>
      <c r="V494" s="41"/>
    </row>
    <row r="495" spans="7:22">
      <c r="G495" s="44"/>
      <c r="H495" s="41"/>
      <c r="I495" s="41"/>
      <c r="J495" s="41"/>
      <c r="K495" s="41"/>
      <c r="L495" s="41"/>
      <c r="M495" s="41"/>
      <c r="N495" s="41"/>
      <c r="O495" s="41"/>
      <c r="P495" s="41"/>
      <c r="Q495" s="41"/>
      <c r="R495" s="41"/>
      <c r="S495" s="41"/>
      <c r="T495" s="41"/>
      <c r="U495" s="41"/>
      <c r="V495" s="41"/>
    </row>
    <row r="496" spans="7:22">
      <c r="G496" s="44"/>
      <c r="H496" s="41"/>
      <c r="I496" s="41"/>
      <c r="J496" s="41"/>
      <c r="K496" s="41"/>
      <c r="L496" s="41"/>
      <c r="M496" s="41"/>
      <c r="N496" s="41"/>
      <c r="O496" s="41"/>
      <c r="P496" s="41"/>
      <c r="Q496" s="41"/>
      <c r="R496" s="41"/>
      <c r="S496" s="41"/>
      <c r="T496" s="41"/>
      <c r="U496" s="41"/>
      <c r="V496" s="41"/>
    </row>
    <row r="497" spans="7:22">
      <c r="G497" s="44"/>
      <c r="H497" s="41"/>
      <c r="I497" s="41"/>
      <c r="J497" s="41"/>
      <c r="K497" s="41"/>
      <c r="L497" s="41"/>
      <c r="M497" s="41"/>
      <c r="N497" s="41"/>
      <c r="O497" s="41"/>
      <c r="P497" s="41"/>
      <c r="Q497" s="41"/>
      <c r="R497" s="41"/>
      <c r="S497" s="41"/>
      <c r="T497" s="41"/>
      <c r="U497" s="41"/>
      <c r="V497" s="41"/>
    </row>
    <row r="498" spans="7:22">
      <c r="G498" s="44"/>
      <c r="H498" s="41"/>
      <c r="I498" s="41"/>
      <c r="J498" s="41"/>
      <c r="K498" s="41"/>
      <c r="L498" s="41"/>
      <c r="M498" s="41"/>
      <c r="N498" s="41"/>
      <c r="O498" s="41"/>
      <c r="P498" s="41"/>
      <c r="Q498" s="41"/>
      <c r="R498" s="41"/>
      <c r="S498" s="41"/>
      <c r="T498" s="41"/>
      <c r="U498" s="41"/>
      <c r="V498" s="41"/>
    </row>
    <row r="499" spans="7:22">
      <c r="G499" s="44"/>
      <c r="H499" s="41"/>
      <c r="I499" s="41"/>
      <c r="J499" s="41"/>
      <c r="K499" s="41"/>
      <c r="L499" s="41"/>
      <c r="M499" s="41"/>
      <c r="N499" s="41"/>
      <c r="O499" s="41"/>
      <c r="P499" s="41"/>
      <c r="Q499" s="41"/>
      <c r="R499" s="41"/>
      <c r="S499" s="41"/>
      <c r="T499" s="41"/>
      <c r="U499" s="41"/>
      <c r="V499" s="41"/>
    </row>
    <row r="500" spans="7:22">
      <c r="G500" s="44"/>
      <c r="H500" s="41"/>
      <c r="I500" s="41"/>
      <c r="J500" s="41"/>
      <c r="K500" s="41"/>
      <c r="L500" s="41"/>
      <c r="M500" s="41"/>
      <c r="N500" s="41"/>
      <c r="O500" s="41"/>
      <c r="P500" s="41"/>
      <c r="Q500" s="41"/>
      <c r="R500" s="41"/>
      <c r="S500" s="41"/>
      <c r="T500" s="41"/>
      <c r="U500" s="41"/>
      <c r="V500" s="41"/>
    </row>
    <row r="501" spans="7:22">
      <c r="G501" s="44"/>
      <c r="H501" s="41"/>
      <c r="I501" s="41"/>
      <c r="J501" s="41"/>
      <c r="K501" s="41"/>
      <c r="L501" s="41"/>
      <c r="M501" s="41"/>
      <c r="N501" s="41"/>
      <c r="O501" s="41"/>
      <c r="P501" s="41"/>
      <c r="Q501" s="41"/>
      <c r="R501" s="41"/>
      <c r="S501" s="41"/>
      <c r="T501" s="41"/>
      <c r="U501" s="41"/>
      <c r="V501" s="41"/>
    </row>
    <row r="502" spans="7:22">
      <c r="G502" s="44"/>
      <c r="H502" s="41"/>
      <c r="I502" s="41"/>
      <c r="J502" s="41"/>
      <c r="K502" s="41"/>
      <c r="L502" s="41"/>
      <c r="M502" s="41"/>
      <c r="N502" s="41"/>
      <c r="O502" s="41"/>
      <c r="P502" s="41"/>
      <c r="Q502" s="41"/>
      <c r="R502" s="41"/>
      <c r="S502" s="41"/>
      <c r="T502" s="41"/>
      <c r="U502" s="41"/>
      <c r="V502" s="41"/>
    </row>
    <row r="503" spans="7:22">
      <c r="G503" s="44"/>
      <c r="H503" s="41"/>
      <c r="I503" s="41"/>
      <c r="J503" s="41"/>
      <c r="K503" s="41"/>
      <c r="L503" s="41"/>
      <c r="M503" s="41"/>
      <c r="N503" s="41"/>
      <c r="O503" s="41"/>
      <c r="P503" s="41"/>
      <c r="Q503" s="41"/>
      <c r="R503" s="41"/>
      <c r="S503" s="41"/>
      <c r="T503" s="41"/>
      <c r="U503" s="41"/>
      <c r="V503" s="41"/>
    </row>
    <row r="504" spans="7:22">
      <c r="G504" s="44"/>
      <c r="H504" s="41"/>
      <c r="I504" s="41"/>
      <c r="J504" s="41"/>
      <c r="K504" s="41"/>
      <c r="L504" s="41"/>
      <c r="M504" s="41"/>
      <c r="N504" s="41"/>
      <c r="O504" s="41"/>
      <c r="P504" s="41"/>
      <c r="Q504" s="41"/>
      <c r="R504" s="41"/>
      <c r="S504" s="41"/>
      <c r="T504" s="41"/>
      <c r="U504" s="41"/>
      <c r="V504" s="41"/>
    </row>
    <row r="505" spans="7:22">
      <c r="G505" s="44"/>
      <c r="H505" s="41"/>
      <c r="I505" s="41"/>
      <c r="J505" s="41"/>
      <c r="K505" s="41"/>
      <c r="L505" s="41"/>
      <c r="M505" s="41"/>
      <c r="N505" s="41"/>
      <c r="O505" s="41"/>
      <c r="P505" s="41"/>
      <c r="Q505" s="41"/>
      <c r="R505" s="41"/>
      <c r="S505" s="41"/>
      <c r="T505" s="41"/>
      <c r="U505" s="41"/>
      <c r="V505" s="41"/>
    </row>
    <row r="506" spans="7:22">
      <c r="G506" s="44"/>
      <c r="H506" s="41"/>
      <c r="I506" s="41"/>
      <c r="J506" s="41"/>
      <c r="K506" s="41"/>
      <c r="L506" s="41"/>
      <c r="M506" s="41"/>
      <c r="N506" s="41"/>
      <c r="O506" s="41"/>
      <c r="P506" s="41"/>
      <c r="Q506" s="41"/>
      <c r="R506" s="41"/>
      <c r="S506" s="41"/>
      <c r="T506" s="41"/>
      <c r="U506" s="41"/>
      <c r="V506" s="41"/>
    </row>
    <row r="507" spans="7:22">
      <c r="G507" s="44"/>
      <c r="H507" s="41"/>
      <c r="I507" s="41"/>
      <c r="J507" s="41"/>
      <c r="K507" s="41"/>
      <c r="L507" s="41"/>
      <c r="M507" s="41"/>
      <c r="N507" s="41"/>
      <c r="O507" s="41"/>
      <c r="P507" s="41"/>
      <c r="Q507" s="41"/>
      <c r="R507" s="41"/>
      <c r="S507" s="41"/>
      <c r="T507" s="41"/>
      <c r="U507" s="41"/>
      <c r="V507" s="41"/>
    </row>
    <row r="508" spans="7:22">
      <c r="G508" s="44"/>
      <c r="H508" s="41"/>
      <c r="I508" s="41"/>
      <c r="J508" s="41"/>
      <c r="K508" s="41"/>
      <c r="L508" s="41"/>
      <c r="M508" s="41"/>
      <c r="N508" s="41"/>
      <c r="O508" s="41"/>
      <c r="P508" s="41"/>
      <c r="Q508" s="41"/>
      <c r="R508" s="41"/>
      <c r="S508" s="41"/>
      <c r="T508" s="41"/>
      <c r="U508" s="41"/>
      <c r="V508" s="41"/>
    </row>
    <row r="509" spans="7:22">
      <c r="G509" s="44"/>
      <c r="H509" s="41"/>
      <c r="I509" s="41"/>
      <c r="J509" s="41"/>
      <c r="K509" s="41"/>
      <c r="L509" s="41"/>
      <c r="M509" s="41"/>
      <c r="N509" s="41"/>
      <c r="O509" s="41"/>
      <c r="P509" s="41"/>
      <c r="Q509" s="41"/>
      <c r="R509" s="41"/>
      <c r="S509" s="41"/>
      <c r="T509" s="41"/>
      <c r="U509" s="41"/>
      <c r="V509" s="41"/>
    </row>
    <row r="510" spans="7:22">
      <c r="G510" s="44"/>
      <c r="H510" s="41"/>
      <c r="I510" s="41"/>
      <c r="J510" s="41"/>
      <c r="K510" s="41"/>
      <c r="L510" s="41"/>
      <c r="M510" s="41"/>
      <c r="N510" s="41"/>
      <c r="O510" s="41"/>
      <c r="P510" s="41"/>
      <c r="Q510" s="41"/>
      <c r="R510" s="41"/>
      <c r="S510" s="41"/>
      <c r="T510" s="41"/>
      <c r="U510" s="41"/>
      <c r="V510" s="41"/>
    </row>
    <row r="511" spans="7:22">
      <c r="G511" s="44"/>
      <c r="H511" s="41"/>
      <c r="I511" s="41"/>
      <c r="J511" s="41"/>
      <c r="K511" s="41"/>
      <c r="L511" s="41"/>
      <c r="M511" s="41"/>
      <c r="N511" s="41"/>
      <c r="O511" s="41"/>
      <c r="P511" s="41"/>
      <c r="Q511" s="41"/>
      <c r="R511" s="41"/>
      <c r="S511" s="41"/>
      <c r="T511" s="41"/>
      <c r="U511" s="41"/>
      <c r="V511" s="41"/>
    </row>
    <row r="512" spans="7:22">
      <c r="G512" s="44"/>
      <c r="H512" s="41"/>
      <c r="I512" s="41"/>
      <c r="J512" s="41"/>
      <c r="K512" s="41"/>
      <c r="L512" s="41"/>
      <c r="M512" s="41"/>
      <c r="N512" s="41"/>
      <c r="O512" s="41"/>
      <c r="P512" s="41"/>
      <c r="Q512" s="41"/>
      <c r="R512" s="41"/>
      <c r="S512" s="41"/>
      <c r="T512" s="41"/>
      <c r="U512" s="41"/>
      <c r="V512" s="41"/>
    </row>
    <row r="513" spans="7:22">
      <c r="G513" s="44"/>
      <c r="H513" s="41"/>
      <c r="I513" s="41"/>
      <c r="J513" s="41"/>
      <c r="K513" s="41"/>
      <c r="L513" s="41"/>
      <c r="M513" s="41"/>
      <c r="N513" s="41"/>
      <c r="O513" s="41"/>
      <c r="P513" s="41"/>
      <c r="Q513" s="41"/>
      <c r="R513" s="41"/>
      <c r="S513" s="41"/>
      <c r="T513" s="41"/>
      <c r="U513" s="41"/>
      <c r="V513" s="41"/>
    </row>
    <row r="514" spans="7:22">
      <c r="G514" s="44"/>
      <c r="H514" s="41"/>
      <c r="I514" s="41"/>
      <c r="J514" s="41"/>
      <c r="K514" s="41"/>
      <c r="L514" s="41"/>
      <c r="M514" s="41"/>
      <c r="N514" s="41"/>
      <c r="O514" s="41"/>
      <c r="P514" s="41"/>
      <c r="Q514" s="41"/>
      <c r="R514" s="41"/>
      <c r="S514" s="41"/>
      <c r="T514" s="41"/>
      <c r="U514" s="41"/>
      <c r="V514" s="41"/>
    </row>
    <row r="515" spans="7:22">
      <c r="G515" s="44"/>
      <c r="H515" s="41"/>
      <c r="I515" s="41"/>
      <c r="J515" s="41"/>
      <c r="K515" s="41"/>
      <c r="L515" s="41"/>
      <c r="M515" s="41"/>
      <c r="N515" s="41"/>
      <c r="O515" s="41"/>
      <c r="P515" s="41"/>
      <c r="Q515" s="41"/>
      <c r="R515" s="41"/>
      <c r="S515" s="41"/>
      <c r="T515" s="41"/>
      <c r="U515" s="41"/>
      <c r="V515" s="41"/>
    </row>
    <row r="516" spans="7:22">
      <c r="G516" s="44"/>
      <c r="H516" s="41"/>
      <c r="I516" s="41"/>
      <c r="J516" s="41"/>
      <c r="K516" s="41"/>
      <c r="L516" s="41"/>
      <c r="M516" s="41"/>
      <c r="N516" s="41"/>
      <c r="O516" s="41"/>
      <c r="P516" s="41"/>
      <c r="Q516" s="41"/>
      <c r="R516" s="41"/>
      <c r="S516" s="41"/>
      <c r="T516" s="41"/>
      <c r="U516" s="41"/>
      <c r="V516" s="41"/>
    </row>
    <row r="517" spans="7:22">
      <c r="G517" s="44"/>
      <c r="H517" s="41"/>
      <c r="I517" s="41"/>
      <c r="J517" s="41"/>
      <c r="K517" s="41"/>
      <c r="L517" s="41"/>
      <c r="M517" s="41"/>
      <c r="N517" s="41"/>
      <c r="O517" s="41"/>
      <c r="P517" s="41"/>
      <c r="Q517" s="41"/>
      <c r="R517" s="41"/>
      <c r="S517" s="41"/>
      <c r="T517" s="41"/>
      <c r="U517" s="41"/>
      <c r="V517" s="41"/>
    </row>
    <row r="518" spans="7:22">
      <c r="G518" s="44"/>
      <c r="H518" s="41"/>
      <c r="I518" s="41"/>
      <c r="J518" s="41"/>
      <c r="K518" s="41"/>
      <c r="L518" s="41"/>
      <c r="M518" s="41"/>
      <c r="N518" s="41"/>
      <c r="O518" s="41"/>
      <c r="P518" s="41"/>
      <c r="Q518" s="41"/>
      <c r="R518" s="41"/>
      <c r="S518" s="41"/>
      <c r="T518" s="41"/>
      <c r="U518" s="41"/>
      <c r="V518" s="41"/>
    </row>
    <row r="519" spans="7:22">
      <c r="G519" s="44"/>
      <c r="H519" s="41"/>
      <c r="I519" s="41"/>
      <c r="J519" s="41"/>
      <c r="K519" s="41"/>
      <c r="L519" s="41"/>
      <c r="M519" s="41"/>
      <c r="N519" s="41"/>
      <c r="O519" s="41"/>
      <c r="P519" s="41"/>
      <c r="Q519" s="41"/>
      <c r="R519" s="41"/>
      <c r="S519" s="41"/>
      <c r="T519" s="41"/>
      <c r="U519" s="41"/>
      <c r="V519" s="41"/>
    </row>
    <row r="520" spans="7:22">
      <c r="G520" s="44"/>
      <c r="H520" s="41"/>
      <c r="I520" s="41"/>
      <c r="J520" s="41"/>
      <c r="K520" s="41"/>
      <c r="L520" s="41"/>
      <c r="M520" s="41"/>
      <c r="N520" s="41"/>
      <c r="O520" s="41"/>
      <c r="P520" s="41"/>
      <c r="Q520" s="41"/>
      <c r="R520" s="41"/>
      <c r="S520" s="41"/>
      <c r="T520" s="41"/>
      <c r="U520" s="41"/>
      <c r="V520" s="41"/>
    </row>
    <row r="521" spans="7:22">
      <c r="G521" s="44"/>
      <c r="H521" s="41"/>
      <c r="I521" s="41"/>
      <c r="J521" s="41"/>
      <c r="K521" s="41"/>
      <c r="L521" s="41"/>
      <c r="M521" s="41"/>
      <c r="N521" s="41"/>
      <c r="O521" s="41"/>
      <c r="P521" s="41"/>
      <c r="Q521" s="41"/>
      <c r="R521" s="41"/>
      <c r="S521" s="41"/>
      <c r="T521" s="41"/>
      <c r="U521" s="41"/>
      <c r="V521" s="41"/>
    </row>
    <row r="522" spans="7:22">
      <c r="G522" s="44"/>
      <c r="H522" s="41"/>
      <c r="I522" s="41"/>
      <c r="J522" s="41"/>
      <c r="K522" s="41"/>
      <c r="L522" s="41"/>
      <c r="M522" s="41"/>
      <c r="N522" s="41"/>
      <c r="O522" s="41"/>
      <c r="P522" s="41"/>
      <c r="Q522" s="41"/>
      <c r="R522" s="41"/>
      <c r="S522" s="41"/>
      <c r="T522" s="41"/>
      <c r="U522" s="41"/>
      <c r="V522" s="41"/>
    </row>
    <row r="523" spans="7:22">
      <c r="G523" s="44"/>
      <c r="H523" s="41"/>
      <c r="I523" s="41"/>
      <c r="J523" s="41"/>
      <c r="K523" s="41"/>
      <c r="L523" s="41"/>
      <c r="M523" s="41"/>
      <c r="N523" s="41"/>
      <c r="O523" s="41"/>
      <c r="P523" s="41"/>
      <c r="Q523" s="41"/>
      <c r="R523" s="41"/>
      <c r="S523" s="41"/>
      <c r="T523" s="41"/>
      <c r="U523" s="41"/>
      <c r="V523" s="41"/>
    </row>
    <row r="524" spans="7:22">
      <c r="G524" s="44"/>
      <c r="H524" s="41"/>
      <c r="I524" s="41"/>
      <c r="J524" s="41"/>
      <c r="K524" s="41"/>
      <c r="L524" s="41"/>
      <c r="M524" s="41"/>
      <c r="N524" s="41"/>
      <c r="O524" s="41"/>
      <c r="P524" s="41"/>
      <c r="Q524" s="41"/>
      <c r="R524" s="41"/>
      <c r="S524" s="41"/>
      <c r="T524" s="41"/>
      <c r="U524" s="41"/>
      <c r="V524" s="41"/>
    </row>
    <row r="525" spans="7:22">
      <c r="G525" s="44"/>
      <c r="H525" s="41"/>
      <c r="I525" s="41"/>
      <c r="J525" s="41"/>
      <c r="K525" s="41"/>
      <c r="L525" s="41"/>
      <c r="M525" s="41"/>
      <c r="N525" s="41"/>
      <c r="O525" s="41"/>
      <c r="P525" s="41"/>
      <c r="Q525" s="41"/>
      <c r="R525" s="41"/>
      <c r="S525" s="41"/>
      <c r="T525" s="41"/>
      <c r="U525" s="41"/>
      <c r="V525" s="41"/>
    </row>
    <row r="526" spans="7:22">
      <c r="G526" s="44"/>
      <c r="H526" s="41"/>
      <c r="I526" s="41"/>
      <c r="J526" s="41"/>
      <c r="K526" s="41"/>
      <c r="L526" s="41"/>
      <c r="M526" s="41"/>
      <c r="N526" s="41"/>
      <c r="O526" s="41"/>
      <c r="P526" s="41"/>
      <c r="Q526" s="41"/>
      <c r="R526" s="41"/>
      <c r="S526" s="41"/>
      <c r="T526" s="41"/>
      <c r="U526" s="41"/>
      <c r="V526" s="41"/>
    </row>
    <row r="527" spans="7:22">
      <c r="G527" s="44"/>
      <c r="H527" s="41"/>
      <c r="I527" s="41"/>
      <c r="J527" s="41"/>
      <c r="K527" s="41"/>
      <c r="L527" s="41"/>
      <c r="M527" s="41"/>
      <c r="N527" s="41"/>
      <c r="O527" s="41"/>
      <c r="P527" s="41"/>
      <c r="Q527" s="41"/>
      <c r="R527" s="41"/>
      <c r="S527" s="41"/>
      <c r="T527" s="41"/>
      <c r="U527" s="41"/>
      <c r="V527" s="41"/>
    </row>
    <row r="528" spans="7:22">
      <c r="G528" s="44"/>
      <c r="H528" s="41"/>
      <c r="I528" s="41"/>
      <c r="J528" s="41"/>
      <c r="K528" s="41"/>
      <c r="L528" s="41"/>
      <c r="M528" s="41"/>
      <c r="N528" s="41"/>
      <c r="O528" s="41"/>
      <c r="P528" s="41"/>
      <c r="Q528" s="41"/>
      <c r="R528" s="41"/>
      <c r="S528" s="41"/>
      <c r="T528" s="41"/>
      <c r="U528" s="41"/>
      <c r="V528" s="41"/>
    </row>
    <row r="529" spans="7:22">
      <c r="G529" s="44"/>
      <c r="H529" s="41"/>
      <c r="I529" s="41"/>
      <c r="J529" s="41"/>
      <c r="K529" s="41"/>
      <c r="L529" s="41"/>
      <c r="M529" s="41"/>
      <c r="N529" s="41"/>
      <c r="O529" s="41"/>
      <c r="P529" s="41"/>
      <c r="Q529" s="41"/>
      <c r="R529" s="41"/>
      <c r="S529" s="41"/>
      <c r="T529" s="41"/>
      <c r="U529" s="41"/>
      <c r="V529" s="41"/>
    </row>
    <row r="530" spans="7:22">
      <c r="G530" s="44"/>
      <c r="H530" s="41"/>
      <c r="I530" s="41"/>
      <c r="J530" s="41"/>
      <c r="K530" s="41"/>
      <c r="L530" s="41"/>
      <c r="M530" s="41"/>
      <c r="N530" s="41"/>
      <c r="O530" s="41"/>
      <c r="P530" s="41"/>
      <c r="Q530" s="41"/>
      <c r="R530" s="41"/>
      <c r="S530" s="41"/>
      <c r="T530" s="41"/>
      <c r="U530" s="41"/>
      <c r="V530" s="41"/>
    </row>
    <row r="531" spans="7:22">
      <c r="G531" s="44"/>
      <c r="H531" s="41"/>
      <c r="I531" s="41"/>
      <c r="J531" s="41"/>
      <c r="K531" s="41"/>
      <c r="L531" s="41"/>
      <c r="M531" s="41"/>
      <c r="N531" s="41"/>
      <c r="O531" s="41"/>
      <c r="P531" s="41"/>
      <c r="Q531" s="41"/>
      <c r="R531" s="41"/>
      <c r="S531" s="41"/>
      <c r="T531" s="41"/>
      <c r="U531" s="41"/>
      <c r="V531" s="41"/>
    </row>
    <row r="532" spans="7:22">
      <c r="G532" s="44"/>
      <c r="H532" s="41"/>
      <c r="I532" s="41"/>
      <c r="J532" s="41"/>
      <c r="K532" s="41"/>
      <c r="L532" s="41"/>
      <c r="M532" s="41"/>
      <c r="N532" s="41"/>
      <c r="O532" s="41"/>
      <c r="P532" s="41"/>
      <c r="Q532" s="41"/>
      <c r="R532" s="41"/>
      <c r="S532" s="41"/>
      <c r="T532" s="41"/>
      <c r="U532" s="41"/>
      <c r="V532" s="41"/>
    </row>
    <row r="533" spans="7:22">
      <c r="G533" s="44"/>
      <c r="H533" s="41"/>
      <c r="I533" s="41"/>
      <c r="J533" s="41"/>
      <c r="K533" s="41"/>
      <c r="L533" s="41"/>
      <c r="M533" s="41"/>
      <c r="N533" s="41"/>
      <c r="O533" s="41"/>
      <c r="P533" s="41"/>
      <c r="Q533" s="41"/>
      <c r="R533" s="41"/>
      <c r="S533" s="41"/>
      <c r="T533" s="41"/>
      <c r="U533" s="41"/>
      <c r="V533" s="41"/>
    </row>
    <row r="534" spans="7:22">
      <c r="G534" s="44"/>
      <c r="H534" s="41"/>
      <c r="I534" s="41"/>
      <c r="J534" s="41"/>
      <c r="K534" s="41"/>
      <c r="L534" s="41"/>
      <c r="M534" s="41"/>
      <c r="N534" s="41"/>
      <c r="O534" s="41"/>
      <c r="P534" s="41"/>
      <c r="Q534" s="41"/>
      <c r="R534" s="41"/>
      <c r="S534" s="41"/>
      <c r="T534" s="41"/>
      <c r="U534" s="41"/>
      <c r="V534" s="41"/>
    </row>
    <row r="535" spans="7:22">
      <c r="G535" s="44"/>
      <c r="H535" s="41"/>
      <c r="I535" s="41"/>
      <c r="J535" s="41"/>
      <c r="K535" s="41"/>
      <c r="L535" s="41"/>
      <c r="M535" s="41"/>
      <c r="N535" s="41"/>
      <c r="O535" s="41"/>
      <c r="P535" s="41"/>
      <c r="Q535" s="41"/>
      <c r="R535" s="41"/>
      <c r="S535" s="41"/>
      <c r="T535" s="41"/>
      <c r="U535" s="41"/>
      <c r="V535" s="41"/>
    </row>
    <row r="536" spans="7:22">
      <c r="G536" s="44"/>
      <c r="H536" s="41"/>
      <c r="I536" s="41"/>
      <c r="J536" s="41"/>
      <c r="K536" s="41"/>
      <c r="L536" s="41"/>
      <c r="M536" s="41"/>
      <c r="N536" s="41"/>
      <c r="O536" s="41"/>
      <c r="P536" s="41"/>
      <c r="Q536" s="41"/>
      <c r="R536" s="41"/>
      <c r="S536" s="41"/>
      <c r="T536" s="41"/>
      <c r="U536" s="41"/>
      <c r="V536" s="41"/>
    </row>
    <row r="537" spans="7:22">
      <c r="G537" s="44"/>
      <c r="H537" s="41"/>
      <c r="I537" s="41"/>
      <c r="J537" s="41"/>
      <c r="K537" s="41"/>
      <c r="L537" s="41"/>
      <c r="M537" s="41"/>
      <c r="N537" s="41"/>
      <c r="O537" s="41"/>
      <c r="P537" s="41"/>
      <c r="Q537" s="41"/>
      <c r="R537" s="41"/>
      <c r="S537" s="41"/>
      <c r="T537" s="41"/>
      <c r="U537" s="41"/>
      <c r="V537" s="41"/>
    </row>
    <row r="538" spans="7:22">
      <c r="G538" s="44"/>
      <c r="H538" s="41"/>
      <c r="I538" s="41"/>
      <c r="J538" s="41"/>
      <c r="K538" s="41"/>
      <c r="L538" s="41"/>
      <c r="M538" s="41"/>
      <c r="N538" s="41"/>
      <c r="O538" s="41"/>
      <c r="P538" s="41"/>
      <c r="Q538" s="41"/>
      <c r="R538" s="41"/>
      <c r="S538" s="41"/>
      <c r="T538" s="41"/>
      <c r="U538" s="41"/>
      <c r="V538" s="41"/>
    </row>
    <row r="539" spans="7:22">
      <c r="G539" s="44"/>
      <c r="H539" s="41"/>
      <c r="I539" s="41"/>
      <c r="J539" s="41"/>
      <c r="K539" s="41"/>
      <c r="L539" s="41"/>
      <c r="M539" s="41"/>
      <c r="N539" s="41"/>
      <c r="O539" s="41"/>
      <c r="P539" s="41"/>
      <c r="Q539" s="41"/>
      <c r="R539" s="41"/>
      <c r="S539" s="41"/>
      <c r="T539" s="41"/>
      <c r="U539" s="41"/>
      <c r="V539" s="41"/>
    </row>
    <row r="540" spans="7:22">
      <c r="G540" s="44"/>
      <c r="H540" s="41"/>
      <c r="I540" s="41"/>
      <c r="J540" s="41"/>
      <c r="K540" s="41"/>
      <c r="L540" s="41"/>
      <c r="M540" s="41"/>
      <c r="N540" s="41"/>
      <c r="O540" s="41"/>
      <c r="P540" s="41"/>
      <c r="Q540" s="41"/>
      <c r="R540" s="41"/>
      <c r="S540" s="41"/>
      <c r="T540" s="41"/>
      <c r="U540" s="41"/>
      <c r="V540" s="41"/>
    </row>
    <row r="541" spans="7:22">
      <c r="G541" s="44"/>
      <c r="H541" s="41"/>
      <c r="I541" s="41"/>
      <c r="J541" s="41"/>
      <c r="K541" s="41"/>
      <c r="L541" s="41"/>
      <c r="M541" s="41"/>
      <c r="N541" s="41"/>
      <c r="O541" s="41"/>
      <c r="P541" s="41"/>
      <c r="Q541" s="41"/>
      <c r="R541" s="41"/>
      <c r="S541" s="41"/>
      <c r="T541" s="41"/>
      <c r="U541" s="41"/>
      <c r="V541" s="41"/>
    </row>
    <row r="542" spans="7:22">
      <c r="G542" s="44"/>
      <c r="H542" s="41"/>
      <c r="I542" s="41"/>
      <c r="J542" s="41"/>
      <c r="K542" s="41"/>
      <c r="L542" s="41"/>
      <c r="M542" s="41"/>
      <c r="N542" s="41"/>
      <c r="O542" s="41"/>
      <c r="P542" s="41"/>
      <c r="Q542" s="41"/>
      <c r="R542" s="41"/>
      <c r="S542" s="41"/>
      <c r="T542" s="41"/>
      <c r="U542" s="41"/>
      <c r="V542" s="41"/>
    </row>
    <row r="543" spans="7:22">
      <c r="G543" s="44"/>
      <c r="H543" s="41"/>
      <c r="I543" s="41"/>
      <c r="J543" s="41"/>
      <c r="K543" s="41"/>
      <c r="L543" s="41"/>
      <c r="M543" s="41"/>
      <c r="N543" s="41"/>
      <c r="O543" s="41"/>
      <c r="P543" s="41"/>
      <c r="Q543" s="41"/>
      <c r="R543" s="41"/>
      <c r="S543" s="41"/>
      <c r="T543" s="41"/>
      <c r="U543" s="41"/>
      <c r="V543" s="41"/>
    </row>
    <row r="544" spans="7:22">
      <c r="G544" s="44"/>
      <c r="H544" s="41"/>
      <c r="I544" s="41"/>
      <c r="J544" s="41"/>
      <c r="K544" s="41"/>
      <c r="L544" s="41"/>
      <c r="M544" s="41"/>
      <c r="N544" s="41"/>
      <c r="O544" s="41"/>
      <c r="P544" s="41"/>
      <c r="Q544" s="41"/>
      <c r="R544" s="41"/>
      <c r="S544" s="41"/>
      <c r="T544" s="41"/>
      <c r="U544" s="41"/>
      <c r="V544" s="41"/>
    </row>
    <row r="545" spans="7:22">
      <c r="G545" s="44"/>
      <c r="H545" s="41"/>
      <c r="I545" s="41"/>
      <c r="J545" s="41"/>
      <c r="K545" s="41"/>
      <c r="L545" s="41"/>
      <c r="M545" s="41"/>
      <c r="N545" s="41"/>
      <c r="O545" s="41"/>
      <c r="P545" s="41"/>
      <c r="Q545" s="41"/>
      <c r="R545" s="41"/>
      <c r="S545" s="41"/>
      <c r="T545" s="41"/>
      <c r="U545" s="41"/>
      <c r="V545" s="41"/>
    </row>
    <row r="546" spans="7:22">
      <c r="G546" s="44"/>
      <c r="H546" s="41"/>
      <c r="I546" s="41"/>
      <c r="J546" s="41"/>
      <c r="K546" s="41"/>
      <c r="L546" s="41"/>
      <c r="M546" s="41"/>
      <c r="N546" s="41"/>
      <c r="O546" s="41"/>
      <c r="P546" s="41"/>
      <c r="Q546" s="41"/>
      <c r="R546" s="41"/>
      <c r="S546" s="41"/>
      <c r="T546" s="41"/>
      <c r="U546" s="41"/>
      <c r="V546" s="41"/>
    </row>
    <row r="547" spans="7:22">
      <c r="G547" s="44"/>
      <c r="H547" s="41"/>
      <c r="I547" s="41"/>
      <c r="J547" s="41"/>
      <c r="K547" s="41"/>
      <c r="L547" s="41"/>
      <c r="M547" s="41"/>
      <c r="N547" s="41"/>
      <c r="O547" s="41"/>
      <c r="P547" s="41"/>
      <c r="Q547" s="41"/>
      <c r="R547" s="41"/>
      <c r="S547" s="41"/>
      <c r="T547" s="41"/>
      <c r="U547" s="41"/>
      <c r="V547" s="41"/>
    </row>
    <row r="548" spans="7:22">
      <c r="G548" s="44"/>
      <c r="H548" s="41"/>
      <c r="I548" s="41"/>
      <c r="J548" s="41"/>
      <c r="K548" s="41"/>
      <c r="L548" s="41"/>
      <c r="M548" s="41"/>
      <c r="N548" s="41"/>
      <c r="O548" s="41"/>
      <c r="P548" s="41"/>
      <c r="Q548" s="41"/>
      <c r="R548" s="41"/>
      <c r="S548" s="41"/>
      <c r="T548" s="41"/>
      <c r="U548" s="41"/>
      <c r="V548" s="41"/>
    </row>
    <row r="549" spans="7:22">
      <c r="G549" s="44"/>
      <c r="H549" s="41"/>
      <c r="I549" s="41"/>
      <c r="J549" s="41"/>
      <c r="K549" s="41"/>
      <c r="L549" s="41"/>
      <c r="M549" s="41"/>
      <c r="N549" s="41"/>
      <c r="O549" s="41"/>
      <c r="P549" s="41"/>
      <c r="Q549" s="41"/>
      <c r="R549" s="41"/>
      <c r="S549" s="41"/>
      <c r="T549" s="41"/>
      <c r="U549" s="41"/>
      <c r="V549" s="41"/>
    </row>
    <row r="550" spans="7:22">
      <c r="G550" s="44"/>
      <c r="H550" s="41"/>
      <c r="I550" s="41"/>
      <c r="J550" s="41"/>
      <c r="K550" s="41"/>
      <c r="L550" s="41"/>
      <c r="M550" s="41"/>
      <c r="N550" s="41"/>
      <c r="O550" s="41"/>
      <c r="P550" s="41"/>
      <c r="Q550" s="41"/>
      <c r="R550" s="41"/>
      <c r="S550" s="41"/>
      <c r="T550" s="41"/>
      <c r="U550" s="41"/>
      <c r="V550" s="41"/>
    </row>
    <row r="551" spans="7:22">
      <c r="G551" s="44"/>
      <c r="H551" s="41"/>
      <c r="I551" s="41"/>
      <c r="J551" s="41"/>
      <c r="K551" s="41"/>
      <c r="L551" s="41"/>
      <c r="M551" s="41"/>
      <c r="N551" s="41"/>
      <c r="O551" s="41"/>
      <c r="P551" s="41"/>
      <c r="Q551" s="41"/>
      <c r="R551" s="41"/>
      <c r="S551" s="41"/>
      <c r="T551" s="41"/>
      <c r="U551" s="41"/>
      <c r="V551" s="41"/>
    </row>
    <row r="552" spans="7:22">
      <c r="G552" s="44"/>
      <c r="H552" s="41"/>
      <c r="I552" s="41"/>
      <c r="J552" s="41"/>
      <c r="K552" s="41"/>
      <c r="L552" s="41"/>
      <c r="M552" s="41"/>
      <c r="N552" s="41"/>
      <c r="O552" s="41"/>
      <c r="P552" s="41"/>
      <c r="Q552" s="41"/>
      <c r="R552" s="41"/>
      <c r="S552" s="41"/>
      <c r="T552" s="41"/>
      <c r="U552" s="41"/>
      <c r="V552" s="41"/>
    </row>
    <row r="553" spans="7:22">
      <c r="G553" s="44"/>
      <c r="H553" s="41"/>
      <c r="I553" s="41"/>
      <c r="J553" s="41"/>
      <c r="K553" s="41"/>
      <c r="L553" s="41"/>
      <c r="M553" s="41"/>
      <c r="N553" s="41"/>
      <c r="O553" s="41"/>
      <c r="P553" s="41"/>
      <c r="Q553" s="41"/>
      <c r="R553" s="41"/>
      <c r="S553" s="41"/>
      <c r="T553" s="41"/>
      <c r="U553" s="41"/>
      <c r="V553" s="41"/>
    </row>
    <row r="554" spans="7:22">
      <c r="G554" s="44"/>
      <c r="H554" s="41"/>
      <c r="I554" s="41"/>
      <c r="J554" s="41"/>
      <c r="K554" s="41"/>
      <c r="L554" s="41"/>
      <c r="M554" s="41"/>
      <c r="N554" s="41"/>
      <c r="O554" s="41"/>
      <c r="P554" s="41"/>
      <c r="Q554" s="41"/>
      <c r="R554" s="41"/>
      <c r="S554" s="41"/>
      <c r="T554" s="41"/>
      <c r="U554" s="41"/>
      <c r="V554" s="41"/>
    </row>
    <row r="555" spans="7:22">
      <c r="G555" s="44"/>
      <c r="H555" s="41"/>
      <c r="I555" s="41"/>
      <c r="J555" s="41"/>
      <c r="K555" s="41"/>
      <c r="L555" s="41"/>
      <c r="M555" s="41"/>
      <c r="N555" s="41"/>
      <c r="O555" s="41"/>
      <c r="P555" s="41"/>
      <c r="Q555" s="41"/>
      <c r="R555" s="41"/>
      <c r="S555" s="41"/>
      <c r="T555" s="41"/>
      <c r="U555" s="41"/>
      <c r="V555" s="41"/>
    </row>
    <row r="556" spans="7:22">
      <c r="G556" s="44"/>
      <c r="H556" s="41"/>
      <c r="I556" s="41"/>
      <c r="J556" s="41"/>
      <c r="K556" s="41"/>
      <c r="L556" s="41"/>
      <c r="M556" s="41"/>
      <c r="N556" s="41"/>
      <c r="O556" s="41"/>
      <c r="P556" s="41"/>
      <c r="Q556" s="41"/>
      <c r="R556" s="41"/>
      <c r="S556" s="41"/>
      <c r="T556" s="41"/>
      <c r="U556" s="41"/>
      <c r="V556" s="41"/>
    </row>
    <row r="557" spans="7:22">
      <c r="G557" s="44"/>
      <c r="H557" s="41"/>
      <c r="I557" s="41"/>
      <c r="J557" s="41"/>
      <c r="K557" s="41"/>
      <c r="L557" s="41"/>
      <c r="M557" s="41"/>
      <c r="N557" s="41"/>
      <c r="O557" s="41"/>
      <c r="P557" s="41"/>
      <c r="Q557" s="41"/>
      <c r="R557" s="41"/>
      <c r="S557" s="41"/>
      <c r="T557" s="41"/>
      <c r="U557" s="41"/>
      <c r="V557" s="41"/>
    </row>
    <row r="558" spans="7:22">
      <c r="G558" s="44"/>
      <c r="H558" s="41"/>
      <c r="I558" s="41"/>
      <c r="J558" s="41"/>
      <c r="K558" s="41"/>
      <c r="L558" s="41"/>
      <c r="M558" s="41"/>
      <c r="N558" s="41"/>
      <c r="O558" s="41"/>
      <c r="P558" s="41"/>
      <c r="Q558" s="41"/>
      <c r="R558" s="41"/>
      <c r="S558" s="41"/>
      <c r="T558" s="41"/>
      <c r="U558" s="41"/>
      <c r="V558" s="41"/>
    </row>
    <row r="559" spans="7:22">
      <c r="G559" s="44"/>
      <c r="H559" s="41"/>
      <c r="I559" s="41"/>
      <c r="J559" s="41"/>
      <c r="K559" s="41"/>
      <c r="L559" s="41"/>
      <c r="M559" s="41"/>
      <c r="N559" s="41"/>
      <c r="O559" s="41"/>
      <c r="P559" s="41"/>
      <c r="Q559" s="41"/>
      <c r="R559" s="41"/>
      <c r="S559" s="41"/>
      <c r="T559" s="41"/>
      <c r="U559" s="41"/>
      <c r="V559" s="41"/>
    </row>
    <row r="560" spans="7:22">
      <c r="G560" s="44"/>
      <c r="H560" s="41"/>
      <c r="I560" s="41"/>
      <c r="J560" s="41"/>
      <c r="K560" s="41"/>
      <c r="L560" s="41"/>
      <c r="M560" s="41"/>
      <c r="N560" s="41"/>
      <c r="O560" s="41"/>
      <c r="P560" s="41"/>
      <c r="Q560" s="41"/>
      <c r="R560" s="41"/>
      <c r="S560" s="41"/>
      <c r="T560" s="41"/>
      <c r="U560" s="41"/>
      <c r="V560" s="41"/>
    </row>
    <row r="561" spans="7:22">
      <c r="G561" s="44"/>
      <c r="H561" s="41"/>
      <c r="I561" s="41"/>
      <c r="J561" s="41"/>
      <c r="K561" s="41"/>
      <c r="L561" s="41"/>
      <c r="M561" s="41"/>
      <c r="N561" s="41"/>
      <c r="O561" s="41"/>
      <c r="P561" s="41"/>
      <c r="Q561" s="41"/>
      <c r="R561" s="41"/>
      <c r="S561" s="41"/>
      <c r="T561" s="41"/>
      <c r="U561" s="41"/>
      <c r="V561" s="41"/>
    </row>
    <row r="562" spans="7:22">
      <c r="G562" s="44"/>
      <c r="H562" s="41"/>
      <c r="I562" s="41"/>
      <c r="J562" s="41"/>
      <c r="K562" s="41"/>
      <c r="L562" s="41"/>
      <c r="M562" s="41"/>
      <c r="N562" s="41"/>
      <c r="O562" s="41"/>
      <c r="P562" s="41"/>
      <c r="Q562" s="41"/>
      <c r="R562" s="41"/>
      <c r="S562" s="41"/>
      <c r="T562" s="41"/>
      <c r="U562" s="41"/>
      <c r="V562" s="41"/>
    </row>
    <row r="563" spans="7:22">
      <c r="G563" s="44"/>
      <c r="H563" s="41"/>
      <c r="I563" s="41"/>
      <c r="J563" s="41"/>
      <c r="K563" s="41"/>
      <c r="L563" s="41"/>
      <c r="M563" s="41"/>
      <c r="N563" s="41"/>
      <c r="O563" s="41"/>
      <c r="P563" s="41"/>
      <c r="Q563" s="41"/>
      <c r="R563" s="41"/>
      <c r="S563" s="41"/>
      <c r="T563" s="41"/>
      <c r="U563" s="41"/>
      <c r="V563" s="41"/>
    </row>
    <row r="564" spans="7:22">
      <c r="G564" s="44"/>
      <c r="H564" s="41"/>
      <c r="I564" s="41"/>
      <c r="J564" s="41"/>
      <c r="K564" s="41"/>
      <c r="L564" s="41"/>
      <c r="M564" s="41"/>
      <c r="N564" s="41"/>
      <c r="O564" s="41"/>
      <c r="P564" s="41"/>
      <c r="Q564" s="41"/>
      <c r="R564" s="41"/>
      <c r="S564" s="41"/>
      <c r="T564" s="41"/>
      <c r="U564" s="41"/>
      <c r="V564" s="41"/>
    </row>
    <row r="565" spans="7:22">
      <c r="G565" s="44"/>
      <c r="H565" s="41"/>
      <c r="I565" s="41"/>
      <c r="J565" s="41"/>
      <c r="K565" s="41"/>
      <c r="L565" s="41"/>
      <c r="M565" s="41"/>
      <c r="N565" s="41"/>
      <c r="O565" s="41"/>
      <c r="P565" s="41"/>
      <c r="Q565" s="41"/>
      <c r="R565" s="41"/>
      <c r="S565" s="41"/>
      <c r="T565" s="41"/>
      <c r="U565" s="41"/>
      <c r="V565" s="41"/>
    </row>
    <row r="566" spans="7:22">
      <c r="G566" s="44"/>
      <c r="H566" s="41"/>
      <c r="I566" s="41"/>
      <c r="J566" s="41"/>
      <c r="K566" s="41"/>
      <c r="L566" s="41"/>
      <c r="M566" s="41"/>
      <c r="N566" s="41"/>
      <c r="O566" s="41"/>
      <c r="P566" s="41"/>
      <c r="Q566" s="41"/>
      <c r="R566" s="41"/>
      <c r="S566" s="41"/>
      <c r="T566" s="41"/>
      <c r="U566" s="41"/>
      <c r="V566" s="41"/>
    </row>
    <row r="567" spans="7:22">
      <c r="G567" s="44"/>
      <c r="H567" s="41"/>
      <c r="I567" s="41"/>
      <c r="J567" s="41"/>
      <c r="K567" s="41"/>
      <c r="L567" s="41"/>
      <c r="M567" s="41"/>
      <c r="N567" s="41"/>
      <c r="O567" s="41"/>
      <c r="P567" s="41"/>
      <c r="Q567" s="41"/>
      <c r="R567" s="41"/>
      <c r="S567" s="41"/>
      <c r="T567" s="41"/>
      <c r="U567" s="41"/>
      <c r="V567" s="41"/>
    </row>
    <row r="568" spans="7:22">
      <c r="G568" s="44"/>
      <c r="H568" s="41"/>
      <c r="I568" s="41"/>
      <c r="J568" s="41"/>
      <c r="K568" s="41"/>
      <c r="L568" s="41"/>
      <c r="M568" s="41"/>
      <c r="N568" s="41"/>
      <c r="O568" s="41"/>
      <c r="P568" s="41"/>
      <c r="Q568" s="41"/>
      <c r="R568" s="41"/>
      <c r="S568" s="41"/>
      <c r="T568" s="41"/>
      <c r="U568" s="41"/>
      <c r="V568" s="41"/>
    </row>
    <row r="569" spans="7:22">
      <c r="G569" s="44"/>
      <c r="H569" s="42"/>
      <c r="I569" s="42"/>
      <c r="J569" s="42"/>
      <c r="K569" s="42"/>
      <c r="L569" s="42"/>
      <c r="M569" s="42"/>
      <c r="N569" s="42"/>
      <c r="O569" s="42"/>
      <c r="P569" s="42"/>
      <c r="Q569" s="42"/>
      <c r="R569" s="42"/>
      <c r="S569" s="42"/>
      <c r="T569" s="42"/>
      <c r="U569" s="42"/>
      <c r="V569" s="42"/>
    </row>
    <row r="570" spans="7:22">
      <c r="G570" s="44"/>
      <c r="H570" s="42"/>
      <c r="I570" s="42"/>
      <c r="J570" s="42"/>
      <c r="K570" s="42"/>
      <c r="L570" s="42"/>
      <c r="M570" s="42"/>
      <c r="N570" s="42"/>
      <c r="O570" s="42"/>
      <c r="P570" s="42"/>
      <c r="Q570" s="42"/>
      <c r="R570" s="42"/>
      <c r="S570" s="42"/>
      <c r="T570" s="42"/>
      <c r="U570" s="42"/>
      <c r="V570" s="42"/>
    </row>
    <row r="571" spans="7:22">
      <c r="G571" s="44"/>
      <c r="H571" s="42"/>
      <c r="I571" s="42"/>
      <c r="J571" s="42"/>
      <c r="K571" s="42"/>
      <c r="L571" s="42"/>
      <c r="M571" s="42"/>
      <c r="N571" s="42"/>
      <c r="O571" s="42"/>
      <c r="P571" s="42"/>
      <c r="Q571" s="42"/>
      <c r="R571" s="42"/>
      <c r="S571" s="42"/>
      <c r="T571" s="42"/>
      <c r="U571" s="42"/>
      <c r="V571" s="42"/>
    </row>
    <row r="572" spans="7:22">
      <c r="G572" s="44"/>
      <c r="H572" s="42"/>
      <c r="I572" s="42"/>
      <c r="J572" s="42"/>
      <c r="K572" s="42"/>
      <c r="L572" s="42"/>
      <c r="M572" s="42"/>
      <c r="N572" s="42"/>
      <c r="O572" s="42"/>
      <c r="P572" s="42"/>
      <c r="Q572" s="42"/>
      <c r="R572" s="42"/>
      <c r="S572" s="42"/>
      <c r="T572" s="42"/>
      <c r="U572" s="42"/>
      <c r="V572" s="42"/>
    </row>
    <row r="573" spans="7:22">
      <c r="G573" s="44"/>
      <c r="H573" s="42"/>
      <c r="I573" s="42"/>
      <c r="J573" s="42"/>
      <c r="K573" s="42"/>
      <c r="L573" s="42"/>
      <c r="M573" s="42"/>
      <c r="N573" s="42"/>
      <c r="O573" s="42"/>
      <c r="P573" s="42"/>
      <c r="Q573" s="42"/>
      <c r="R573" s="42"/>
      <c r="S573" s="42"/>
      <c r="T573" s="42"/>
      <c r="U573" s="42"/>
      <c r="V573" s="42"/>
    </row>
    <row r="574" spans="7:22">
      <c r="G574" s="44"/>
      <c r="H574" s="42"/>
      <c r="I574" s="42"/>
      <c r="J574" s="42"/>
      <c r="K574" s="42"/>
      <c r="L574" s="42"/>
      <c r="M574" s="42"/>
      <c r="N574" s="42"/>
      <c r="O574" s="42"/>
      <c r="P574" s="42"/>
      <c r="Q574" s="42"/>
      <c r="R574" s="42"/>
      <c r="S574" s="42"/>
      <c r="T574" s="42"/>
      <c r="U574" s="42"/>
      <c r="V574" s="42"/>
    </row>
    <row r="575" spans="7:22">
      <c r="G575" s="44"/>
      <c r="H575" s="42"/>
      <c r="I575" s="42"/>
      <c r="J575" s="42"/>
      <c r="K575" s="42"/>
      <c r="L575" s="42"/>
      <c r="M575" s="42"/>
      <c r="N575" s="42"/>
      <c r="O575" s="42"/>
      <c r="P575" s="42"/>
      <c r="Q575" s="42"/>
      <c r="R575" s="42"/>
      <c r="S575" s="42"/>
      <c r="T575" s="42"/>
      <c r="U575" s="42"/>
      <c r="V575" s="42"/>
    </row>
    <row r="576" spans="7:22">
      <c r="G576" s="44"/>
      <c r="H576" s="42"/>
      <c r="I576" s="42"/>
      <c r="J576" s="42"/>
      <c r="K576" s="42"/>
      <c r="L576" s="42"/>
      <c r="M576" s="42"/>
      <c r="N576" s="42"/>
      <c r="O576" s="42"/>
      <c r="P576" s="42"/>
      <c r="Q576" s="42"/>
      <c r="R576" s="42"/>
      <c r="S576" s="42"/>
      <c r="T576" s="42"/>
      <c r="U576" s="42"/>
      <c r="V576" s="42"/>
    </row>
    <row r="577" spans="7:22">
      <c r="G577" s="44"/>
      <c r="H577" s="42"/>
      <c r="I577" s="42"/>
      <c r="J577" s="42"/>
      <c r="K577" s="42"/>
      <c r="L577" s="42"/>
      <c r="M577" s="42"/>
      <c r="N577" s="42"/>
      <c r="O577" s="42"/>
      <c r="P577" s="42"/>
      <c r="Q577" s="42"/>
      <c r="R577" s="42"/>
      <c r="S577" s="42"/>
      <c r="T577" s="42"/>
      <c r="U577" s="42"/>
      <c r="V577" s="42"/>
    </row>
    <row r="578" spans="7:22">
      <c r="G578" s="44"/>
      <c r="H578" s="42"/>
      <c r="I578" s="42"/>
      <c r="J578" s="42"/>
      <c r="K578" s="42"/>
      <c r="L578" s="42"/>
      <c r="M578" s="42"/>
      <c r="N578" s="42"/>
      <c r="O578" s="42"/>
      <c r="P578" s="42"/>
      <c r="Q578" s="42"/>
      <c r="R578" s="42"/>
      <c r="S578" s="42"/>
      <c r="T578" s="42"/>
      <c r="U578" s="42"/>
      <c r="V578" s="42"/>
    </row>
    <row r="579" spans="7:22">
      <c r="G579" s="44"/>
      <c r="H579" s="42"/>
      <c r="I579" s="42"/>
      <c r="J579" s="42"/>
      <c r="K579" s="42"/>
      <c r="L579" s="42"/>
      <c r="M579" s="42"/>
      <c r="N579" s="42"/>
      <c r="O579" s="42"/>
      <c r="P579" s="42"/>
      <c r="Q579" s="42"/>
      <c r="R579" s="42"/>
      <c r="S579" s="42"/>
      <c r="T579" s="42"/>
      <c r="U579" s="42"/>
      <c r="V579" s="42"/>
    </row>
    <row r="580" spans="7:22">
      <c r="G580" s="44"/>
      <c r="H580" s="42"/>
      <c r="I580" s="42"/>
      <c r="J580" s="42"/>
      <c r="K580" s="42"/>
      <c r="L580" s="42"/>
      <c r="M580" s="42"/>
      <c r="N580" s="42"/>
      <c r="O580" s="42"/>
      <c r="P580" s="42"/>
      <c r="Q580" s="42"/>
      <c r="R580" s="42"/>
      <c r="S580" s="42"/>
      <c r="T580" s="42"/>
      <c r="U580" s="42"/>
      <c r="V580" s="42"/>
    </row>
    <row r="581" spans="7:22">
      <c r="G581" s="44"/>
      <c r="H581" s="42"/>
      <c r="I581" s="42"/>
      <c r="J581" s="42"/>
      <c r="K581" s="42"/>
      <c r="L581" s="42"/>
      <c r="M581" s="42"/>
      <c r="N581" s="42"/>
      <c r="O581" s="42"/>
      <c r="P581" s="42"/>
      <c r="Q581" s="42"/>
      <c r="R581" s="42"/>
      <c r="S581" s="42"/>
      <c r="T581" s="42"/>
      <c r="U581" s="42"/>
      <c r="V581" s="42"/>
    </row>
    <row r="582" spans="7:22">
      <c r="G582" s="44"/>
      <c r="H582" s="42"/>
      <c r="I582" s="42"/>
      <c r="J582" s="42"/>
      <c r="K582" s="42"/>
      <c r="L582" s="42"/>
      <c r="M582" s="42"/>
      <c r="N582" s="42"/>
      <c r="O582" s="42"/>
      <c r="P582" s="42"/>
      <c r="Q582" s="42"/>
      <c r="R582" s="42"/>
      <c r="S582" s="42"/>
      <c r="T582" s="42"/>
      <c r="U582" s="42"/>
      <c r="V582" s="42"/>
    </row>
    <row r="583" spans="7:22">
      <c r="G583" s="44"/>
      <c r="H583" s="42"/>
      <c r="I583" s="42"/>
      <c r="J583" s="42"/>
      <c r="K583" s="42"/>
      <c r="L583" s="42"/>
      <c r="M583" s="42"/>
      <c r="N583" s="42"/>
      <c r="O583" s="42"/>
      <c r="P583" s="42"/>
      <c r="Q583" s="42"/>
      <c r="R583" s="42"/>
      <c r="S583" s="42"/>
      <c r="T583" s="42"/>
      <c r="U583" s="42"/>
      <c r="V583" s="42"/>
    </row>
    <row r="584" spans="7:22">
      <c r="G584" s="44"/>
      <c r="H584" s="42"/>
      <c r="I584" s="42"/>
      <c r="J584" s="42"/>
      <c r="K584" s="42"/>
      <c r="L584" s="42"/>
      <c r="M584" s="42"/>
      <c r="N584" s="42"/>
      <c r="O584" s="42"/>
      <c r="P584" s="42"/>
      <c r="Q584" s="42"/>
      <c r="R584" s="42"/>
      <c r="S584" s="42"/>
      <c r="T584" s="42"/>
      <c r="U584" s="42"/>
      <c r="V584" s="42"/>
    </row>
    <row r="585" spans="7:22">
      <c r="G585" s="44"/>
      <c r="H585" s="42"/>
      <c r="I585" s="42"/>
      <c r="J585" s="42"/>
      <c r="K585" s="42"/>
      <c r="L585" s="42"/>
      <c r="M585" s="42"/>
      <c r="N585" s="42"/>
      <c r="O585" s="42"/>
      <c r="P585" s="42"/>
      <c r="Q585" s="42"/>
      <c r="R585" s="42"/>
      <c r="S585" s="42"/>
      <c r="T585" s="42"/>
      <c r="U585" s="42"/>
      <c r="V585" s="42"/>
    </row>
    <row r="586" spans="7:22">
      <c r="G586" s="44"/>
      <c r="H586" s="42"/>
      <c r="I586" s="42"/>
      <c r="J586" s="42"/>
      <c r="K586" s="42"/>
      <c r="L586" s="42"/>
      <c r="M586" s="42"/>
      <c r="N586" s="42"/>
      <c r="O586" s="42"/>
      <c r="P586" s="42"/>
      <c r="Q586" s="42"/>
      <c r="R586" s="42"/>
      <c r="S586" s="42"/>
      <c r="T586" s="42"/>
      <c r="U586" s="42"/>
      <c r="V586" s="42"/>
    </row>
    <row r="587" spans="7:22">
      <c r="G587" s="44"/>
      <c r="H587" s="42"/>
      <c r="I587" s="42"/>
      <c r="J587" s="42"/>
      <c r="K587" s="42"/>
      <c r="L587" s="42"/>
      <c r="M587" s="42"/>
      <c r="N587" s="42"/>
      <c r="O587" s="42"/>
      <c r="P587" s="42"/>
      <c r="Q587" s="42"/>
      <c r="R587" s="42"/>
      <c r="S587" s="42"/>
      <c r="T587" s="42"/>
      <c r="U587" s="42"/>
      <c r="V587" s="42"/>
    </row>
    <row r="588" spans="7:22">
      <c r="G588" s="44"/>
      <c r="H588" s="42"/>
      <c r="I588" s="42"/>
      <c r="J588" s="42"/>
      <c r="K588" s="42"/>
      <c r="L588" s="42"/>
      <c r="M588" s="42"/>
      <c r="N588" s="42"/>
      <c r="O588" s="42"/>
      <c r="P588" s="42"/>
      <c r="Q588" s="42"/>
      <c r="R588" s="42"/>
      <c r="S588" s="42"/>
      <c r="T588" s="42"/>
      <c r="U588" s="42"/>
      <c r="V588" s="42"/>
    </row>
    <row r="589" spans="7:22">
      <c r="G589" s="44"/>
      <c r="H589" s="42"/>
      <c r="I589" s="42"/>
      <c r="J589" s="42"/>
      <c r="K589" s="42"/>
      <c r="L589" s="42"/>
      <c r="M589" s="42"/>
      <c r="N589" s="42"/>
      <c r="O589" s="42"/>
      <c r="P589" s="42"/>
      <c r="Q589" s="42"/>
      <c r="R589" s="42"/>
      <c r="S589" s="42"/>
      <c r="T589" s="42"/>
      <c r="U589" s="42"/>
      <c r="V589" s="42"/>
    </row>
    <row r="590" spans="7:22">
      <c r="G590" s="44"/>
      <c r="H590" s="42"/>
      <c r="I590" s="42"/>
      <c r="J590" s="42"/>
      <c r="K590" s="42"/>
      <c r="L590" s="42"/>
      <c r="M590" s="42"/>
      <c r="N590" s="42"/>
      <c r="O590" s="42"/>
      <c r="P590" s="42"/>
      <c r="Q590" s="42"/>
      <c r="R590" s="42"/>
      <c r="S590" s="42"/>
      <c r="T590" s="42"/>
      <c r="U590" s="42"/>
      <c r="V590" s="42"/>
    </row>
    <row r="591" spans="7:22">
      <c r="G591" s="44"/>
      <c r="H591" s="42"/>
      <c r="I591" s="42"/>
      <c r="J591" s="42"/>
      <c r="K591" s="42"/>
      <c r="L591" s="42"/>
      <c r="M591" s="42"/>
      <c r="N591" s="42"/>
      <c r="O591" s="42"/>
      <c r="P591" s="42"/>
      <c r="Q591" s="42"/>
      <c r="R591" s="42"/>
      <c r="S591" s="42"/>
      <c r="T591" s="42"/>
      <c r="U591" s="42"/>
      <c r="V591" s="42"/>
    </row>
    <row r="592" spans="7:22">
      <c r="G592" s="44"/>
      <c r="H592" s="42"/>
      <c r="I592" s="42"/>
      <c r="J592" s="42"/>
      <c r="K592" s="42"/>
      <c r="L592" s="42"/>
      <c r="M592" s="42"/>
      <c r="N592" s="42"/>
      <c r="O592" s="42"/>
      <c r="P592" s="42"/>
      <c r="Q592" s="42"/>
      <c r="R592" s="42"/>
      <c r="S592" s="42"/>
      <c r="T592" s="42"/>
      <c r="U592" s="42"/>
      <c r="V592" s="42"/>
    </row>
    <row r="593" spans="7:22">
      <c r="G593" s="44"/>
      <c r="H593" s="42"/>
      <c r="I593" s="42"/>
      <c r="J593" s="42"/>
      <c r="K593" s="42"/>
      <c r="L593" s="42"/>
      <c r="M593" s="42"/>
      <c r="N593" s="42"/>
      <c r="O593" s="42"/>
      <c r="P593" s="42"/>
      <c r="Q593" s="42"/>
      <c r="R593" s="42"/>
      <c r="S593" s="42"/>
      <c r="T593" s="42"/>
      <c r="U593" s="42"/>
      <c r="V593" s="42"/>
    </row>
    <row r="594" spans="7:22">
      <c r="G594" s="44"/>
      <c r="H594" s="42"/>
      <c r="I594" s="42"/>
      <c r="J594" s="42"/>
      <c r="K594" s="42"/>
      <c r="L594" s="42"/>
      <c r="M594" s="42"/>
      <c r="N594" s="42"/>
      <c r="O594" s="42"/>
      <c r="P594" s="42"/>
      <c r="Q594" s="42"/>
      <c r="R594" s="42"/>
      <c r="S594" s="42"/>
      <c r="T594" s="42"/>
      <c r="U594" s="42"/>
      <c r="V594" s="42"/>
    </row>
    <row r="595" spans="7:22">
      <c r="G595" s="44"/>
      <c r="H595" s="42"/>
      <c r="I595" s="42"/>
      <c r="J595" s="42"/>
      <c r="K595" s="42"/>
      <c r="L595" s="42"/>
      <c r="M595" s="42"/>
      <c r="N595" s="42"/>
      <c r="O595" s="42"/>
      <c r="P595" s="42"/>
      <c r="Q595" s="42"/>
      <c r="R595" s="42"/>
      <c r="S595" s="42"/>
      <c r="T595" s="42"/>
      <c r="U595" s="42"/>
      <c r="V595" s="42"/>
    </row>
    <row r="596" spans="7:22">
      <c r="G596" s="44"/>
      <c r="H596" s="42"/>
      <c r="I596" s="42"/>
      <c r="J596" s="42"/>
      <c r="K596" s="42"/>
      <c r="L596" s="42"/>
      <c r="M596" s="42"/>
      <c r="N596" s="42"/>
      <c r="O596" s="42"/>
      <c r="P596" s="42"/>
      <c r="Q596" s="42"/>
      <c r="R596" s="42"/>
      <c r="S596" s="42"/>
      <c r="T596" s="42"/>
      <c r="U596" s="42"/>
      <c r="V596" s="42"/>
    </row>
    <row r="597" spans="7:22">
      <c r="G597" s="44"/>
      <c r="H597" s="42"/>
      <c r="I597" s="42"/>
      <c r="J597" s="42"/>
      <c r="K597" s="42"/>
      <c r="L597" s="42"/>
      <c r="M597" s="42"/>
      <c r="N597" s="42"/>
      <c r="O597" s="42"/>
      <c r="P597" s="42"/>
      <c r="Q597" s="42"/>
      <c r="R597" s="42"/>
      <c r="S597" s="42"/>
      <c r="T597" s="42"/>
      <c r="U597" s="42"/>
      <c r="V597" s="42"/>
    </row>
    <row r="598" spans="7:22">
      <c r="G598" s="44"/>
      <c r="H598" s="42"/>
      <c r="I598" s="42"/>
      <c r="J598" s="42"/>
      <c r="K598" s="42"/>
      <c r="L598" s="42"/>
      <c r="M598" s="42"/>
      <c r="N598" s="42"/>
      <c r="O598" s="42"/>
      <c r="P598" s="42"/>
      <c r="Q598" s="42"/>
      <c r="R598" s="42"/>
      <c r="S598" s="42"/>
      <c r="T598" s="42"/>
      <c r="U598" s="42"/>
      <c r="V598" s="42"/>
    </row>
    <row r="599" spans="7:22">
      <c r="G599" s="44"/>
      <c r="H599" s="42"/>
      <c r="I599" s="42"/>
      <c r="J599" s="42"/>
      <c r="K599" s="42"/>
      <c r="L599" s="42"/>
      <c r="M599" s="42"/>
      <c r="N599" s="42"/>
      <c r="O599" s="42"/>
      <c r="P599" s="42"/>
      <c r="Q599" s="42"/>
      <c r="R599" s="42"/>
      <c r="S599" s="42"/>
      <c r="T599" s="42"/>
      <c r="U599" s="42"/>
      <c r="V599" s="42"/>
    </row>
    <row r="600" spans="7:22">
      <c r="G600" s="44"/>
      <c r="H600" s="42"/>
      <c r="I600" s="42"/>
      <c r="J600" s="42"/>
      <c r="K600" s="42"/>
      <c r="L600" s="42"/>
      <c r="M600" s="42"/>
      <c r="N600" s="42"/>
      <c r="O600" s="42"/>
      <c r="P600" s="42"/>
      <c r="Q600" s="42"/>
      <c r="R600" s="42"/>
      <c r="S600" s="42"/>
      <c r="T600" s="42"/>
      <c r="U600" s="42"/>
      <c r="V600" s="42"/>
    </row>
    <row r="601" spans="7:22">
      <c r="G601" s="44"/>
      <c r="H601" s="42"/>
      <c r="I601" s="42"/>
      <c r="J601" s="42"/>
      <c r="K601" s="42"/>
      <c r="L601" s="42"/>
      <c r="M601" s="42"/>
      <c r="N601" s="42"/>
      <c r="O601" s="42"/>
      <c r="P601" s="42"/>
      <c r="Q601" s="42"/>
      <c r="R601" s="42"/>
      <c r="S601" s="42"/>
      <c r="T601" s="42"/>
      <c r="U601" s="42"/>
      <c r="V601" s="42"/>
    </row>
    <row r="602" spans="7:22">
      <c r="G602" s="44"/>
      <c r="H602" s="42"/>
      <c r="I602" s="42"/>
      <c r="J602" s="42"/>
      <c r="K602" s="42"/>
      <c r="L602" s="42"/>
      <c r="M602" s="42"/>
      <c r="N602" s="42"/>
      <c r="O602" s="42"/>
      <c r="P602" s="42"/>
      <c r="Q602" s="42"/>
      <c r="R602" s="42"/>
      <c r="S602" s="42"/>
      <c r="T602" s="42"/>
      <c r="U602" s="42"/>
      <c r="V602" s="42"/>
    </row>
    <row r="603" spans="7:22">
      <c r="G603" s="44"/>
      <c r="H603" s="42"/>
      <c r="I603" s="42"/>
      <c r="J603" s="42"/>
      <c r="K603" s="42"/>
      <c r="L603" s="42"/>
      <c r="M603" s="42"/>
      <c r="N603" s="42"/>
      <c r="O603" s="42"/>
      <c r="P603" s="42"/>
      <c r="Q603" s="42"/>
      <c r="R603" s="42"/>
      <c r="S603" s="42"/>
      <c r="T603" s="42"/>
      <c r="U603" s="42"/>
      <c r="V603" s="42"/>
    </row>
    <row r="604" spans="7:22">
      <c r="G604" s="44"/>
      <c r="H604" s="42"/>
      <c r="I604" s="42"/>
      <c r="J604" s="42"/>
      <c r="K604" s="42"/>
      <c r="L604" s="42"/>
      <c r="M604" s="42"/>
      <c r="N604" s="42"/>
      <c r="O604" s="42"/>
      <c r="P604" s="42"/>
      <c r="Q604" s="42"/>
      <c r="R604" s="42"/>
      <c r="S604" s="42"/>
      <c r="T604" s="42"/>
      <c r="U604" s="42"/>
      <c r="V604" s="42"/>
    </row>
    <row r="605" spans="7:22">
      <c r="G605" s="44"/>
      <c r="H605" s="42"/>
      <c r="I605" s="42"/>
      <c r="J605" s="42"/>
      <c r="K605" s="42"/>
      <c r="L605" s="42"/>
      <c r="M605" s="42"/>
      <c r="N605" s="42"/>
      <c r="O605" s="42"/>
      <c r="P605" s="42"/>
      <c r="Q605" s="42"/>
      <c r="R605" s="42"/>
      <c r="S605" s="42"/>
      <c r="T605" s="42"/>
      <c r="U605" s="42"/>
      <c r="V605" s="42"/>
    </row>
    <row r="606" spans="7:22">
      <c r="G606" s="44"/>
      <c r="H606" s="42"/>
      <c r="I606" s="42"/>
      <c r="J606" s="42"/>
      <c r="K606" s="42"/>
      <c r="L606" s="42"/>
      <c r="M606" s="42"/>
      <c r="N606" s="42"/>
      <c r="O606" s="42"/>
      <c r="P606" s="42"/>
      <c r="Q606" s="42"/>
      <c r="R606" s="42"/>
      <c r="S606" s="42"/>
      <c r="T606" s="42"/>
      <c r="U606" s="42"/>
      <c r="V606" s="42"/>
    </row>
    <row r="607" spans="7:22">
      <c r="G607" s="44"/>
      <c r="H607" s="42"/>
      <c r="I607" s="42"/>
      <c r="J607" s="42"/>
      <c r="K607" s="42"/>
      <c r="L607" s="42"/>
      <c r="M607" s="42"/>
      <c r="N607" s="42"/>
      <c r="O607" s="42"/>
      <c r="P607" s="42"/>
      <c r="Q607" s="42"/>
      <c r="R607" s="42"/>
      <c r="S607" s="42"/>
      <c r="T607" s="42"/>
      <c r="U607" s="42"/>
      <c r="V607" s="42"/>
    </row>
    <row r="608" spans="7:22">
      <c r="G608" s="44"/>
      <c r="H608" s="42"/>
      <c r="I608" s="42"/>
      <c r="J608" s="42"/>
      <c r="K608" s="42"/>
      <c r="L608" s="42"/>
      <c r="M608" s="42"/>
      <c r="N608" s="42"/>
      <c r="O608" s="42"/>
      <c r="P608" s="42"/>
      <c r="Q608" s="42"/>
      <c r="R608" s="42"/>
      <c r="S608" s="42"/>
      <c r="T608" s="42"/>
      <c r="U608" s="42"/>
      <c r="V608" s="42"/>
    </row>
    <row r="609" spans="7:22">
      <c r="G609" s="44"/>
      <c r="H609" s="42"/>
      <c r="I609" s="42"/>
      <c r="J609" s="42"/>
      <c r="K609" s="42"/>
      <c r="L609" s="42"/>
      <c r="M609" s="42"/>
      <c r="N609" s="42"/>
      <c r="O609" s="42"/>
      <c r="P609" s="42"/>
      <c r="Q609" s="42"/>
      <c r="R609" s="42"/>
      <c r="S609" s="42"/>
      <c r="T609" s="42"/>
      <c r="U609" s="42"/>
      <c r="V609" s="42"/>
    </row>
    <row r="610" spans="7:22">
      <c r="G610" s="44"/>
      <c r="H610" s="42"/>
      <c r="I610" s="42"/>
      <c r="J610" s="42"/>
      <c r="K610" s="42"/>
      <c r="L610" s="42"/>
      <c r="M610" s="42"/>
      <c r="N610" s="42"/>
      <c r="O610" s="42"/>
      <c r="P610" s="42"/>
      <c r="Q610" s="42"/>
      <c r="R610" s="42"/>
      <c r="S610" s="42"/>
      <c r="T610" s="42"/>
      <c r="U610" s="42"/>
      <c r="V610" s="42"/>
    </row>
    <row r="611" spans="7:22">
      <c r="G611" s="44"/>
      <c r="H611" s="42"/>
      <c r="I611" s="42"/>
      <c r="J611" s="42"/>
      <c r="K611" s="42"/>
      <c r="L611" s="42"/>
      <c r="M611" s="42"/>
      <c r="N611" s="42"/>
      <c r="O611" s="42"/>
      <c r="P611" s="42"/>
      <c r="Q611" s="42"/>
      <c r="R611" s="42"/>
      <c r="S611" s="42"/>
      <c r="T611" s="42"/>
      <c r="U611" s="42"/>
      <c r="V611" s="42"/>
    </row>
    <row r="612" spans="7:22">
      <c r="G612" s="44"/>
      <c r="H612" s="42"/>
      <c r="I612" s="42"/>
      <c r="J612" s="42"/>
      <c r="K612" s="42"/>
      <c r="L612" s="42"/>
      <c r="M612" s="42"/>
      <c r="N612" s="42"/>
      <c r="O612" s="42"/>
      <c r="P612" s="42"/>
      <c r="Q612" s="42"/>
      <c r="R612" s="42"/>
      <c r="S612" s="42"/>
      <c r="T612" s="42"/>
      <c r="U612" s="42"/>
      <c r="V612" s="42"/>
    </row>
    <row r="613" spans="7:22">
      <c r="G613" s="44"/>
      <c r="H613" s="42"/>
      <c r="I613" s="42"/>
      <c r="J613" s="42"/>
      <c r="K613" s="42"/>
      <c r="L613" s="42"/>
      <c r="M613" s="42"/>
      <c r="N613" s="42"/>
      <c r="O613" s="42"/>
      <c r="P613" s="42"/>
      <c r="Q613" s="42"/>
      <c r="R613" s="42"/>
      <c r="S613" s="42"/>
      <c r="T613" s="42"/>
      <c r="U613" s="42"/>
      <c r="V613" s="42"/>
    </row>
    <row r="614" spans="7:22">
      <c r="G614" s="44"/>
      <c r="H614" s="42"/>
      <c r="I614" s="42"/>
      <c r="J614" s="42"/>
      <c r="K614" s="42"/>
      <c r="L614" s="42"/>
      <c r="M614" s="42"/>
      <c r="N614" s="42"/>
      <c r="O614" s="42"/>
      <c r="P614" s="42"/>
      <c r="Q614" s="42"/>
      <c r="R614" s="42"/>
      <c r="S614" s="42"/>
      <c r="T614" s="42"/>
      <c r="U614" s="42"/>
      <c r="V614" s="42"/>
    </row>
    <row r="615" spans="7:22">
      <c r="G615" s="44"/>
      <c r="H615" s="42"/>
      <c r="I615" s="42"/>
      <c r="J615" s="42"/>
      <c r="K615" s="42"/>
      <c r="L615" s="42"/>
      <c r="M615" s="42"/>
      <c r="N615" s="42"/>
      <c r="O615" s="42"/>
      <c r="P615" s="42"/>
      <c r="Q615" s="42"/>
      <c r="R615" s="42"/>
      <c r="S615" s="42"/>
      <c r="T615" s="42"/>
      <c r="U615" s="42"/>
      <c r="V615" s="42"/>
    </row>
    <row r="616" spans="7:22">
      <c r="G616" s="44"/>
      <c r="H616" s="42"/>
      <c r="I616" s="42"/>
      <c r="J616" s="42"/>
      <c r="K616" s="42"/>
      <c r="L616" s="42"/>
      <c r="M616" s="42"/>
      <c r="N616" s="42"/>
      <c r="O616" s="42"/>
      <c r="P616" s="42"/>
      <c r="Q616" s="42"/>
      <c r="R616" s="42"/>
      <c r="S616" s="42"/>
      <c r="T616" s="42"/>
      <c r="U616" s="42"/>
      <c r="V616" s="42"/>
    </row>
    <row r="617" spans="7:22">
      <c r="G617" s="44"/>
      <c r="H617" s="42"/>
      <c r="I617" s="42"/>
      <c r="J617" s="42"/>
      <c r="K617" s="42"/>
      <c r="L617" s="42"/>
      <c r="M617" s="42"/>
      <c r="N617" s="42"/>
      <c r="O617" s="42"/>
      <c r="P617" s="42"/>
      <c r="Q617" s="42"/>
      <c r="R617" s="42"/>
      <c r="S617" s="42"/>
      <c r="T617" s="42"/>
      <c r="U617" s="42"/>
      <c r="V617" s="42"/>
    </row>
    <row r="618" spans="7:22">
      <c r="G618" s="44"/>
      <c r="H618" s="42"/>
      <c r="I618" s="42"/>
      <c r="J618" s="42"/>
      <c r="K618" s="42"/>
      <c r="L618" s="42"/>
      <c r="M618" s="42"/>
      <c r="N618" s="42"/>
      <c r="O618" s="42"/>
      <c r="P618" s="42"/>
      <c r="Q618" s="42"/>
      <c r="R618" s="42"/>
      <c r="S618" s="42"/>
      <c r="T618" s="42"/>
      <c r="U618" s="42"/>
      <c r="V618" s="42"/>
    </row>
    <row r="619" spans="7:22">
      <c r="G619" s="44"/>
      <c r="H619" s="42"/>
      <c r="I619" s="42"/>
      <c r="J619" s="42"/>
      <c r="K619" s="42"/>
      <c r="L619" s="42"/>
      <c r="M619" s="42"/>
      <c r="N619" s="42"/>
      <c r="O619" s="42"/>
      <c r="P619" s="42"/>
      <c r="Q619" s="42"/>
      <c r="R619" s="42"/>
      <c r="S619" s="42"/>
      <c r="T619" s="42"/>
      <c r="U619" s="42"/>
      <c r="V619" s="42"/>
    </row>
    <row r="620" spans="7:22">
      <c r="G620" s="44"/>
      <c r="H620" s="42"/>
      <c r="I620" s="42"/>
      <c r="J620" s="42"/>
      <c r="K620" s="42"/>
      <c r="L620" s="42"/>
      <c r="M620" s="42"/>
      <c r="N620" s="42"/>
      <c r="O620" s="42"/>
      <c r="P620" s="42"/>
      <c r="Q620" s="42"/>
      <c r="R620" s="42"/>
      <c r="S620" s="42"/>
      <c r="T620" s="42"/>
      <c r="U620" s="42"/>
      <c r="V620" s="42"/>
    </row>
    <row r="621" spans="7:22">
      <c r="G621" s="44"/>
      <c r="H621" s="42"/>
      <c r="I621" s="42"/>
      <c r="J621" s="42"/>
      <c r="K621" s="42"/>
      <c r="L621" s="42"/>
      <c r="M621" s="42"/>
      <c r="N621" s="42"/>
      <c r="O621" s="42"/>
      <c r="P621" s="42"/>
      <c r="Q621" s="42"/>
      <c r="R621" s="42"/>
      <c r="S621" s="42"/>
      <c r="T621" s="42"/>
      <c r="U621" s="42"/>
      <c r="V621" s="42"/>
    </row>
    <row r="622" spans="7:22">
      <c r="G622" s="44"/>
      <c r="H622" s="42"/>
      <c r="I622" s="42"/>
      <c r="J622" s="42"/>
      <c r="K622" s="42"/>
      <c r="L622" s="42"/>
      <c r="M622" s="42"/>
      <c r="N622" s="42"/>
      <c r="O622" s="42"/>
      <c r="P622" s="42"/>
      <c r="Q622" s="42"/>
      <c r="R622" s="42"/>
      <c r="S622" s="42"/>
      <c r="T622" s="42"/>
      <c r="U622" s="42"/>
      <c r="V622" s="42"/>
    </row>
    <row r="623" spans="7:22">
      <c r="G623" s="44"/>
      <c r="H623" s="42"/>
      <c r="I623" s="42"/>
      <c r="J623" s="42"/>
      <c r="K623" s="42"/>
      <c r="L623" s="42"/>
      <c r="M623" s="42"/>
      <c r="N623" s="42"/>
      <c r="O623" s="42"/>
      <c r="P623" s="42"/>
      <c r="Q623" s="42"/>
      <c r="R623" s="42"/>
      <c r="S623" s="42"/>
      <c r="T623" s="42"/>
      <c r="U623" s="42"/>
      <c r="V623" s="42"/>
    </row>
    <row r="624" spans="7:22">
      <c r="G624" s="44"/>
      <c r="H624" s="42"/>
      <c r="I624" s="42"/>
      <c r="J624" s="42"/>
      <c r="K624" s="42"/>
      <c r="L624" s="42"/>
      <c r="M624" s="42"/>
      <c r="N624" s="42"/>
      <c r="O624" s="42"/>
      <c r="P624" s="42"/>
      <c r="Q624" s="42"/>
      <c r="R624" s="42"/>
      <c r="S624" s="42"/>
      <c r="T624" s="42"/>
      <c r="U624" s="42"/>
      <c r="V624" s="42"/>
    </row>
    <row r="625" spans="7:22">
      <c r="G625" s="44"/>
      <c r="H625" s="42"/>
      <c r="I625" s="42"/>
      <c r="J625" s="42"/>
      <c r="K625" s="42"/>
      <c r="L625" s="42"/>
      <c r="M625" s="42"/>
      <c r="N625" s="42"/>
      <c r="O625" s="42"/>
      <c r="P625" s="42"/>
      <c r="Q625" s="42"/>
      <c r="R625" s="42"/>
      <c r="S625" s="42"/>
      <c r="T625" s="42"/>
      <c r="U625" s="42"/>
      <c r="V625" s="42"/>
    </row>
    <row r="626" spans="7:22">
      <c r="G626" s="44"/>
      <c r="H626" s="42"/>
      <c r="I626" s="42"/>
      <c r="J626" s="42"/>
      <c r="K626" s="42"/>
      <c r="L626" s="42"/>
      <c r="M626" s="42"/>
      <c r="N626" s="42"/>
      <c r="O626" s="42"/>
      <c r="P626" s="42"/>
      <c r="Q626" s="42"/>
      <c r="R626" s="42"/>
      <c r="S626" s="42"/>
      <c r="T626" s="42"/>
      <c r="U626" s="42"/>
      <c r="V626" s="42"/>
    </row>
    <row r="627" spans="7:22">
      <c r="G627" s="44"/>
      <c r="H627" s="42"/>
      <c r="I627" s="42"/>
      <c r="J627" s="42"/>
      <c r="K627" s="42"/>
      <c r="L627" s="42"/>
      <c r="M627" s="42"/>
      <c r="N627" s="42"/>
      <c r="O627" s="42"/>
      <c r="P627" s="42"/>
      <c r="Q627" s="42"/>
      <c r="R627" s="42"/>
      <c r="S627" s="42"/>
      <c r="T627" s="42"/>
      <c r="U627" s="42"/>
      <c r="V627" s="42"/>
    </row>
    <row r="628" spans="7:22">
      <c r="G628" s="44"/>
      <c r="H628" s="42"/>
      <c r="I628" s="42"/>
      <c r="J628" s="42"/>
      <c r="K628" s="42"/>
      <c r="L628" s="42"/>
      <c r="M628" s="42"/>
      <c r="N628" s="42"/>
      <c r="O628" s="42"/>
      <c r="P628" s="42"/>
      <c r="Q628" s="42"/>
      <c r="R628" s="42"/>
      <c r="S628" s="42"/>
      <c r="T628" s="42"/>
      <c r="U628" s="42"/>
      <c r="V628" s="42"/>
    </row>
    <row r="629" spans="7:22">
      <c r="G629" s="44"/>
      <c r="H629" s="42"/>
      <c r="I629" s="42"/>
      <c r="J629" s="42"/>
      <c r="K629" s="42"/>
      <c r="L629" s="42"/>
      <c r="M629" s="42"/>
      <c r="N629" s="42"/>
      <c r="O629" s="42"/>
      <c r="P629" s="42"/>
      <c r="Q629" s="42"/>
      <c r="R629" s="42"/>
      <c r="S629" s="42"/>
      <c r="T629" s="42"/>
      <c r="U629" s="42"/>
      <c r="V629" s="42"/>
    </row>
    <row r="630" spans="7:22">
      <c r="G630" s="44"/>
      <c r="H630" s="42"/>
      <c r="I630" s="42"/>
      <c r="J630" s="42"/>
      <c r="K630" s="42"/>
      <c r="L630" s="42"/>
      <c r="M630" s="42"/>
      <c r="N630" s="42"/>
      <c r="O630" s="42"/>
      <c r="P630" s="42"/>
      <c r="Q630" s="42"/>
      <c r="R630" s="42"/>
      <c r="S630" s="42"/>
      <c r="T630" s="42"/>
      <c r="U630" s="42"/>
      <c r="V630" s="42"/>
    </row>
    <row r="631" spans="7:22">
      <c r="G631" s="44"/>
      <c r="H631" s="42"/>
      <c r="I631" s="42"/>
      <c r="J631" s="42"/>
      <c r="K631" s="42"/>
      <c r="L631" s="42"/>
      <c r="M631" s="42"/>
      <c r="N631" s="42"/>
      <c r="O631" s="42"/>
      <c r="P631" s="42"/>
      <c r="Q631" s="42"/>
      <c r="R631" s="42"/>
      <c r="S631" s="42"/>
      <c r="T631" s="42"/>
      <c r="U631" s="42"/>
      <c r="V631" s="42"/>
    </row>
    <row r="632" spans="7:22">
      <c r="G632" s="44"/>
      <c r="H632" s="42"/>
      <c r="I632" s="42"/>
      <c r="J632" s="42"/>
      <c r="K632" s="42"/>
      <c r="L632" s="42"/>
      <c r="M632" s="42"/>
      <c r="N632" s="42"/>
      <c r="O632" s="42"/>
      <c r="P632" s="42"/>
      <c r="Q632" s="42"/>
      <c r="R632" s="42"/>
      <c r="S632" s="42"/>
      <c r="T632" s="42"/>
      <c r="U632" s="42"/>
      <c r="V632" s="42"/>
    </row>
    <row r="633" spans="7:22">
      <c r="G633" s="44"/>
      <c r="H633" s="42"/>
      <c r="I633" s="42"/>
      <c r="J633" s="42"/>
      <c r="K633" s="42"/>
      <c r="L633" s="42"/>
      <c r="M633" s="42"/>
      <c r="N633" s="42"/>
      <c r="O633" s="42"/>
      <c r="P633" s="42"/>
      <c r="Q633" s="42"/>
      <c r="R633" s="42"/>
      <c r="S633" s="42"/>
      <c r="T633" s="42"/>
      <c r="U633" s="42"/>
      <c r="V633" s="42"/>
    </row>
    <row r="634" spans="7:22">
      <c r="G634" s="44"/>
      <c r="H634" s="42"/>
      <c r="I634" s="42"/>
      <c r="J634" s="42"/>
      <c r="K634" s="42"/>
      <c r="L634" s="42"/>
      <c r="M634" s="42"/>
      <c r="N634" s="42"/>
      <c r="O634" s="42"/>
      <c r="P634" s="42"/>
      <c r="Q634" s="42"/>
      <c r="R634" s="42"/>
      <c r="S634" s="42"/>
      <c r="T634" s="42"/>
      <c r="U634" s="42"/>
      <c r="V634" s="42"/>
    </row>
    <row r="635" spans="7:22">
      <c r="G635" s="44"/>
      <c r="H635" s="42"/>
      <c r="I635" s="42"/>
      <c r="J635" s="42"/>
      <c r="K635" s="42"/>
      <c r="L635" s="42"/>
      <c r="M635" s="42"/>
      <c r="N635" s="42"/>
      <c r="O635" s="42"/>
      <c r="P635" s="42"/>
      <c r="Q635" s="42"/>
      <c r="R635" s="42"/>
      <c r="S635" s="42"/>
      <c r="T635" s="42"/>
      <c r="U635" s="42"/>
      <c r="V635" s="42"/>
    </row>
    <row r="636" spans="7:22">
      <c r="G636" s="44"/>
      <c r="H636" s="42"/>
      <c r="I636" s="42"/>
      <c r="J636" s="42"/>
      <c r="K636" s="42"/>
      <c r="L636" s="42"/>
      <c r="M636" s="42"/>
      <c r="N636" s="42"/>
      <c r="O636" s="42"/>
      <c r="P636" s="42"/>
      <c r="Q636" s="42"/>
      <c r="R636" s="42"/>
      <c r="S636" s="42"/>
      <c r="T636" s="42"/>
      <c r="U636" s="42"/>
      <c r="V636" s="42"/>
    </row>
    <row r="637" spans="7:22">
      <c r="G637" s="44"/>
      <c r="H637" s="42"/>
      <c r="I637" s="42"/>
      <c r="J637" s="42"/>
      <c r="K637" s="42"/>
      <c r="L637" s="42"/>
      <c r="M637" s="42"/>
      <c r="N637" s="42"/>
      <c r="O637" s="42"/>
      <c r="P637" s="42"/>
      <c r="Q637" s="42"/>
      <c r="R637" s="42"/>
      <c r="S637" s="42"/>
      <c r="T637" s="42"/>
      <c r="U637" s="42"/>
      <c r="V637" s="42"/>
    </row>
    <row r="638" spans="7:22">
      <c r="G638" s="44"/>
      <c r="H638" s="42"/>
      <c r="I638" s="42"/>
      <c r="J638" s="42"/>
      <c r="K638" s="42"/>
      <c r="L638" s="42"/>
      <c r="M638" s="42"/>
      <c r="N638" s="42"/>
      <c r="O638" s="42"/>
      <c r="P638" s="42"/>
      <c r="Q638" s="42"/>
      <c r="R638" s="42"/>
      <c r="S638" s="42"/>
      <c r="T638" s="42"/>
      <c r="U638" s="42"/>
      <c r="V638" s="42"/>
    </row>
    <row r="639" spans="7:22">
      <c r="G639" s="44"/>
      <c r="H639" s="42"/>
      <c r="I639" s="42"/>
      <c r="J639" s="42"/>
      <c r="K639" s="42"/>
      <c r="L639" s="42"/>
      <c r="M639" s="42"/>
      <c r="N639" s="42"/>
      <c r="O639" s="42"/>
      <c r="P639" s="42"/>
      <c r="Q639" s="42"/>
      <c r="R639" s="42"/>
      <c r="S639" s="42"/>
      <c r="T639" s="42"/>
      <c r="U639" s="42"/>
      <c r="V639" s="42"/>
    </row>
    <row r="640" spans="7:22">
      <c r="G640" s="44"/>
      <c r="H640" s="42"/>
      <c r="I640" s="42"/>
      <c r="J640" s="42"/>
      <c r="K640" s="42"/>
      <c r="L640" s="42"/>
      <c r="M640" s="42"/>
      <c r="N640" s="42"/>
      <c r="O640" s="42"/>
      <c r="P640" s="42"/>
      <c r="Q640" s="42"/>
      <c r="R640" s="42"/>
      <c r="S640" s="42"/>
      <c r="T640" s="42"/>
      <c r="U640" s="42"/>
      <c r="V640" s="42"/>
    </row>
    <row r="641" spans="7:22">
      <c r="G641" s="44"/>
      <c r="H641" s="42"/>
      <c r="I641" s="42"/>
      <c r="J641" s="42"/>
      <c r="K641" s="42"/>
      <c r="L641" s="42"/>
      <c r="M641" s="42"/>
      <c r="N641" s="42"/>
      <c r="O641" s="42"/>
      <c r="P641" s="42"/>
      <c r="Q641" s="42"/>
      <c r="R641" s="42"/>
      <c r="S641" s="42"/>
      <c r="T641" s="42"/>
      <c r="U641" s="42"/>
      <c r="V641" s="42"/>
    </row>
    <row r="642" spans="7:22">
      <c r="G642" s="44"/>
      <c r="H642" s="42"/>
      <c r="I642" s="42"/>
      <c r="J642" s="42"/>
      <c r="K642" s="42"/>
      <c r="L642" s="42"/>
      <c r="M642" s="42"/>
      <c r="N642" s="42"/>
      <c r="O642" s="42"/>
      <c r="P642" s="42"/>
      <c r="Q642" s="42"/>
      <c r="R642" s="42"/>
      <c r="S642" s="42"/>
      <c r="T642" s="42"/>
      <c r="U642" s="42"/>
      <c r="V642" s="42"/>
    </row>
    <row r="643" spans="7:22">
      <c r="G643" s="44"/>
      <c r="H643" s="42"/>
      <c r="I643" s="42"/>
      <c r="J643" s="42"/>
      <c r="K643" s="42"/>
      <c r="L643" s="42"/>
      <c r="M643" s="42"/>
      <c r="N643" s="42"/>
      <c r="O643" s="42"/>
      <c r="P643" s="42"/>
      <c r="Q643" s="42"/>
      <c r="R643" s="42"/>
      <c r="S643" s="42"/>
      <c r="T643" s="42"/>
      <c r="U643" s="42"/>
      <c r="V643" s="42"/>
    </row>
    <row r="644" spans="7:22">
      <c r="G644" s="44"/>
      <c r="H644" s="42"/>
      <c r="I644" s="42"/>
      <c r="J644" s="42"/>
      <c r="K644" s="42"/>
      <c r="L644" s="42"/>
      <c r="M644" s="42"/>
      <c r="N644" s="42"/>
      <c r="O644" s="42"/>
      <c r="P644" s="42"/>
      <c r="Q644" s="42"/>
      <c r="R644" s="42"/>
      <c r="S644" s="42"/>
      <c r="T644" s="42"/>
      <c r="U644" s="42"/>
      <c r="V644" s="42"/>
    </row>
    <row r="645" spans="7:22">
      <c r="G645" s="44"/>
      <c r="H645" s="42"/>
      <c r="I645" s="42"/>
      <c r="J645" s="42"/>
      <c r="K645" s="42"/>
      <c r="L645" s="42"/>
      <c r="M645" s="42"/>
      <c r="N645" s="42"/>
      <c r="O645" s="42"/>
      <c r="P645" s="42"/>
      <c r="Q645" s="42"/>
      <c r="R645" s="42"/>
      <c r="S645" s="42"/>
      <c r="T645" s="42"/>
      <c r="U645" s="42"/>
      <c r="V645" s="42"/>
    </row>
    <row r="646" spans="7:22">
      <c r="G646" s="44"/>
      <c r="H646" s="42"/>
      <c r="I646" s="42"/>
      <c r="J646" s="42"/>
      <c r="K646" s="42"/>
      <c r="L646" s="42"/>
      <c r="M646" s="42"/>
      <c r="N646" s="42"/>
      <c r="O646" s="42"/>
      <c r="P646" s="42"/>
      <c r="Q646" s="42"/>
      <c r="R646" s="42"/>
      <c r="S646" s="42"/>
      <c r="T646" s="42"/>
      <c r="U646" s="42"/>
      <c r="V646" s="42"/>
    </row>
    <row r="647" spans="7:22">
      <c r="G647" s="44"/>
      <c r="H647" s="42"/>
      <c r="I647" s="42"/>
      <c r="J647" s="42"/>
      <c r="K647" s="42"/>
      <c r="L647" s="42"/>
      <c r="M647" s="42"/>
      <c r="N647" s="42"/>
      <c r="O647" s="42"/>
      <c r="P647" s="42"/>
      <c r="Q647" s="42"/>
      <c r="R647" s="42"/>
      <c r="S647" s="42"/>
      <c r="T647" s="42"/>
      <c r="U647" s="42"/>
      <c r="V647" s="42"/>
    </row>
    <row r="648" spans="7:22">
      <c r="G648" s="44"/>
      <c r="H648" s="42"/>
      <c r="I648" s="42"/>
      <c r="J648" s="42"/>
      <c r="K648" s="42"/>
      <c r="L648" s="42"/>
      <c r="M648" s="42"/>
      <c r="N648" s="42"/>
      <c r="O648" s="42"/>
      <c r="P648" s="42"/>
      <c r="Q648" s="42"/>
      <c r="R648" s="42"/>
      <c r="S648" s="42"/>
      <c r="T648" s="42"/>
      <c r="U648" s="42"/>
      <c r="V648" s="42"/>
    </row>
    <row r="649" spans="7:22">
      <c r="G649" s="44"/>
      <c r="H649" s="42"/>
      <c r="I649" s="42"/>
      <c r="J649" s="42"/>
      <c r="K649" s="42"/>
      <c r="L649" s="42"/>
      <c r="M649" s="42"/>
      <c r="N649" s="42"/>
      <c r="O649" s="42"/>
      <c r="P649" s="42"/>
      <c r="Q649" s="42"/>
      <c r="R649" s="42"/>
      <c r="S649" s="42"/>
      <c r="T649" s="42"/>
      <c r="U649" s="42"/>
      <c r="V649" s="42"/>
    </row>
    <row r="650" spans="7:22">
      <c r="G650" s="44"/>
      <c r="H650" s="42"/>
      <c r="I650" s="42"/>
      <c r="J650" s="42"/>
      <c r="K650" s="42"/>
      <c r="L650" s="42"/>
      <c r="M650" s="42"/>
      <c r="N650" s="42"/>
      <c r="O650" s="42"/>
      <c r="P650" s="42"/>
      <c r="Q650" s="42"/>
      <c r="R650" s="42"/>
      <c r="S650" s="42"/>
      <c r="T650" s="42"/>
      <c r="U650" s="42"/>
      <c r="V650" s="42"/>
    </row>
    <row r="651" spans="7:22">
      <c r="G651" s="44"/>
      <c r="H651" s="42"/>
      <c r="I651" s="42"/>
      <c r="J651" s="42"/>
      <c r="K651" s="42"/>
      <c r="L651" s="42"/>
      <c r="M651" s="42"/>
      <c r="N651" s="42"/>
      <c r="O651" s="42"/>
      <c r="P651" s="42"/>
      <c r="Q651" s="42"/>
      <c r="R651" s="42"/>
      <c r="S651" s="42"/>
      <c r="T651" s="42"/>
      <c r="U651" s="42"/>
      <c r="V651" s="42"/>
    </row>
    <row r="652" spans="7:22">
      <c r="G652" s="44"/>
      <c r="H652" s="42"/>
      <c r="I652" s="42"/>
      <c r="J652" s="42"/>
      <c r="K652" s="42"/>
      <c r="L652" s="42"/>
      <c r="M652" s="42"/>
      <c r="N652" s="42"/>
      <c r="O652" s="42"/>
      <c r="P652" s="42"/>
      <c r="Q652" s="42"/>
      <c r="R652" s="42"/>
      <c r="S652" s="42"/>
      <c r="T652" s="42"/>
      <c r="U652" s="42"/>
      <c r="V652" s="42"/>
    </row>
    <row r="653" spans="7:22">
      <c r="G653" s="44"/>
      <c r="H653" s="42"/>
      <c r="I653" s="42"/>
      <c r="J653" s="42"/>
      <c r="K653" s="42"/>
      <c r="L653" s="42"/>
      <c r="M653" s="42"/>
      <c r="N653" s="42"/>
      <c r="O653" s="42"/>
      <c r="P653" s="42"/>
      <c r="Q653" s="42"/>
      <c r="R653" s="42"/>
      <c r="S653" s="42"/>
      <c r="T653" s="42"/>
      <c r="U653" s="42"/>
      <c r="V653" s="42"/>
    </row>
    <row r="654" spans="7:22">
      <c r="G654" s="44"/>
      <c r="H654" s="42"/>
      <c r="I654" s="42"/>
      <c r="J654" s="42"/>
      <c r="K654" s="42"/>
      <c r="L654" s="42"/>
      <c r="M654" s="42"/>
      <c r="N654" s="42"/>
      <c r="O654" s="42"/>
      <c r="P654" s="42"/>
      <c r="Q654" s="42"/>
      <c r="R654" s="42"/>
      <c r="S654" s="42"/>
      <c r="T654" s="42"/>
      <c r="U654" s="42"/>
      <c r="V654" s="42"/>
    </row>
    <row r="655" spans="7:22">
      <c r="G655" s="44"/>
      <c r="H655" s="42"/>
      <c r="I655" s="42"/>
      <c r="J655" s="42"/>
      <c r="K655" s="42"/>
      <c r="L655" s="42"/>
      <c r="M655" s="42"/>
      <c r="N655" s="42"/>
      <c r="O655" s="42"/>
      <c r="P655" s="42"/>
      <c r="Q655" s="42"/>
      <c r="R655" s="42"/>
      <c r="S655" s="42"/>
      <c r="T655" s="42"/>
      <c r="U655" s="42"/>
      <c r="V655" s="42"/>
    </row>
    <row r="656" spans="7:22">
      <c r="G656" s="44"/>
      <c r="H656" s="42"/>
      <c r="I656" s="42"/>
      <c r="J656" s="42"/>
      <c r="K656" s="42"/>
      <c r="L656" s="42"/>
      <c r="M656" s="42"/>
      <c r="N656" s="42"/>
      <c r="O656" s="42"/>
      <c r="P656" s="42"/>
      <c r="Q656" s="42"/>
      <c r="R656" s="42"/>
      <c r="S656" s="42"/>
      <c r="T656" s="42"/>
      <c r="U656" s="42"/>
      <c r="V656" s="42"/>
    </row>
    <row r="657" spans="7:22">
      <c r="G657" s="44"/>
      <c r="H657" s="42"/>
      <c r="I657" s="42"/>
      <c r="J657" s="42"/>
      <c r="K657" s="42"/>
      <c r="L657" s="42"/>
      <c r="M657" s="42"/>
      <c r="N657" s="42"/>
      <c r="O657" s="42"/>
      <c r="P657" s="42"/>
      <c r="Q657" s="42"/>
      <c r="R657" s="42"/>
      <c r="S657" s="42"/>
      <c r="T657" s="42"/>
      <c r="U657" s="42"/>
      <c r="V657" s="42"/>
    </row>
    <row r="658" spans="7:22">
      <c r="G658" s="44"/>
      <c r="H658" s="42"/>
      <c r="I658" s="42"/>
      <c r="J658" s="42"/>
      <c r="K658" s="42"/>
      <c r="L658" s="42"/>
      <c r="M658" s="42"/>
      <c r="N658" s="42"/>
      <c r="O658" s="42"/>
      <c r="P658" s="42"/>
      <c r="Q658" s="42"/>
      <c r="R658" s="42"/>
      <c r="S658" s="42"/>
      <c r="T658" s="42"/>
      <c r="U658" s="42"/>
      <c r="V658" s="42"/>
    </row>
    <row r="659" spans="7:22">
      <c r="G659" s="44"/>
      <c r="H659" s="42"/>
      <c r="I659" s="42"/>
      <c r="J659" s="42"/>
      <c r="K659" s="42"/>
      <c r="L659" s="42"/>
      <c r="M659" s="42"/>
      <c r="N659" s="42"/>
      <c r="O659" s="42"/>
      <c r="P659" s="42"/>
      <c r="Q659" s="42"/>
      <c r="R659" s="42"/>
      <c r="S659" s="42"/>
      <c r="T659" s="42"/>
      <c r="U659" s="42"/>
      <c r="V659" s="42"/>
    </row>
    <row r="660" spans="7:22">
      <c r="G660" s="44"/>
      <c r="H660" s="42"/>
      <c r="I660" s="42"/>
      <c r="J660" s="42"/>
      <c r="K660" s="42"/>
      <c r="L660" s="42"/>
      <c r="M660" s="42"/>
      <c r="N660" s="42"/>
      <c r="O660" s="42"/>
      <c r="P660" s="42"/>
      <c r="Q660" s="42"/>
      <c r="R660" s="42"/>
      <c r="S660" s="42"/>
      <c r="T660" s="42"/>
      <c r="U660" s="42"/>
      <c r="V660" s="42"/>
    </row>
    <row r="661" spans="7:22">
      <c r="G661" s="44"/>
      <c r="H661" s="42"/>
      <c r="I661" s="42"/>
      <c r="J661" s="42"/>
      <c r="K661" s="42"/>
      <c r="L661" s="42"/>
      <c r="M661" s="42"/>
      <c r="N661" s="42"/>
      <c r="O661" s="42"/>
      <c r="P661" s="42"/>
      <c r="Q661" s="42"/>
      <c r="R661" s="42"/>
      <c r="S661" s="42"/>
      <c r="T661" s="42"/>
      <c r="U661" s="42"/>
      <c r="V661" s="42"/>
    </row>
    <row r="662" spans="7:22">
      <c r="G662" s="44"/>
      <c r="H662" s="42"/>
      <c r="I662" s="42"/>
      <c r="J662" s="42"/>
      <c r="K662" s="42"/>
      <c r="L662" s="42"/>
      <c r="M662" s="42"/>
      <c r="N662" s="42"/>
      <c r="O662" s="42"/>
      <c r="P662" s="42"/>
      <c r="Q662" s="42"/>
      <c r="R662" s="42"/>
      <c r="S662" s="42"/>
      <c r="T662" s="42"/>
      <c r="U662" s="42"/>
      <c r="V662" s="42"/>
    </row>
    <row r="663" spans="7:22">
      <c r="G663" s="44"/>
      <c r="H663" s="42"/>
      <c r="I663" s="42"/>
      <c r="J663" s="42"/>
      <c r="K663" s="42"/>
      <c r="L663" s="42"/>
      <c r="M663" s="42"/>
      <c r="N663" s="42"/>
      <c r="O663" s="42"/>
      <c r="P663" s="42"/>
      <c r="Q663" s="42"/>
      <c r="R663" s="42"/>
      <c r="S663" s="42"/>
      <c r="T663" s="42"/>
      <c r="U663" s="42"/>
      <c r="V663" s="42"/>
    </row>
    <row r="664" spans="7:22">
      <c r="G664" s="44"/>
      <c r="H664" s="42"/>
      <c r="I664" s="42"/>
      <c r="J664" s="42"/>
      <c r="K664" s="42"/>
      <c r="L664" s="42"/>
      <c r="M664" s="42"/>
      <c r="N664" s="42"/>
      <c r="O664" s="42"/>
      <c r="P664" s="42"/>
      <c r="Q664" s="42"/>
      <c r="R664" s="42"/>
      <c r="S664" s="42"/>
      <c r="T664" s="42"/>
      <c r="U664" s="42"/>
      <c r="V664" s="42"/>
    </row>
    <row r="665" spans="7:22">
      <c r="G665" s="44"/>
      <c r="H665" s="42"/>
      <c r="I665" s="42"/>
      <c r="J665" s="42"/>
      <c r="K665" s="42"/>
      <c r="L665" s="42"/>
      <c r="M665" s="42"/>
      <c r="N665" s="42"/>
      <c r="O665" s="42"/>
      <c r="P665" s="42"/>
      <c r="Q665" s="42"/>
      <c r="R665" s="42"/>
      <c r="S665" s="42"/>
      <c r="T665" s="42"/>
      <c r="U665" s="42"/>
      <c r="V665" s="42"/>
    </row>
    <row r="666" spans="7:22">
      <c r="G666" s="44"/>
      <c r="H666" s="42"/>
      <c r="I666" s="42"/>
      <c r="J666" s="42"/>
      <c r="K666" s="42"/>
      <c r="L666" s="42"/>
      <c r="M666" s="42"/>
      <c r="N666" s="42"/>
      <c r="O666" s="42"/>
      <c r="P666" s="42"/>
      <c r="Q666" s="42"/>
      <c r="R666" s="42"/>
      <c r="S666" s="42"/>
      <c r="T666" s="42"/>
      <c r="U666" s="42"/>
      <c r="V666" s="42"/>
    </row>
    <row r="667" spans="7:22">
      <c r="G667" s="44"/>
      <c r="H667" s="42"/>
      <c r="I667" s="42"/>
      <c r="J667" s="42"/>
      <c r="K667" s="42"/>
      <c r="L667" s="42"/>
      <c r="M667" s="42"/>
      <c r="N667" s="42"/>
      <c r="O667" s="42"/>
      <c r="P667" s="42"/>
      <c r="Q667" s="42"/>
      <c r="R667" s="42"/>
      <c r="S667" s="42"/>
      <c r="T667" s="42"/>
      <c r="U667" s="42"/>
      <c r="V667" s="42"/>
    </row>
    <row r="668" spans="7:22">
      <c r="G668" s="44"/>
      <c r="H668" s="42"/>
      <c r="I668" s="42"/>
      <c r="J668" s="42"/>
      <c r="K668" s="42"/>
      <c r="L668" s="42"/>
      <c r="M668" s="42"/>
      <c r="N668" s="42"/>
      <c r="O668" s="42"/>
      <c r="P668" s="42"/>
      <c r="Q668" s="42"/>
      <c r="R668" s="42"/>
      <c r="S668" s="42"/>
      <c r="T668" s="42"/>
      <c r="U668" s="42"/>
      <c r="V668" s="42"/>
    </row>
    <row r="669" spans="7:22">
      <c r="G669" s="44"/>
      <c r="H669" s="42"/>
      <c r="I669" s="42"/>
      <c r="J669" s="42"/>
      <c r="K669" s="42"/>
      <c r="L669" s="42"/>
      <c r="M669" s="42"/>
      <c r="N669" s="42"/>
      <c r="O669" s="42"/>
      <c r="P669" s="42"/>
      <c r="Q669" s="42"/>
      <c r="R669" s="42"/>
      <c r="S669" s="42"/>
      <c r="T669" s="42"/>
      <c r="U669" s="42"/>
      <c r="V669" s="42"/>
    </row>
    <row r="670" spans="7:22">
      <c r="G670" s="44"/>
      <c r="H670" s="42"/>
      <c r="I670" s="42"/>
      <c r="J670" s="42"/>
      <c r="K670" s="42"/>
      <c r="L670" s="42"/>
      <c r="M670" s="42"/>
      <c r="N670" s="42"/>
      <c r="O670" s="42"/>
      <c r="P670" s="42"/>
      <c r="Q670" s="42"/>
      <c r="R670" s="42"/>
      <c r="S670" s="42"/>
      <c r="T670" s="42"/>
      <c r="U670" s="42"/>
      <c r="V670" s="42"/>
    </row>
    <row r="671" spans="7:22">
      <c r="G671" s="44"/>
      <c r="H671" s="42"/>
      <c r="I671" s="42"/>
      <c r="J671" s="42"/>
      <c r="K671" s="42"/>
      <c r="L671" s="42"/>
      <c r="M671" s="42"/>
      <c r="N671" s="42"/>
      <c r="O671" s="42"/>
      <c r="P671" s="42"/>
      <c r="Q671" s="42"/>
      <c r="R671" s="42"/>
      <c r="S671" s="42"/>
      <c r="T671" s="42"/>
      <c r="U671" s="42"/>
      <c r="V671" s="42"/>
    </row>
    <row r="672" spans="7:22">
      <c r="G672" s="44"/>
      <c r="H672" s="42"/>
      <c r="I672" s="42"/>
      <c r="J672" s="42"/>
      <c r="K672" s="42"/>
      <c r="L672" s="42"/>
      <c r="M672" s="42"/>
      <c r="N672" s="42"/>
      <c r="O672" s="42"/>
      <c r="P672" s="42"/>
      <c r="Q672" s="42"/>
      <c r="R672" s="42"/>
      <c r="S672" s="42"/>
      <c r="T672" s="42"/>
      <c r="U672" s="42"/>
      <c r="V672" s="42"/>
    </row>
    <row r="673" spans="7:22">
      <c r="G673" s="44"/>
      <c r="H673" s="42"/>
      <c r="I673" s="42"/>
      <c r="J673" s="42"/>
      <c r="K673" s="42"/>
      <c r="L673" s="42"/>
      <c r="M673" s="42"/>
      <c r="N673" s="42"/>
      <c r="O673" s="42"/>
      <c r="P673" s="42"/>
      <c r="Q673" s="42"/>
      <c r="R673" s="42"/>
      <c r="S673" s="42"/>
      <c r="T673" s="42"/>
      <c r="U673" s="42"/>
      <c r="V673" s="42"/>
    </row>
    <row r="674" spans="7:22">
      <c r="G674" s="44"/>
      <c r="H674" s="42"/>
      <c r="I674" s="42"/>
      <c r="J674" s="42"/>
      <c r="K674" s="42"/>
      <c r="L674" s="42"/>
      <c r="M674" s="42"/>
      <c r="N674" s="42"/>
      <c r="O674" s="42"/>
      <c r="P674" s="42"/>
      <c r="Q674" s="42"/>
      <c r="R674" s="42"/>
      <c r="S674" s="42"/>
      <c r="T674" s="42"/>
      <c r="U674" s="42"/>
      <c r="V674" s="42"/>
    </row>
    <row r="675" spans="7:22">
      <c r="G675" s="44"/>
      <c r="H675" s="42"/>
      <c r="I675" s="42"/>
      <c r="J675" s="42"/>
      <c r="K675" s="42"/>
      <c r="L675" s="42"/>
      <c r="M675" s="42"/>
      <c r="N675" s="42"/>
      <c r="O675" s="42"/>
      <c r="P675" s="42"/>
      <c r="Q675" s="42"/>
      <c r="R675" s="42"/>
      <c r="S675" s="42"/>
      <c r="T675" s="42"/>
      <c r="U675" s="42"/>
      <c r="V675" s="42"/>
    </row>
    <row r="676" spans="7:22">
      <c r="G676" s="44"/>
      <c r="H676" s="42"/>
      <c r="I676" s="42"/>
      <c r="J676" s="42"/>
      <c r="K676" s="42"/>
      <c r="L676" s="42"/>
      <c r="M676" s="42"/>
      <c r="N676" s="42"/>
      <c r="O676" s="42"/>
      <c r="P676" s="42"/>
      <c r="Q676" s="42"/>
      <c r="R676" s="42"/>
      <c r="S676" s="42"/>
      <c r="T676" s="42"/>
      <c r="U676" s="42"/>
      <c r="V676" s="42"/>
    </row>
    <row r="677" spans="7:22">
      <c r="G677" s="44"/>
      <c r="H677" s="42"/>
      <c r="I677" s="42"/>
      <c r="J677" s="42"/>
      <c r="K677" s="42"/>
      <c r="L677" s="42"/>
      <c r="M677" s="42"/>
      <c r="N677" s="42"/>
      <c r="O677" s="42"/>
      <c r="P677" s="42"/>
      <c r="Q677" s="42"/>
      <c r="R677" s="42"/>
      <c r="S677" s="42"/>
      <c r="T677" s="42"/>
      <c r="U677" s="42"/>
      <c r="V677" s="42"/>
    </row>
    <row r="678" spans="7:22">
      <c r="G678" s="44"/>
      <c r="H678" s="42"/>
      <c r="I678" s="42"/>
      <c r="J678" s="42"/>
      <c r="K678" s="42"/>
      <c r="L678" s="42"/>
      <c r="M678" s="42"/>
      <c r="N678" s="42"/>
      <c r="O678" s="42"/>
      <c r="P678" s="42"/>
      <c r="Q678" s="42"/>
      <c r="R678" s="42"/>
      <c r="S678" s="42"/>
      <c r="T678" s="42"/>
      <c r="U678" s="42"/>
      <c r="V678" s="42"/>
    </row>
    <row r="679" spans="7:22">
      <c r="G679" s="44"/>
      <c r="H679" s="42"/>
      <c r="I679" s="42"/>
      <c r="J679" s="42"/>
      <c r="K679" s="42"/>
      <c r="L679" s="42"/>
      <c r="M679" s="42"/>
      <c r="N679" s="42"/>
      <c r="O679" s="42"/>
      <c r="P679" s="42"/>
      <c r="Q679" s="42"/>
      <c r="R679" s="42"/>
      <c r="S679" s="42"/>
      <c r="T679" s="42"/>
      <c r="U679" s="42"/>
      <c r="V679" s="42"/>
    </row>
    <row r="680" spans="7:22">
      <c r="G680" s="44"/>
      <c r="H680" s="42"/>
      <c r="I680" s="42"/>
      <c r="J680" s="42"/>
      <c r="K680" s="42"/>
      <c r="L680" s="42"/>
      <c r="M680" s="42"/>
      <c r="N680" s="42"/>
      <c r="O680" s="42"/>
      <c r="P680" s="42"/>
      <c r="Q680" s="42"/>
      <c r="R680" s="42"/>
      <c r="S680" s="42"/>
      <c r="T680" s="42"/>
      <c r="U680" s="42"/>
      <c r="V680" s="42"/>
    </row>
    <row r="681" spans="7:22">
      <c r="G681" s="44"/>
      <c r="H681" s="42"/>
      <c r="I681" s="42"/>
      <c r="J681" s="42"/>
      <c r="K681" s="42"/>
      <c r="L681" s="42"/>
      <c r="M681" s="42"/>
      <c r="N681" s="42"/>
      <c r="O681" s="42"/>
      <c r="P681" s="42"/>
      <c r="Q681" s="42"/>
      <c r="R681" s="42"/>
      <c r="S681" s="42"/>
      <c r="T681" s="42"/>
      <c r="U681" s="42"/>
      <c r="V681" s="42"/>
    </row>
    <row r="682" spans="7:22">
      <c r="G682" s="44"/>
      <c r="H682" s="42"/>
      <c r="I682" s="42"/>
      <c r="J682" s="42"/>
      <c r="K682" s="42"/>
      <c r="L682" s="42"/>
      <c r="M682" s="42"/>
      <c r="N682" s="42"/>
      <c r="O682" s="42"/>
      <c r="P682" s="42"/>
      <c r="Q682" s="42"/>
      <c r="R682" s="42"/>
      <c r="S682" s="42"/>
      <c r="T682" s="42"/>
      <c r="U682" s="42"/>
      <c r="V682" s="42"/>
    </row>
    <row r="683" spans="7:22">
      <c r="G683" s="44"/>
      <c r="H683" s="42"/>
      <c r="I683" s="42"/>
      <c r="J683" s="42"/>
      <c r="K683" s="42"/>
      <c r="L683" s="42"/>
      <c r="M683" s="42"/>
      <c r="N683" s="42"/>
      <c r="O683" s="42"/>
      <c r="P683" s="42"/>
      <c r="Q683" s="42"/>
      <c r="R683" s="42"/>
      <c r="S683" s="42"/>
      <c r="T683" s="42"/>
      <c r="U683" s="42"/>
      <c r="V683" s="42"/>
    </row>
    <row r="684" spans="7:22">
      <c r="G684" s="44"/>
      <c r="H684" s="42"/>
      <c r="I684" s="42"/>
      <c r="J684" s="42"/>
      <c r="K684" s="42"/>
      <c r="L684" s="42"/>
      <c r="M684" s="42"/>
      <c r="N684" s="42"/>
      <c r="O684" s="42"/>
      <c r="P684" s="42"/>
      <c r="Q684" s="42"/>
      <c r="R684" s="42"/>
      <c r="S684" s="42"/>
      <c r="T684" s="42"/>
      <c r="U684" s="42"/>
      <c r="V684" s="42"/>
    </row>
    <row r="685" spans="7:22">
      <c r="G685" s="44"/>
      <c r="H685" s="42"/>
      <c r="I685" s="42"/>
      <c r="J685" s="42"/>
      <c r="K685" s="42"/>
      <c r="L685" s="42"/>
      <c r="M685" s="42"/>
      <c r="N685" s="42"/>
      <c r="O685" s="42"/>
      <c r="P685" s="42"/>
      <c r="Q685" s="42"/>
      <c r="R685" s="42"/>
      <c r="S685" s="42"/>
      <c r="T685" s="42"/>
      <c r="U685" s="42"/>
      <c r="V685" s="42"/>
    </row>
    <row r="686" spans="7:22">
      <c r="G686" s="44"/>
      <c r="H686" s="42"/>
      <c r="I686" s="42"/>
      <c r="J686" s="42"/>
      <c r="K686" s="42"/>
      <c r="L686" s="42"/>
      <c r="M686" s="42"/>
      <c r="N686" s="42"/>
      <c r="O686" s="42"/>
      <c r="P686" s="42"/>
      <c r="Q686" s="42"/>
      <c r="R686" s="42"/>
      <c r="S686" s="42"/>
      <c r="T686" s="42"/>
      <c r="U686" s="42"/>
      <c r="V686" s="42"/>
    </row>
    <row r="687" spans="7:22">
      <c r="G687" s="44"/>
      <c r="H687" s="42"/>
      <c r="I687" s="42"/>
      <c r="J687" s="42"/>
      <c r="K687" s="42"/>
      <c r="L687" s="42"/>
      <c r="M687" s="42"/>
      <c r="N687" s="42"/>
      <c r="O687" s="42"/>
      <c r="P687" s="42"/>
      <c r="Q687" s="42"/>
      <c r="R687" s="42"/>
      <c r="S687" s="42"/>
      <c r="T687" s="42"/>
      <c r="U687" s="42"/>
      <c r="V687" s="42"/>
    </row>
    <row r="688" spans="7:22">
      <c r="G688" s="44"/>
      <c r="H688" s="42"/>
      <c r="I688" s="42"/>
      <c r="J688" s="42"/>
      <c r="K688" s="42"/>
      <c r="L688" s="42"/>
      <c r="M688" s="42"/>
      <c r="N688" s="42"/>
      <c r="O688" s="42"/>
      <c r="P688" s="42"/>
      <c r="Q688" s="42"/>
      <c r="R688" s="42"/>
      <c r="S688" s="42"/>
      <c r="T688" s="42"/>
      <c r="U688" s="42"/>
      <c r="V688" s="42"/>
    </row>
    <row r="689" spans="7:22">
      <c r="G689" s="44"/>
      <c r="H689" s="42"/>
      <c r="I689" s="42"/>
      <c r="J689" s="42"/>
      <c r="K689" s="42"/>
      <c r="L689" s="42"/>
      <c r="M689" s="42"/>
      <c r="N689" s="42"/>
      <c r="O689" s="42"/>
      <c r="P689" s="42"/>
      <c r="Q689" s="42"/>
      <c r="R689" s="42"/>
      <c r="S689" s="42"/>
      <c r="T689" s="42"/>
      <c r="U689" s="42"/>
      <c r="V689" s="42"/>
    </row>
    <row r="690" spans="7:22">
      <c r="G690" s="44"/>
      <c r="H690" s="42"/>
      <c r="I690" s="42"/>
      <c r="J690" s="42"/>
      <c r="K690" s="42"/>
      <c r="L690" s="42"/>
      <c r="M690" s="42"/>
      <c r="N690" s="42"/>
      <c r="O690" s="42"/>
      <c r="P690" s="42"/>
      <c r="Q690" s="42"/>
      <c r="R690" s="42"/>
      <c r="S690" s="42"/>
      <c r="T690" s="42"/>
      <c r="U690" s="42"/>
      <c r="V690" s="42"/>
    </row>
    <row r="691" spans="7:22">
      <c r="G691" s="44"/>
      <c r="H691" s="42"/>
      <c r="I691" s="42"/>
      <c r="J691" s="42"/>
      <c r="K691" s="42"/>
      <c r="L691" s="42"/>
      <c r="M691" s="42"/>
      <c r="N691" s="42"/>
      <c r="O691" s="42"/>
      <c r="P691" s="42"/>
      <c r="Q691" s="42"/>
      <c r="R691" s="42"/>
      <c r="S691" s="42"/>
      <c r="T691" s="42"/>
      <c r="U691" s="42"/>
      <c r="V691" s="42"/>
    </row>
    <row r="692" spans="7:22">
      <c r="G692" s="44"/>
      <c r="H692" s="42"/>
      <c r="I692" s="42"/>
      <c r="J692" s="42"/>
      <c r="K692" s="42"/>
      <c r="L692" s="42"/>
      <c r="M692" s="42"/>
      <c r="N692" s="42"/>
      <c r="O692" s="42"/>
      <c r="P692" s="42"/>
      <c r="Q692" s="42"/>
      <c r="R692" s="42"/>
      <c r="S692" s="42"/>
      <c r="T692" s="42"/>
      <c r="U692" s="42"/>
      <c r="V692" s="42"/>
    </row>
    <row r="693" spans="7:22">
      <c r="G693" s="44"/>
      <c r="H693" s="42"/>
      <c r="I693" s="42"/>
      <c r="J693" s="42"/>
      <c r="K693" s="42"/>
      <c r="L693" s="42"/>
      <c r="M693" s="42"/>
      <c r="N693" s="42"/>
      <c r="O693" s="42"/>
      <c r="P693" s="42"/>
      <c r="Q693" s="42"/>
      <c r="R693" s="42"/>
      <c r="S693" s="42"/>
      <c r="T693" s="42"/>
      <c r="U693" s="42"/>
      <c r="V693" s="42"/>
    </row>
    <row r="694" spans="7:22">
      <c r="G694" s="46"/>
    </row>
    <row r="695" spans="7:22">
      <c r="G695" s="46"/>
    </row>
    <row r="696" spans="7:22">
      <c r="G696" s="46"/>
    </row>
    <row r="697" spans="7:22">
      <c r="G697" s="46"/>
    </row>
    <row r="698" spans="7:22">
      <c r="G698" s="46"/>
    </row>
    <row r="699" spans="7:22">
      <c r="G699" s="46"/>
    </row>
    <row r="700" spans="7:22">
      <c r="G700" s="46"/>
    </row>
    <row r="701" spans="7:22">
      <c r="G701" s="46"/>
    </row>
    <row r="702" spans="7:22">
      <c r="G702" s="46"/>
    </row>
    <row r="703" spans="7:22">
      <c r="G703" s="46"/>
    </row>
    <row r="704" spans="7:22">
      <c r="G704" s="46"/>
    </row>
    <row r="705" spans="7:7">
      <c r="G705" s="46"/>
    </row>
    <row r="706" spans="7:7">
      <c r="G706" s="46"/>
    </row>
    <row r="707" spans="7:7">
      <c r="G707" s="46"/>
    </row>
    <row r="708" spans="7:7">
      <c r="G708" s="46"/>
    </row>
    <row r="709" spans="7:7">
      <c r="G709" s="46"/>
    </row>
    <row r="710" spans="7:7">
      <c r="G710" s="46"/>
    </row>
    <row r="711" spans="7:7">
      <c r="G711" s="46"/>
    </row>
    <row r="712" spans="7:7">
      <c r="G712" s="46"/>
    </row>
    <row r="713" spans="7:7">
      <c r="G713" s="46"/>
    </row>
    <row r="714" spans="7:7">
      <c r="G714" s="46"/>
    </row>
    <row r="715" spans="7:7">
      <c r="G715" s="46"/>
    </row>
    <row r="716" spans="7:7">
      <c r="G716" s="46"/>
    </row>
    <row r="717" spans="7:7">
      <c r="G717" s="46"/>
    </row>
    <row r="718" spans="7:7">
      <c r="G718" s="46"/>
    </row>
    <row r="719" spans="7:7">
      <c r="G719" s="46"/>
    </row>
    <row r="720" spans="7:7">
      <c r="G720" s="46"/>
    </row>
    <row r="721" spans="7:7">
      <c r="G721" s="46"/>
    </row>
    <row r="722" spans="7:7">
      <c r="G722" s="46"/>
    </row>
    <row r="723" spans="7:7">
      <c r="G723" s="46"/>
    </row>
    <row r="724" spans="7:7">
      <c r="G724" s="46"/>
    </row>
    <row r="725" spans="7:7">
      <c r="G725" s="46"/>
    </row>
    <row r="726" spans="7:7">
      <c r="G726" s="46"/>
    </row>
    <row r="727" spans="7:7">
      <c r="G727" s="46"/>
    </row>
    <row r="728" spans="7:7">
      <c r="G728" s="46"/>
    </row>
    <row r="729" spans="7:7">
      <c r="G729" s="46"/>
    </row>
    <row r="730" spans="7:7">
      <c r="G730" s="46"/>
    </row>
    <row r="731" spans="7:7">
      <c r="G731" s="46"/>
    </row>
    <row r="732" spans="7:7">
      <c r="G732" s="46"/>
    </row>
    <row r="733" spans="7:7">
      <c r="G733" s="46"/>
    </row>
    <row r="734" spans="7:7">
      <c r="G734" s="46"/>
    </row>
    <row r="735" spans="7:7">
      <c r="G735" s="46"/>
    </row>
    <row r="736" spans="7:7">
      <c r="G736" s="46"/>
    </row>
    <row r="737" spans="7:7">
      <c r="G737" s="46"/>
    </row>
    <row r="738" spans="7:7">
      <c r="G738" s="46"/>
    </row>
    <row r="739" spans="7:7">
      <c r="G739" s="46"/>
    </row>
    <row r="740" spans="7:7">
      <c r="G740" s="46"/>
    </row>
    <row r="741" spans="7:7">
      <c r="G741" s="46"/>
    </row>
    <row r="742" spans="7:7">
      <c r="G742" s="46"/>
    </row>
    <row r="743" spans="7:7">
      <c r="G743" s="46"/>
    </row>
    <row r="744" spans="7:7">
      <c r="G744" s="46"/>
    </row>
    <row r="745" spans="7:7">
      <c r="G745" s="46"/>
    </row>
    <row r="746" spans="7:7">
      <c r="G746" s="46"/>
    </row>
    <row r="747" spans="7:7">
      <c r="G747" s="46"/>
    </row>
    <row r="748" spans="7:7">
      <c r="G748" s="46"/>
    </row>
    <row r="749" spans="7:7">
      <c r="G749" s="46"/>
    </row>
    <row r="750" spans="7:7">
      <c r="G750" s="46"/>
    </row>
    <row r="751" spans="7:7">
      <c r="G751" s="46"/>
    </row>
    <row r="752" spans="7:7">
      <c r="G752" s="46"/>
    </row>
    <row r="753" spans="7:7">
      <c r="G753" s="46"/>
    </row>
    <row r="754" spans="7:7">
      <c r="G754" s="46"/>
    </row>
    <row r="755" spans="7:7">
      <c r="G755" s="46"/>
    </row>
    <row r="756" spans="7:7">
      <c r="G756" s="46"/>
    </row>
    <row r="757" spans="7:7">
      <c r="G757" s="46"/>
    </row>
    <row r="758" spans="7:7">
      <c r="G758" s="46"/>
    </row>
    <row r="759" spans="7:7">
      <c r="G759" s="46"/>
    </row>
    <row r="760" spans="7:7">
      <c r="G760" s="46"/>
    </row>
    <row r="761" spans="7:7">
      <c r="G761" s="46"/>
    </row>
    <row r="762" spans="7:7">
      <c r="G762" s="46"/>
    </row>
    <row r="763" spans="7:7">
      <c r="G763" s="46"/>
    </row>
    <row r="764" spans="7:7">
      <c r="G764" s="46"/>
    </row>
    <row r="765" spans="7:7">
      <c r="G765" s="46"/>
    </row>
    <row r="766" spans="7:7">
      <c r="G766" s="46"/>
    </row>
    <row r="767" spans="7:7">
      <c r="G767" s="46"/>
    </row>
    <row r="768" spans="7:7">
      <c r="G768" s="46"/>
    </row>
    <row r="769" spans="7:7">
      <c r="G769" s="46"/>
    </row>
    <row r="770" spans="7:7">
      <c r="G770" s="46"/>
    </row>
    <row r="771" spans="7:7">
      <c r="G771" s="46"/>
    </row>
    <row r="772" spans="7:7">
      <c r="G772" s="46"/>
    </row>
    <row r="773" spans="7:7">
      <c r="G773" s="46"/>
    </row>
    <row r="774" spans="7:7">
      <c r="G774" s="46"/>
    </row>
    <row r="775" spans="7:7">
      <c r="G775" s="46"/>
    </row>
    <row r="776" spans="7:7">
      <c r="G776" s="46"/>
    </row>
    <row r="777" spans="7:7">
      <c r="G777" s="46"/>
    </row>
    <row r="778" spans="7:7">
      <c r="G778" s="46"/>
    </row>
    <row r="779" spans="7:7">
      <c r="G779" s="46"/>
    </row>
    <row r="780" spans="7:7">
      <c r="G780" s="46"/>
    </row>
    <row r="781" spans="7:7">
      <c r="G781" s="46"/>
    </row>
    <row r="782" spans="7:7">
      <c r="G782" s="46"/>
    </row>
    <row r="783" spans="7:7">
      <c r="G783" s="46"/>
    </row>
    <row r="784" spans="7:7">
      <c r="G784" s="46"/>
    </row>
    <row r="785" spans="7:7">
      <c r="G785" s="46"/>
    </row>
    <row r="786" spans="7:7">
      <c r="G786" s="46"/>
    </row>
    <row r="787" spans="7:7">
      <c r="G787" s="46"/>
    </row>
    <row r="788" spans="7:7">
      <c r="G788" s="46"/>
    </row>
    <row r="789" spans="7:7">
      <c r="G789" s="46"/>
    </row>
    <row r="790" spans="7:7">
      <c r="G790" s="46"/>
    </row>
    <row r="791" spans="7:7">
      <c r="G791" s="46"/>
    </row>
    <row r="792" spans="7:7">
      <c r="G792" s="46"/>
    </row>
    <row r="793" spans="7:7">
      <c r="G793" s="46"/>
    </row>
    <row r="794" spans="7:7">
      <c r="G794" s="46"/>
    </row>
    <row r="795" spans="7:7">
      <c r="G795" s="46"/>
    </row>
    <row r="796" spans="7:7">
      <c r="G796" s="46"/>
    </row>
    <row r="797" spans="7:7">
      <c r="G797" s="46"/>
    </row>
    <row r="798" spans="7:7">
      <c r="G798" s="46"/>
    </row>
    <row r="799" spans="7:7">
      <c r="G799" s="46"/>
    </row>
    <row r="800" spans="7:7">
      <c r="G800" s="46"/>
    </row>
    <row r="801" spans="7:7">
      <c r="G801" s="46"/>
    </row>
    <row r="802" spans="7:7">
      <c r="G802" s="46"/>
    </row>
    <row r="803" spans="7:7">
      <c r="G803" s="46"/>
    </row>
    <row r="804" spans="7:7">
      <c r="G804" s="46"/>
    </row>
    <row r="805" spans="7:7">
      <c r="G805" s="46"/>
    </row>
    <row r="806" spans="7:7">
      <c r="G806" s="46"/>
    </row>
    <row r="807" spans="7:7">
      <c r="G807" s="46"/>
    </row>
    <row r="808" spans="7:7">
      <c r="G808" s="46"/>
    </row>
    <row r="809" spans="7:7">
      <c r="G809" s="46"/>
    </row>
    <row r="810" spans="7:7">
      <c r="G810" s="46"/>
    </row>
    <row r="811" spans="7:7">
      <c r="G811" s="46"/>
    </row>
    <row r="812" spans="7:7">
      <c r="G812" s="46"/>
    </row>
    <row r="813" spans="7:7">
      <c r="G813" s="46"/>
    </row>
    <row r="814" spans="7:7">
      <c r="G814" s="46"/>
    </row>
    <row r="815" spans="7:7">
      <c r="G815" s="46"/>
    </row>
    <row r="816" spans="7:7">
      <c r="G816" s="46"/>
    </row>
    <row r="817" spans="7:7">
      <c r="G817" s="46"/>
    </row>
    <row r="818" spans="7:7">
      <c r="G818" s="46"/>
    </row>
    <row r="819" spans="7:7">
      <c r="G819" s="46"/>
    </row>
    <row r="820" spans="7:7">
      <c r="G820" s="46"/>
    </row>
    <row r="821" spans="7:7">
      <c r="G821" s="46"/>
    </row>
    <row r="822" spans="7:7">
      <c r="G822" s="46"/>
    </row>
    <row r="823" spans="7:7">
      <c r="G823" s="46"/>
    </row>
    <row r="824" spans="7:7">
      <c r="G824" s="46"/>
    </row>
    <row r="825" spans="7:7">
      <c r="G825" s="46"/>
    </row>
    <row r="826" spans="7:7">
      <c r="G826" s="46"/>
    </row>
    <row r="827" spans="7:7">
      <c r="G827" s="46"/>
    </row>
    <row r="828" spans="7:7">
      <c r="G828" s="46"/>
    </row>
    <row r="829" spans="7:7">
      <c r="G829" s="46"/>
    </row>
    <row r="830" spans="7:7">
      <c r="G830" s="46"/>
    </row>
    <row r="831" spans="7:7">
      <c r="G831" s="46"/>
    </row>
    <row r="832" spans="7:7">
      <c r="G832" s="46"/>
    </row>
    <row r="833" spans="7:7">
      <c r="G833" s="46"/>
    </row>
    <row r="834" spans="7:7">
      <c r="G834" s="46"/>
    </row>
    <row r="835" spans="7:7">
      <c r="G835" s="46"/>
    </row>
    <row r="836" spans="7:7">
      <c r="G836" s="46"/>
    </row>
    <row r="837" spans="7:7">
      <c r="G837" s="46"/>
    </row>
    <row r="838" spans="7:7">
      <c r="G838" s="46"/>
    </row>
    <row r="839" spans="7:7">
      <c r="G839" s="46"/>
    </row>
    <row r="840" spans="7:7">
      <c r="G840" s="46"/>
    </row>
    <row r="841" spans="7:7">
      <c r="G841" s="46"/>
    </row>
    <row r="842" spans="7:7">
      <c r="G842" s="46"/>
    </row>
    <row r="843" spans="7:7">
      <c r="G843" s="46"/>
    </row>
    <row r="844" spans="7:7">
      <c r="G844" s="46"/>
    </row>
    <row r="845" spans="7:7">
      <c r="G845" s="46"/>
    </row>
    <row r="846" spans="7:7">
      <c r="G846" s="46"/>
    </row>
    <row r="847" spans="7:7">
      <c r="G847" s="46"/>
    </row>
    <row r="848" spans="7:7">
      <c r="G848" s="46"/>
    </row>
    <row r="849" spans="7:7">
      <c r="G849" s="46"/>
    </row>
    <row r="850" spans="7:7">
      <c r="G850" s="46"/>
    </row>
    <row r="851" spans="7:7">
      <c r="G851" s="46"/>
    </row>
    <row r="852" spans="7:7">
      <c r="G852" s="46"/>
    </row>
    <row r="853" spans="7:7">
      <c r="G853" s="46"/>
    </row>
    <row r="854" spans="7:7">
      <c r="G854" s="46"/>
    </row>
    <row r="855" spans="7:7">
      <c r="G855" s="46"/>
    </row>
    <row r="856" spans="7:7">
      <c r="G856" s="46"/>
    </row>
    <row r="857" spans="7:7">
      <c r="G857" s="46"/>
    </row>
    <row r="858" spans="7:7">
      <c r="G858" s="46"/>
    </row>
    <row r="859" spans="7:7">
      <c r="G859" s="46"/>
    </row>
    <row r="860" spans="7:7">
      <c r="G860" s="46"/>
    </row>
    <row r="861" spans="7:7">
      <c r="G861" s="46"/>
    </row>
    <row r="862" spans="7:7">
      <c r="G862" s="46"/>
    </row>
    <row r="863" spans="7:7">
      <c r="G863" s="46"/>
    </row>
    <row r="864" spans="7:7">
      <c r="G864" s="46"/>
    </row>
    <row r="865" spans="7:7">
      <c r="G865" s="46"/>
    </row>
    <row r="866" spans="7:7">
      <c r="G866" s="46"/>
    </row>
    <row r="867" spans="7:7">
      <c r="G867" s="46"/>
    </row>
    <row r="868" spans="7:7">
      <c r="G868" s="46"/>
    </row>
    <row r="869" spans="7:7">
      <c r="G869" s="46"/>
    </row>
    <row r="870" spans="7:7">
      <c r="G870" s="46"/>
    </row>
    <row r="871" spans="7:7">
      <c r="G871" s="46"/>
    </row>
    <row r="872" spans="7:7">
      <c r="G872" s="46"/>
    </row>
    <row r="873" spans="7:7">
      <c r="G873" s="46"/>
    </row>
    <row r="874" spans="7:7">
      <c r="G874" s="46"/>
    </row>
    <row r="875" spans="7:7">
      <c r="G875" s="46"/>
    </row>
    <row r="876" spans="7:7">
      <c r="G876" s="46"/>
    </row>
    <row r="877" spans="7:7">
      <c r="G877" s="46"/>
    </row>
    <row r="878" spans="7:7">
      <c r="G878" s="46"/>
    </row>
    <row r="879" spans="7:7">
      <c r="G879" s="46"/>
    </row>
    <row r="880" spans="7:7">
      <c r="G880" s="46"/>
    </row>
    <row r="881" spans="7:7">
      <c r="G881" s="46"/>
    </row>
    <row r="882" spans="7:7">
      <c r="G882" s="46"/>
    </row>
    <row r="883" spans="7:7">
      <c r="G883" s="46"/>
    </row>
    <row r="884" spans="7:7">
      <c r="G884" s="46"/>
    </row>
    <row r="885" spans="7:7">
      <c r="G885" s="46"/>
    </row>
    <row r="886" spans="7:7">
      <c r="G886" s="46"/>
    </row>
    <row r="887" spans="7:7">
      <c r="G887" s="46"/>
    </row>
    <row r="888" spans="7:7">
      <c r="G888" s="46"/>
    </row>
    <row r="889" spans="7:7">
      <c r="G889" s="46"/>
    </row>
    <row r="890" spans="7:7">
      <c r="G890" s="46"/>
    </row>
    <row r="891" spans="7:7">
      <c r="G891" s="46"/>
    </row>
    <row r="892" spans="7:7">
      <c r="G892" s="46"/>
    </row>
    <row r="893" spans="7:7">
      <c r="G893" s="46"/>
    </row>
    <row r="894" spans="7:7">
      <c r="G894" s="46"/>
    </row>
    <row r="895" spans="7:7">
      <c r="G895" s="46"/>
    </row>
    <row r="896" spans="7:7">
      <c r="G896" s="46"/>
    </row>
    <row r="897" spans="7:7">
      <c r="G897" s="46"/>
    </row>
    <row r="898" spans="7:7">
      <c r="G898" s="46"/>
    </row>
    <row r="899" spans="7:7">
      <c r="G899" s="46"/>
    </row>
    <row r="900" spans="7:7">
      <c r="G900" s="46"/>
    </row>
    <row r="901" spans="7:7">
      <c r="G901" s="46"/>
    </row>
    <row r="902" spans="7:7">
      <c r="G902" s="46"/>
    </row>
    <row r="903" spans="7:7">
      <c r="G903" s="46"/>
    </row>
    <row r="904" spans="7:7">
      <c r="G904" s="46"/>
    </row>
    <row r="905" spans="7:7">
      <c r="G905" s="46"/>
    </row>
    <row r="906" spans="7:7">
      <c r="G906" s="46"/>
    </row>
    <row r="907" spans="7:7">
      <c r="G907" s="46"/>
    </row>
    <row r="908" spans="7:7">
      <c r="G908" s="46"/>
    </row>
    <row r="909" spans="7:7">
      <c r="G909" s="46"/>
    </row>
    <row r="910" spans="7:7">
      <c r="G910" s="46"/>
    </row>
    <row r="911" spans="7:7">
      <c r="G911" s="46"/>
    </row>
    <row r="912" spans="7:7">
      <c r="G912" s="46"/>
    </row>
    <row r="913" spans="7:7">
      <c r="G913" s="46"/>
    </row>
    <row r="914" spans="7:7">
      <c r="G914" s="46"/>
    </row>
    <row r="915" spans="7:7">
      <c r="G915" s="46"/>
    </row>
    <row r="916" spans="7:7">
      <c r="G916" s="46"/>
    </row>
    <row r="917" spans="7:7">
      <c r="G917" s="46"/>
    </row>
    <row r="918" spans="7:7">
      <c r="G918" s="46"/>
    </row>
    <row r="919" spans="7:7">
      <c r="G919" s="46"/>
    </row>
    <row r="920" spans="7:7">
      <c r="G920" s="46"/>
    </row>
    <row r="921" spans="7:7">
      <c r="G921" s="46"/>
    </row>
    <row r="922" spans="7:7">
      <c r="G922" s="46"/>
    </row>
    <row r="923" spans="7:7">
      <c r="G923" s="46"/>
    </row>
    <row r="924" spans="7:7">
      <c r="G924" s="46"/>
    </row>
    <row r="925" spans="7:7">
      <c r="G925" s="46"/>
    </row>
    <row r="926" spans="7:7">
      <c r="G926" s="46"/>
    </row>
    <row r="927" spans="7:7">
      <c r="G927" s="46"/>
    </row>
    <row r="928" spans="7:7">
      <c r="G928" s="46"/>
    </row>
    <row r="929" spans="7:7">
      <c r="G929" s="46"/>
    </row>
    <row r="930" spans="7:7">
      <c r="G930" s="46"/>
    </row>
    <row r="931" spans="7:7">
      <c r="G931" s="46"/>
    </row>
    <row r="932" spans="7:7">
      <c r="G932" s="46"/>
    </row>
    <row r="933" spans="7:7">
      <c r="G933" s="46"/>
    </row>
    <row r="934" spans="7:7">
      <c r="G934" s="46"/>
    </row>
    <row r="935" spans="7:7">
      <c r="G935" s="46"/>
    </row>
    <row r="936" spans="7:7">
      <c r="G936" s="46"/>
    </row>
    <row r="937" spans="7:7">
      <c r="G937" s="46"/>
    </row>
    <row r="938" spans="7:7">
      <c r="G938" s="46"/>
    </row>
    <row r="939" spans="7:7">
      <c r="G939" s="46"/>
    </row>
    <row r="940" spans="7:7">
      <c r="G940" s="46"/>
    </row>
    <row r="941" spans="7:7">
      <c r="G941" s="46"/>
    </row>
    <row r="942" spans="7:7">
      <c r="G942" s="46"/>
    </row>
    <row r="943" spans="7:7">
      <c r="G943" s="46"/>
    </row>
    <row r="944" spans="7:7">
      <c r="G944" s="46"/>
    </row>
    <row r="945" spans="7:7">
      <c r="G945" s="46"/>
    </row>
    <row r="946" spans="7:7">
      <c r="G946" s="46"/>
    </row>
    <row r="947" spans="7:7">
      <c r="G947" s="46"/>
    </row>
    <row r="948" spans="7:7">
      <c r="G948" s="46"/>
    </row>
    <row r="949" spans="7:7">
      <c r="G949" s="46"/>
    </row>
    <row r="950" spans="7:7">
      <c r="G950" s="46"/>
    </row>
    <row r="951" spans="7:7">
      <c r="G951" s="46"/>
    </row>
    <row r="952" spans="7:7">
      <c r="G952" s="46"/>
    </row>
    <row r="953" spans="7:7">
      <c r="G953" s="46"/>
    </row>
    <row r="954" spans="7:7">
      <c r="G954" s="46"/>
    </row>
    <row r="955" spans="7:7">
      <c r="G955" s="46"/>
    </row>
    <row r="956" spans="7:7">
      <c r="G956" s="46"/>
    </row>
    <row r="957" spans="7:7">
      <c r="G957" s="46"/>
    </row>
    <row r="958" spans="7:7">
      <c r="G958" s="46"/>
    </row>
    <row r="959" spans="7:7">
      <c r="G959" s="46"/>
    </row>
    <row r="960" spans="7:7">
      <c r="G960" s="46"/>
    </row>
    <row r="961" spans="7:7">
      <c r="G961" s="46"/>
    </row>
    <row r="962" spans="7:7">
      <c r="G962" s="46"/>
    </row>
    <row r="963" spans="7:7">
      <c r="G963" s="46"/>
    </row>
    <row r="964" spans="7:7">
      <c r="G964" s="46"/>
    </row>
    <row r="965" spans="7:7">
      <c r="G965" s="46"/>
    </row>
    <row r="966" spans="7:7">
      <c r="G966" s="46"/>
    </row>
    <row r="967" spans="7:7">
      <c r="G967" s="46"/>
    </row>
    <row r="968" spans="7:7">
      <c r="G968" s="46"/>
    </row>
    <row r="969" spans="7:7">
      <c r="G969" s="46"/>
    </row>
    <row r="970" spans="7:7">
      <c r="G970" s="46"/>
    </row>
    <row r="971" spans="7:7">
      <c r="G971" s="46"/>
    </row>
    <row r="972" spans="7:7">
      <c r="G972" s="46"/>
    </row>
    <row r="973" spans="7:7">
      <c r="G973" s="46"/>
    </row>
    <row r="974" spans="7:7">
      <c r="G974" s="46"/>
    </row>
    <row r="975" spans="7:7">
      <c r="G975" s="46"/>
    </row>
    <row r="976" spans="7:7">
      <c r="G976" s="46"/>
    </row>
    <row r="977" spans="7:7">
      <c r="G977" s="46"/>
    </row>
    <row r="978" spans="7:7">
      <c r="G978" s="46"/>
    </row>
    <row r="979" spans="7:7">
      <c r="G979" s="46"/>
    </row>
    <row r="980" spans="7:7">
      <c r="G980" s="46"/>
    </row>
    <row r="981" spans="7:7">
      <c r="G981" s="46"/>
    </row>
    <row r="982" spans="7:7">
      <c r="G982" s="46"/>
    </row>
    <row r="983" spans="7:7">
      <c r="G983" s="46"/>
    </row>
    <row r="984" spans="7:7">
      <c r="G984" s="46"/>
    </row>
    <row r="985" spans="7:7">
      <c r="G985" s="46"/>
    </row>
    <row r="986" spans="7:7">
      <c r="G986" s="46"/>
    </row>
    <row r="987" spans="7:7">
      <c r="G987" s="46"/>
    </row>
    <row r="988" spans="7:7">
      <c r="G988" s="46"/>
    </row>
    <row r="989" spans="7:7">
      <c r="G989" s="46"/>
    </row>
    <row r="990" spans="7:7">
      <c r="G990" s="46"/>
    </row>
    <row r="991" spans="7:7">
      <c r="G991" s="46"/>
    </row>
    <row r="992" spans="7:7">
      <c r="G992" s="46"/>
    </row>
    <row r="993" spans="7:7">
      <c r="G993" s="46"/>
    </row>
    <row r="994" spans="7:7">
      <c r="G994" s="46"/>
    </row>
    <row r="995" spans="7:7">
      <c r="G995" s="46"/>
    </row>
    <row r="996" spans="7:7">
      <c r="G996" s="46"/>
    </row>
    <row r="997" spans="7:7">
      <c r="G997" s="46"/>
    </row>
    <row r="998" spans="7:7">
      <c r="G998" s="46"/>
    </row>
    <row r="999" spans="7:7">
      <c r="G999" s="46"/>
    </row>
    <row r="1000" spans="7:7">
      <c r="G1000" s="46"/>
    </row>
    <row r="1001" spans="7:7">
      <c r="G1001" s="46"/>
    </row>
    <row r="1002" spans="7:7">
      <c r="G1002" s="46"/>
    </row>
    <row r="1003" spans="7:7">
      <c r="G1003" s="46"/>
    </row>
    <row r="1004" spans="7:7">
      <c r="G1004" s="46"/>
    </row>
    <row r="1005" spans="7:7">
      <c r="G1005" s="46"/>
    </row>
    <row r="1006" spans="7:7">
      <c r="G1006" s="46"/>
    </row>
    <row r="1007" spans="7:7">
      <c r="G1007" s="46"/>
    </row>
    <row r="1008" spans="7:7">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row r="1088" spans="7:7">
      <c r="G1088" s="46"/>
    </row>
    <row r="1089" spans="7:7">
      <c r="G1089" s="46"/>
    </row>
    <row r="1090" spans="7:7">
      <c r="G1090" s="46"/>
    </row>
    <row r="1091" spans="7:7">
      <c r="G1091" s="46"/>
    </row>
    <row r="1092" spans="7:7">
      <c r="G1092" s="46"/>
    </row>
    <row r="1093" spans="7:7">
      <c r="G1093" s="46"/>
    </row>
    <row r="1094" spans="7:7">
      <c r="G1094" s="46"/>
    </row>
    <row r="1095" spans="7:7">
      <c r="G1095" s="46"/>
    </row>
    <row r="1096" spans="7:7">
      <c r="G1096" s="46"/>
    </row>
    <row r="1097" spans="7:7">
      <c r="G1097" s="46"/>
    </row>
    <row r="1098" spans="7:7">
      <c r="G1098" s="46"/>
    </row>
    <row r="1099" spans="7:7">
      <c r="G1099" s="46"/>
    </row>
    <row r="1100" spans="7:7">
      <c r="G1100" s="46"/>
    </row>
    <row r="1101" spans="7:7">
      <c r="G1101" s="46"/>
    </row>
    <row r="1102" spans="7:7">
      <c r="G1102" s="46"/>
    </row>
    <row r="1103" spans="7:7">
      <c r="G1103" s="46"/>
    </row>
    <row r="1104" spans="7:7">
      <c r="G1104" s="46"/>
    </row>
    <row r="1105" spans="7:7">
      <c r="G1105" s="46"/>
    </row>
    <row r="1106" spans="7:7">
      <c r="G1106" s="46"/>
    </row>
    <row r="1107" spans="7:7">
      <c r="G1107" s="46"/>
    </row>
    <row r="1108" spans="7:7">
      <c r="G1108" s="46"/>
    </row>
    <row r="1109" spans="7:7">
      <c r="G1109" s="46"/>
    </row>
    <row r="1110" spans="7:7">
      <c r="G1110" s="46"/>
    </row>
    <row r="1111" spans="7:7">
      <c r="G1111" s="46"/>
    </row>
    <row r="1112" spans="7:7">
      <c r="G1112" s="46"/>
    </row>
    <row r="1113" spans="7:7">
      <c r="G1113" s="46"/>
    </row>
    <row r="1114" spans="7:7">
      <c r="G1114" s="46"/>
    </row>
    <row r="1115" spans="7:7">
      <c r="G1115" s="46"/>
    </row>
    <row r="1116" spans="7:7">
      <c r="G1116" s="46"/>
    </row>
    <row r="1117" spans="7:7">
      <c r="G1117" s="46"/>
    </row>
    <row r="1118" spans="7:7">
      <c r="G1118" s="46"/>
    </row>
    <row r="1119" spans="7:7">
      <c r="G1119" s="46"/>
    </row>
    <row r="1120" spans="7:7">
      <c r="G1120" s="46"/>
    </row>
    <row r="1121" spans="7:7">
      <c r="G1121" s="46"/>
    </row>
    <row r="1122" spans="7:7">
      <c r="G1122" s="46"/>
    </row>
    <row r="1123" spans="7:7">
      <c r="G1123" s="46"/>
    </row>
    <row r="1124" spans="7:7">
      <c r="G1124" s="46"/>
    </row>
    <row r="1125" spans="7:7">
      <c r="G1125" s="46"/>
    </row>
    <row r="1126" spans="7:7">
      <c r="G1126" s="46"/>
    </row>
    <row r="1127" spans="7:7">
      <c r="G1127" s="46"/>
    </row>
    <row r="1128" spans="7:7">
      <c r="G1128" s="46"/>
    </row>
    <row r="1129" spans="7:7">
      <c r="G1129" s="46"/>
    </row>
    <row r="1130" spans="7:7">
      <c r="G1130" s="46"/>
    </row>
    <row r="1131" spans="7:7">
      <c r="G1131" s="46"/>
    </row>
    <row r="1132" spans="7:7">
      <c r="G1132" s="46"/>
    </row>
    <row r="1133" spans="7:7">
      <c r="G1133" s="46"/>
    </row>
  </sheetData>
  <sheetProtection formatCells="0" formatColumns="0" formatRows="0" insertColumns="0" insertRows="0" deleteColumns="0" deleteRows="0"/>
  <mergeCells count="103">
    <mergeCell ref="D1:V1"/>
    <mergeCell ref="D3:G4"/>
    <mergeCell ref="H3:J3"/>
    <mergeCell ref="K3:M3"/>
    <mergeCell ref="N3:O3"/>
    <mergeCell ref="P3:R3"/>
    <mergeCell ref="T3:V3"/>
    <mergeCell ref="H4:H5"/>
    <mergeCell ref="U4:U5"/>
    <mergeCell ref="V4:V5"/>
    <mergeCell ref="D5:E5"/>
    <mergeCell ref="D6:E7"/>
    <mergeCell ref="D8:E9"/>
    <mergeCell ref="D10:E11"/>
    <mergeCell ref="T4:T5"/>
    <mergeCell ref="N4:O4"/>
    <mergeCell ref="P4:P5"/>
    <mergeCell ref="Q4:Q5"/>
    <mergeCell ref="R4:R5"/>
    <mergeCell ref="S4:S5"/>
    <mergeCell ref="I4:I5"/>
    <mergeCell ref="K4:M4"/>
    <mergeCell ref="D24:E25"/>
    <mergeCell ref="D26:E27"/>
    <mergeCell ref="D28:E29"/>
    <mergeCell ref="D30:E31"/>
    <mergeCell ref="D32:E33"/>
    <mergeCell ref="D34:E35"/>
    <mergeCell ref="D12:E13"/>
    <mergeCell ref="D14:E15"/>
    <mergeCell ref="D16:E17"/>
    <mergeCell ref="D18:E19"/>
    <mergeCell ref="D20:E21"/>
    <mergeCell ref="D22:E23"/>
    <mergeCell ref="D48:E49"/>
    <mergeCell ref="D50:E51"/>
    <mergeCell ref="D52:E53"/>
    <mergeCell ref="D54:E55"/>
    <mergeCell ref="D56:E57"/>
    <mergeCell ref="D58:E59"/>
    <mergeCell ref="D36:E37"/>
    <mergeCell ref="D38:E39"/>
    <mergeCell ref="D40:E41"/>
    <mergeCell ref="D42:E43"/>
    <mergeCell ref="D44:E45"/>
    <mergeCell ref="D46:E47"/>
    <mergeCell ref="D72:E73"/>
    <mergeCell ref="D74:E75"/>
    <mergeCell ref="D76:E77"/>
    <mergeCell ref="D78:E79"/>
    <mergeCell ref="D80:E81"/>
    <mergeCell ref="D82:E83"/>
    <mergeCell ref="D60:E61"/>
    <mergeCell ref="D62:E63"/>
    <mergeCell ref="D64:E65"/>
    <mergeCell ref="D66:E67"/>
    <mergeCell ref="D68:E69"/>
    <mergeCell ref="D70:E71"/>
    <mergeCell ref="D96:E97"/>
    <mergeCell ref="D98:E99"/>
    <mergeCell ref="D100:E101"/>
    <mergeCell ref="D102:E103"/>
    <mergeCell ref="D104:E105"/>
    <mergeCell ref="D106:E107"/>
    <mergeCell ref="D84:E85"/>
    <mergeCell ref="D86:E87"/>
    <mergeCell ref="D88:E89"/>
    <mergeCell ref="D90:E91"/>
    <mergeCell ref="D92:E93"/>
    <mergeCell ref="D94:E95"/>
    <mergeCell ref="D120:E121"/>
    <mergeCell ref="D122:E123"/>
    <mergeCell ref="D124:E125"/>
    <mergeCell ref="D126:E127"/>
    <mergeCell ref="D128:E129"/>
    <mergeCell ref="D130:E131"/>
    <mergeCell ref="D108:E109"/>
    <mergeCell ref="D110:E111"/>
    <mergeCell ref="D112:E113"/>
    <mergeCell ref="D114:E115"/>
    <mergeCell ref="D116:E117"/>
    <mergeCell ref="D118:E119"/>
    <mergeCell ref="D144:E145"/>
    <mergeCell ref="D146:E147"/>
    <mergeCell ref="D148:E149"/>
    <mergeCell ref="D150:E151"/>
    <mergeCell ref="D152:E153"/>
    <mergeCell ref="D154:E155"/>
    <mergeCell ref="D132:E133"/>
    <mergeCell ref="D134:E135"/>
    <mergeCell ref="D136:E137"/>
    <mergeCell ref="D138:E139"/>
    <mergeCell ref="D140:E141"/>
    <mergeCell ref="D142:E143"/>
    <mergeCell ref="D168:E169"/>
    <mergeCell ref="D170:E171"/>
    <mergeCell ref="D172:E173"/>
    <mergeCell ref="D156:E157"/>
    <mergeCell ref="D158:E159"/>
    <mergeCell ref="D160:E161"/>
    <mergeCell ref="D162:E163"/>
    <mergeCell ref="D164:E165"/>
    <mergeCell ref="D166:E167"/>
  </mergeCells>
  <phoneticPr fontId="3" type="noConversion"/>
  <conditionalFormatting sqref="F34 F136:V136 F138:V138 F140:V140 F142:V142 F144:V144 F148:V148 F150:V150 F152:V152 F154:V154 F146:V146 F74:V74 F76:V76 F78:V78 F80:V80 F82:V82 F84:V84 F86:V86 F88:V88 F94:V94 F96:V96 F98:V98 F100:V100 F102:V102 F104:V104 F106:V106 F108:V108 F110:V110 F112:V112 F114:V114 F116:V116 F120:V120 F122:V122 F124:V124 F126:V126 F128:V128 F130:V130 F132:V132 F134:V134 F118:V118 F90:V90 H34:V34 H36:V36 H38:V38 H40:V40 H42:V42 H44:V44 H46:V46 H48:V48 F50:V50 F52:V52 F54:V54 F56:V56 F58:V58 F60:V60 F64:V64 F66:V66 F68:V68 F70:V70 F72:V72 F62:V62">
    <cfRule type="expression" dxfId="44" priority="17">
      <formula>$F34="기준수량"</formula>
    </cfRule>
  </conditionalFormatting>
  <conditionalFormatting sqref="F36">
    <cfRule type="expression" dxfId="43" priority="16">
      <formula>$F36="기준수량"</formula>
    </cfRule>
  </conditionalFormatting>
  <conditionalFormatting sqref="F38">
    <cfRule type="expression" dxfId="42" priority="15">
      <formula>$F38="기준수량"</formula>
    </cfRule>
  </conditionalFormatting>
  <conditionalFormatting sqref="F40">
    <cfRule type="expression" dxfId="41" priority="14">
      <formula>$F40="기준수량"</formula>
    </cfRule>
  </conditionalFormatting>
  <conditionalFormatting sqref="F42">
    <cfRule type="expression" dxfId="40" priority="13">
      <formula>$F42="기준수량"</formula>
    </cfRule>
  </conditionalFormatting>
  <conditionalFormatting sqref="F44">
    <cfRule type="expression" dxfId="39" priority="12">
      <formula>$F44="기준수량"</formula>
    </cfRule>
  </conditionalFormatting>
  <conditionalFormatting sqref="F46">
    <cfRule type="expression" dxfId="38" priority="11">
      <formula>$F46="기준수량"</formula>
    </cfRule>
  </conditionalFormatting>
  <conditionalFormatting sqref="F48">
    <cfRule type="expression" dxfId="37" priority="10">
      <formula>$F48="기준수량"</formula>
    </cfRule>
  </conditionalFormatting>
  <conditionalFormatting sqref="G54">
    <cfRule type="expression" dxfId="36" priority="9">
      <formula>$F54="기준수량"</formula>
    </cfRule>
  </conditionalFormatting>
  <conditionalFormatting sqref="G56">
    <cfRule type="expression" dxfId="35" priority="8">
      <formula>$F56="기준수량"</formula>
    </cfRule>
  </conditionalFormatting>
  <conditionalFormatting sqref="D34:F49 D50:G61 H34:V61">
    <cfRule type="expression" dxfId="34" priority="7">
      <formula>$F$34="기준수량"</formula>
    </cfRule>
  </conditionalFormatting>
  <conditionalFormatting sqref="D62:V89">
    <cfRule type="expression" dxfId="33" priority="6">
      <formula>$F$62="기준수량"</formula>
    </cfRule>
  </conditionalFormatting>
  <conditionalFormatting sqref="F92:V92">
    <cfRule type="expression" dxfId="32" priority="5">
      <formula>$F92="기준수량"</formula>
    </cfRule>
  </conditionalFormatting>
  <conditionalFormatting sqref="D118:V145">
    <cfRule type="expression" dxfId="31" priority="4">
      <formula>$F$118="기준수량"</formula>
    </cfRule>
  </conditionalFormatting>
  <conditionalFormatting sqref="D146:V173">
    <cfRule type="expression" dxfId="30" priority="3">
      <formula>$F$146="기준수량"</formula>
    </cfRule>
  </conditionalFormatting>
  <conditionalFormatting sqref="D90:V117">
    <cfRule type="expression" dxfId="29" priority="2">
      <formula>$F$90="기준수량"</formula>
    </cfRule>
  </conditionalFormatting>
  <conditionalFormatting sqref="D18:F33 G18:G43 D6:G17 H6:V33">
    <cfRule type="expression" dxfId="28" priority="1">
      <formula>$F$8="기준수량"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rowBreaks count="1" manualBreakCount="1">
    <brk id="33" min="3" max="14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6A2AB-CB8E-4A85-8699-F8CCA7064F56}">
  <sheetPr>
    <tabColor theme="1" tint="0.34998626667073579"/>
  </sheetPr>
  <dimension ref="A1:AC1127"/>
  <sheetViews>
    <sheetView topLeftCell="D4" workbookViewId="0">
      <pane xSplit="4" ySplit="4" topLeftCell="H38" activePane="bottomRight" state="frozen"/>
      <selection activeCell="T4" sqref="T1:AA1048576"/>
      <selection pane="topRight" activeCell="T4" sqref="T1:AA1048576"/>
      <selection pane="bottomLeft" activeCell="T4" sqref="T1:AA1048576"/>
      <selection pane="bottomRight" activeCell="W4" sqref="W1:AC1048576"/>
    </sheetView>
  </sheetViews>
  <sheetFormatPr defaultRowHeight="14.4" outlineLevelCol="1"/>
  <cols>
    <col min="1" max="3" width="7.09765625" style="6" hidden="1" customWidth="1"/>
    <col min="4" max="4" width="5.8984375" style="6" customWidth="1"/>
    <col min="5" max="5" width="4.69921875" style="47" customWidth="1"/>
    <col min="6" max="7" width="9" style="6" customWidth="1"/>
    <col min="8" max="22" width="4.8984375" style="6" customWidth="1"/>
    <col min="23" max="29" width="8.796875" style="6" outlineLevel="1"/>
    <col min="30" max="217" width="8.796875" style="6"/>
    <col min="218" max="218" width="5.8984375" style="6" customWidth="1"/>
    <col min="219" max="219" width="4.69921875" style="6" customWidth="1"/>
    <col min="220" max="220" width="9" style="6" customWidth="1"/>
    <col min="221" max="221" width="3.3984375" style="6" customWidth="1"/>
    <col min="222" max="226" width="3.296875" style="6" customWidth="1"/>
    <col min="227" max="228" width="3.3984375" style="6" customWidth="1"/>
    <col min="229" max="231" width="3.296875" style="6" customWidth="1"/>
    <col min="232" max="232" width="3.09765625" style="6" customWidth="1"/>
    <col min="233" max="233" width="3.3984375" style="6" customWidth="1"/>
    <col min="234" max="234" width="2.8984375" style="6" customWidth="1"/>
    <col min="235" max="235" width="3.69921875" style="6" customWidth="1"/>
    <col min="236" max="237" width="3" style="6" customWidth="1"/>
    <col min="238" max="238" width="3.59765625" style="6" customWidth="1"/>
    <col min="239" max="240" width="3.09765625" style="6" customWidth="1"/>
    <col min="241" max="241" width="2.796875" style="6" customWidth="1"/>
    <col min="242" max="242" width="2.8984375" style="6" customWidth="1"/>
    <col min="243" max="243" width="3.296875" style="6" customWidth="1"/>
    <col min="244" max="244" width="2.8984375" style="6" customWidth="1"/>
    <col min="245" max="245" width="3.3984375" style="6" customWidth="1"/>
    <col min="246" max="250" width="2.8984375" style="6" customWidth="1"/>
    <col min="251" max="251" width="3.8984375" style="6" customWidth="1"/>
    <col min="252" max="252" width="3.3984375" style="6" customWidth="1"/>
    <col min="253" max="253" width="2.8984375" style="6" customWidth="1"/>
    <col min="254" max="254" width="3.3984375" style="6" customWidth="1"/>
    <col min="255" max="261" width="2.8984375" style="6" customWidth="1"/>
    <col min="262" max="473" width="8.796875" style="6"/>
    <col min="474" max="474" width="5.8984375" style="6" customWidth="1"/>
    <col min="475" max="475" width="4.69921875" style="6" customWidth="1"/>
    <col min="476" max="476" width="9" style="6" customWidth="1"/>
    <col min="477" max="477" width="3.3984375" style="6" customWidth="1"/>
    <col min="478" max="482" width="3.296875" style="6" customWidth="1"/>
    <col min="483" max="484" width="3.3984375" style="6" customWidth="1"/>
    <col min="485" max="487" width="3.296875" style="6" customWidth="1"/>
    <col min="488" max="488" width="3.09765625" style="6" customWidth="1"/>
    <col min="489" max="489" width="3.3984375" style="6" customWidth="1"/>
    <col min="490" max="490" width="2.8984375" style="6" customWidth="1"/>
    <col min="491" max="491" width="3.69921875" style="6" customWidth="1"/>
    <col min="492" max="493" width="3" style="6" customWidth="1"/>
    <col min="494" max="494" width="3.59765625" style="6" customWidth="1"/>
    <col min="495" max="496" width="3.09765625" style="6" customWidth="1"/>
    <col min="497" max="497" width="2.796875" style="6" customWidth="1"/>
    <col min="498" max="498" width="2.8984375" style="6" customWidth="1"/>
    <col min="499" max="499" width="3.296875" style="6" customWidth="1"/>
    <col min="500" max="500" width="2.8984375" style="6" customWidth="1"/>
    <col min="501" max="501" width="3.3984375" style="6" customWidth="1"/>
    <col min="502" max="506" width="2.8984375" style="6" customWidth="1"/>
    <col min="507" max="507" width="3.8984375" style="6" customWidth="1"/>
    <col min="508" max="508" width="3.3984375" style="6" customWidth="1"/>
    <col min="509" max="509" width="2.8984375" style="6" customWidth="1"/>
    <col min="510" max="510" width="3.3984375" style="6" customWidth="1"/>
    <col min="511" max="517" width="2.8984375" style="6" customWidth="1"/>
    <col min="518" max="729" width="8.796875" style="6"/>
    <col min="730" max="730" width="5.8984375" style="6" customWidth="1"/>
    <col min="731" max="731" width="4.69921875" style="6" customWidth="1"/>
    <col min="732" max="732" width="9" style="6" customWidth="1"/>
    <col min="733" max="733" width="3.3984375" style="6" customWidth="1"/>
    <col min="734" max="738" width="3.296875" style="6" customWidth="1"/>
    <col min="739" max="740" width="3.3984375" style="6" customWidth="1"/>
    <col min="741" max="743" width="3.296875" style="6" customWidth="1"/>
    <col min="744" max="744" width="3.09765625" style="6" customWidth="1"/>
    <col min="745" max="745" width="3.3984375" style="6" customWidth="1"/>
    <col min="746" max="746" width="2.8984375" style="6" customWidth="1"/>
    <col min="747" max="747" width="3.69921875" style="6" customWidth="1"/>
    <col min="748" max="749" width="3" style="6" customWidth="1"/>
    <col min="750" max="750" width="3.59765625" style="6" customWidth="1"/>
    <col min="751" max="752" width="3.09765625" style="6" customWidth="1"/>
    <col min="753" max="753" width="2.796875" style="6" customWidth="1"/>
    <col min="754" max="754" width="2.8984375" style="6" customWidth="1"/>
    <col min="755" max="755" width="3.296875" style="6" customWidth="1"/>
    <col min="756" max="756" width="2.8984375" style="6" customWidth="1"/>
    <col min="757" max="757" width="3.3984375" style="6" customWidth="1"/>
    <col min="758" max="762" width="2.8984375" style="6" customWidth="1"/>
    <col min="763" max="763" width="3.8984375" style="6" customWidth="1"/>
    <col min="764" max="764" width="3.3984375" style="6" customWidth="1"/>
    <col min="765" max="765" width="2.8984375" style="6" customWidth="1"/>
    <col min="766" max="766" width="3.3984375" style="6" customWidth="1"/>
    <col min="767" max="773" width="2.8984375" style="6" customWidth="1"/>
    <col min="774" max="985" width="8.796875" style="6"/>
    <col min="986" max="986" width="5.8984375" style="6" customWidth="1"/>
    <col min="987" max="987" width="4.69921875" style="6" customWidth="1"/>
    <col min="988" max="988" width="9" style="6" customWidth="1"/>
    <col min="989" max="989" width="3.3984375" style="6" customWidth="1"/>
    <col min="990" max="994" width="3.296875" style="6" customWidth="1"/>
    <col min="995" max="996" width="3.3984375" style="6" customWidth="1"/>
    <col min="997" max="999" width="3.296875" style="6" customWidth="1"/>
    <col min="1000" max="1000" width="3.09765625" style="6" customWidth="1"/>
    <col min="1001" max="1001" width="3.3984375" style="6" customWidth="1"/>
    <col min="1002" max="1002" width="2.8984375" style="6" customWidth="1"/>
    <col min="1003" max="1003" width="3.69921875" style="6" customWidth="1"/>
    <col min="1004" max="1005" width="3" style="6" customWidth="1"/>
    <col min="1006" max="1006" width="3.59765625" style="6" customWidth="1"/>
    <col min="1007" max="1008" width="3.09765625" style="6" customWidth="1"/>
    <col min="1009" max="1009" width="2.796875" style="6" customWidth="1"/>
    <col min="1010" max="1010" width="2.8984375" style="6" customWidth="1"/>
    <col min="1011" max="1011" width="3.296875" style="6" customWidth="1"/>
    <col min="1012" max="1012" width="2.8984375" style="6" customWidth="1"/>
    <col min="1013" max="1013" width="3.3984375" style="6" customWidth="1"/>
    <col min="1014" max="1018" width="2.8984375" style="6" customWidth="1"/>
    <col min="1019" max="1019" width="3.8984375" style="6" customWidth="1"/>
    <col min="1020" max="1020" width="3.3984375" style="6" customWidth="1"/>
    <col min="1021" max="1021" width="2.8984375" style="6" customWidth="1"/>
    <col min="1022" max="1022" width="3.3984375" style="6" customWidth="1"/>
    <col min="1023" max="1029" width="2.8984375" style="6" customWidth="1"/>
    <col min="1030" max="1241" width="8.796875" style="6"/>
    <col min="1242" max="1242" width="5.8984375" style="6" customWidth="1"/>
    <col min="1243" max="1243" width="4.69921875" style="6" customWidth="1"/>
    <col min="1244" max="1244" width="9" style="6" customWidth="1"/>
    <col min="1245" max="1245" width="3.3984375" style="6" customWidth="1"/>
    <col min="1246" max="1250" width="3.296875" style="6" customWidth="1"/>
    <col min="1251" max="1252" width="3.3984375" style="6" customWidth="1"/>
    <col min="1253" max="1255" width="3.296875" style="6" customWidth="1"/>
    <col min="1256" max="1256" width="3.09765625" style="6" customWidth="1"/>
    <col min="1257" max="1257" width="3.3984375" style="6" customWidth="1"/>
    <col min="1258" max="1258" width="2.8984375" style="6" customWidth="1"/>
    <col min="1259" max="1259" width="3.69921875" style="6" customWidth="1"/>
    <col min="1260" max="1261" width="3" style="6" customWidth="1"/>
    <col min="1262" max="1262" width="3.59765625" style="6" customWidth="1"/>
    <col min="1263" max="1264" width="3.09765625" style="6" customWidth="1"/>
    <col min="1265" max="1265" width="2.796875" style="6" customWidth="1"/>
    <col min="1266" max="1266" width="2.8984375" style="6" customWidth="1"/>
    <col min="1267" max="1267" width="3.296875" style="6" customWidth="1"/>
    <col min="1268" max="1268" width="2.8984375" style="6" customWidth="1"/>
    <col min="1269" max="1269" width="3.3984375" style="6" customWidth="1"/>
    <col min="1270" max="1274" width="2.8984375" style="6" customWidth="1"/>
    <col min="1275" max="1275" width="3.8984375" style="6" customWidth="1"/>
    <col min="1276" max="1276" width="3.3984375" style="6" customWidth="1"/>
    <col min="1277" max="1277" width="2.8984375" style="6" customWidth="1"/>
    <col min="1278" max="1278" width="3.3984375" style="6" customWidth="1"/>
    <col min="1279" max="1285" width="2.8984375" style="6" customWidth="1"/>
    <col min="1286" max="1497" width="8.796875" style="6"/>
    <col min="1498" max="1498" width="5.8984375" style="6" customWidth="1"/>
    <col min="1499" max="1499" width="4.69921875" style="6" customWidth="1"/>
    <col min="1500" max="1500" width="9" style="6" customWidth="1"/>
    <col min="1501" max="1501" width="3.3984375" style="6" customWidth="1"/>
    <col min="1502" max="1506" width="3.296875" style="6" customWidth="1"/>
    <col min="1507" max="1508" width="3.3984375" style="6" customWidth="1"/>
    <col min="1509" max="1511" width="3.296875" style="6" customWidth="1"/>
    <col min="1512" max="1512" width="3.09765625" style="6" customWidth="1"/>
    <col min="1513" max="1513" width="3.3984375" style="6" customWidth="1"/>
    <col min="1514" max="1514" width="2.8984375" style="6" customWidth="1"/>
    <col min="1515" max="1515" width="3.69921875" style="6" customWidth="1"/>
    <col min="1516" max="1517" width="3" style="6" customWidth="1"/>
    <col min="1518" max="1518" width="3.59765625" style="6" customWidth="1"/>
    <col min="1519" max="1520" width="3.09765625" style="6" customWidth="1"/>
    <col min="1521" max="1521" width="2.796875" style="6" customWidth="1"/>
    <col min="1522" max="1522" width="2.8984375" style="6" customWidth="1"/>
    <col min="1523" max="1523" width="3.296875" style="6" customWidth="1"/>
    <col min="1524" max="1524" width="2.8984375" style="6" customWidth="1"/>
    <col min="1525" max="1525" width="3.3984375" style="6" customWidth="1"/>
    <col min="1526" max="1530" width="2.8984375" style="6" customWidth="1"/>
    <col min="1531" max="1531" width="3.8984375" style="6" customWidth="1"/>
    <col min="1532" max="1532" width="3.3984375" style="6" customWidth="1"/>
    <col min="1533" max="1533" width="2.8984375" style="6" customWidth="1"/>
    <col min="1534" max="1534" width="3.3984375" style="6" customWidth="1"/>
    <col min="1535" max="1541" width="2.8984375" style="6" customWidth="1"/>
    <col min="1542" max="1753" width="8.796875" style="6"/>
    <col min="1754" max="1754" width="5.8984375" style="6" customWidth="1"/>
    <col min="1755" max="1755" width="4.69921875" style="6" customWidth="1"/>
    <col min="1756" max="1756" width="9" style="6" customWidth="1"/>
    <col min="1757" max="1757" width="3.3984375" style="6" customWidth="1"/>
    <col min="1758" max="1762" width="3.296875" style="6" customWidth="1"/>
    <col min="1763" max="1764" width="3.3984375" style="6" customWidth="1"/>
    <col min="1765" max="1767" width="3.296875" style="6" customWidth="1"/>
    <col min="1768" max="1768" width="3.09765625" style="6" customWidth="1"/>
    <col min="1769" max="1769" width="3.3984375" style="6" customWidth="1"/>
    <col min="1770" max="1770" width="2.8984375" style="6" customWidth="1"/>
    <col min="1771" max="1771" width="3.69921875" style="6" customWidth="1"/>
    <col min="1772" max="1773" width="3" style="6" customWidth="1"/>
    <col min="1774" max="1774" width="3.59765625" style="6" customWidth="1"/>
    <col min="1775" max="1776" width="3.09765625" style="6" customWidth="1"/>
    <col min="1777" max="1777" width="2.796875" style="6" customWidth="1"/>
    <col min="1778" max="1778" width="2.8984375" style="6" customWidth="1"/>
    <col min="1779" max="1779" width="3.296875" style="6" customWidth="1"/>
    <col min="1780" max="1780" width="2.8984375" style="6" customWidth="1"/>
    <col min="1781" max="1781" width="3.3984375" style="6" customWidth="1"/>
    <col min="1782" max="1786" width="2.8984375" style="6" customWidth="1"/>
    <col min="1787" max="1787" width="3.8984375" style="6" customWidth="1"/>
    <col min="1788" max="1788" width="3.3984375" style="6" customWidth="1"/>
    <col min="1789" max="1789" width="2.8984375" style="6" customWidth="1"/>
    <col min="1790" max="1790" width="3.3984375" style="6" customWidth="1"/>
    <col min="1791" max="1797" width="2.8984375" style="6" customWidth="1"/>
    <col min="1798" max="2009" width="8.796875" style="6"/>
    <col min="2010" max="2010" width="5.8984375" style="6" customWidth="1"/>
    <col min="2011" max="2011" width="4.69921875" style="6" customWidth="1"/>
    <col min="2012" max="2012" width="9" style="6" customWidth="1"/>
    <col min="2013" max="2013" width="3.3984375" style="6" customWidth="1"/>
    <col min="2014" max="2018" width="3.296875" style="6" customWidth="1"/>
    <col min="2019" max="2020" width="3.3984375" style="6" customWidth="1"/>
    <col min="2021" max="2023" width="3.296875" style="6" customWidth="1"/>
    <col min="2024" max="2024" width="3.09765625" style="6" customWidth="1"/>
    <col min="2025" max="2025" width="3.3984375" style="6" customWidth="1"/>
    <col min="2026" max="2026" width="2.8984375" style="6" customWidth="1"/>
    <col min="2027" max="2027" width="3.69921875" style="6" customWidth="1"/>
    <col min="2028" max="2029" width="3" style="6" customWidth="1"/>
    <col min="2030" max="2030" width="3.59765625" style="6" customWidth="1"/>
    <col min="2031" max="2032" width="3.09765625" style="6" customWidth="1"/>
    <col min="2033" max="2033" width="2.796875" style="6" customWidth="1"/>
    <col min="2034" max="2034" width="2.8984375" style="6" customWidth="1"/>
    <col min="2035" max="2035" width="3.296875" style="6" customWidth="1"/>
    <col min="2036" max="2036" width="2.8984375" style="6" customWidth="1"/>
    <col min="2037" max="2037" width="3.3984375" style="6" customWidth="1"/>
    <col min="2038" max="2042" width="2.8984375" style="6" customWidth="1"/>
    <col min="2043" max="2043" width="3.8984375" style="6" customWidth="1"/>
    <col min="2044" max="2044" width="3.3984375" style="6" customWidth="1"/>
    <col min="2045" max="2045" width="2.8984375" style="6" customWidth="1"/>
    <col min="2046" max="2046" width="3.3984375" style="6" customWidth="1"/>
    <col min="2047" max="2053" width="2.8984375" style="6" customWidth="1"/>
    <col min="2054" max="2265" width="8.796875" style="6"/>
    <col min="2266" max="2266" width="5.8984375" style="6" customWidth="1"/>
    <col min="2267" max="2267" width="4.69921875" style="6" customWidth="1"/>
    <col min="2268" max="2268" width="9" style="6" customWidth="1"/>
    <col min="2269" max="2269" width="3.3984375" style="6" customWidth="1"/>
    <col min="2270" max="2274" width="3.296875" style="6" customWidth="1"/>
    <col min="2275" max="2276" width="3.3984375" style="6" customWidth="1"/>
    <col min="2277" max="2279" width="3.296875" style="6" customWidth="1"/>
    <col min="2280" max="2280" width="3.09765625" style="6" customWidth="1"/>
    <col min="2281" max="2281" width="3.3984375" style="6" customWidth="1"/>
    <col min="2282" max="2282" width="2.8984375" style="6" customWidth="1"/>
    <col min="2283" max="2283" width="3.69921875" style="6" customWidth="1"/>
    <col min="2284" max="2285" width="3" style="6" customWidth="1"/>
    <col min="2286" max="2286" width="3.59765625" style="6" customWidth="1"/>
    <col min="2287" max="2288" width="3.09765625" style="6" customWidth="1"/>
    <col min="2289" max="2289" width="2.796875" style="6" customWidth="1"/>
    <col min="2290" max="2290" width="2.8984375" style="6" customWidth="1"/>
    <col min="2291" max="2291" width="3.296875" style="6" customWidth="1"/>
    <col min="2292" max="2292" width="2.8984375" style="6" customWidth="1"/>
    <col min="2293" max="2293" width="3.3984375" style="6" customWidth="1"/>
    <col min="2294" max="2298" width="2.8984375" style="6" customWidth="1"/>
    <col min="2299" max="2299" width="3.8984375" style="6" customWidth="1"/>
    <col min="2300" max="2300" width="3.3984375" style="6" customWidth="1"/>
    <col min="2301" max="2301" width="2.8984375" style="6" customWidth="1"/>
    <col min="2302" max="2302" width="3.3984375" style="6" customWidth="1"/>
    <col min="2303" max="2309" width="2.8984375" style="6" customWidth="1"/>
    <col min="2310" max="2521" width="8.796875" style="6"/>
    <col min="2522" max="2522" width="5.8984375" style="6" customWidth="1"/>
    <col min="2523" max="2523" width="4.69921875" style="6" customWidth="1"/>
    <col min="2524" max="2524" width="9" style="6" customWidth="1"/>
    <col min="2525" max="2525" width="3.3984375" style="6" customWidth="1"/>
    <col min="2526" max="2530" width="3.296875" style="6" customWidth="1"/>
    <col min="2531" max="2532" width="3.3984375" style="6" customWidth="1"/>
    <col min="2533" max="2535" width="3.296875" style="6" customWidth="1"/>
    <col min="2536" max="2536" width="3.09765625" style="6" customWidth="1"/>
    <col min="2537" max="2537" width="3.3984375" style="6" customWidth="1"/>
    <col min="2538" max="2538" width="2.8984375" style="6" customWidth="1"/>
    <col min="2539" max="2539" width="3.69921875" style="6" customWidth="1"/>
    <col min="2540" max="2541" width="3" style="6" customWidth="1"/>
    <col min="2542" max="2542" width="3.59765625" style="6" customWidth="1"/>
    <col min="2543" max="2544" width="3.09765625" style="6" customWidth="1"/>
    <col min="2545" max="2545" width="2.796875" style="6" customWidth="1"/>
    <col min="2546" max="2546" width="2.8984375" style="6" customWidth="1"/>
    <col min="2547" max="2547" width="3.296875" style="6" customWidth="1"/>
    <col min="2548" max="2548" width="2.8984375" style="6" customWidth="1"/>
    <col min="2549" max="2549" width="3.3984375" style="6" customWidth="1"/>
    <col min="2550" max="2554" width="2.8984375" style="6" customWidth="1"/>
    <col min="2555" max="2555" width="3.8984375" style="6" customWidth="1"/>
    <col min="2556" max="2556" width="3.3984375" style="6" customWidth="1"/>
    <col min="2557" max="2557" width="2.8984375" style="6" customWidth="1"/>
    <col min="2558" max="2558" width="3.3984375" style="6" customWidth="1"/>
    <col min="2559" max="2565" width="2.8984375" style="6" customWidth="1"/>
    <col min="2566" max="2777" width="8.796875" style="6"/>
    <col min="2778" max="2778" width="5.8984375" style="6" customWidth="1"/>
    <col min="2779" max="2779" width="4.69921875" style="6" customWidth="1"/>
    <col min="2780" max="2780" width="9" style="6" customWidth="1"/>
    <col min="2781" max="2781" width="3.3984375" style="6" customWidth="1"/>
    <col min="2782" max="2786" width="3.296875" style="6" customWidth="1"/>
    <col min="2787" max="2788" width="3.3984375" style="6" customWidth="1"/>
    <col min="2789" max="2791" width="3.296875" style="6" customWidth="1"/>
    <col min="2792" max="2792" width="3.09765625" style="6" customWidth="1"/>
    <col min="2793" max="2793" width="3.3984375" style="6" customWidth="1"/>
    <col min="2794" max="2794" width="2.8984375" style="6" customWidth="1"/>
    <col min="2795" max="2795" width="3.69921875" style="6" customWidth="1"/>
    <col min="2796" max="2797" width="3" style="6" customWidth="1"/>
    <col min="2798" max="2798" width="3.59765625" style="6" customWidth="1"/>
    <col min="2799" max="2800" width="3.09765625" style="6" customWidth="1"/>
    <col min="2801" max="2801" width="2.796875" style="6" customWidth="1"/>
    <col min="2802" max="2802" width="2.8984375" style="6" customWidth="1"/>
    <col min="2803" max="2803" width="3.296875" style="6" customWidth="1"/>
    <col min="2804" max="2804" width="2.8984375" style="6" customWidth="1"/>
    <col min="2805" max="2805" width="3.3984375" style="6" customWidth="1"/>
    <col min="2806" max="2810" width="2.8984375" style="6" customWidth="1"/>
    <col min="2811" max="2811" width="3.8984375" style="6" customWidth="1"/>
    <col min="2812" max="2812" width="3.3984375" style="6" customWidth="1"/>
    <col min="2813" max="2813" width="2.8984375" style="6" customWidth="1"/>
    <col min="2814" max="2814" width="3.3984375" style="6" customWidth="1"/>
    <col min="2815" max="2821" width="2.8984375" style="6" customWidth="1"/>
    <col min="2822" max="3033" width="8.796875" style="6"/>
    <col min="3034" max="3034" width="5.8984375" style="6" customWidth="1"/>
    <col min="3035" max="3035" width="4.69921875" style="6" customWidth="1"/>
    <col min="3036" max="3036" width="9" style="6" customWidth="1"/>
    <col min="3037" max="3037" width="3.3984375" style="6" customWidth="1"/>
    <col min="3038" max="3042" width="3.296875" style="6" customWidth="1"/>
    <col min="3043" max="3044" width="3.3984375" style="6" customWidth="1"/>
    <col min="3045" max="3047" width="3.296875" style="6" customWidth="1"/>
    <col min="3048" max="3048" width="3.09765625" style="6" customWidth="1"/>
    <col min="3049" max="3049" width="3.3984375" style="6" customWidth="1"/>
    <col min="3050" max="3050" width="2.8984375" style="6" customWidth="1"/>
    <col min="3051" max="3051" width="3.69921875" style="6" customWidth="1"/>
    <col min="3052" max="3053" width="3" style="6" customWidth="1"/>
    <col min="3054" max="3054" width="3.59765625" style="6" customWidth="1"/>
    <col min="3055" max="3056" width="3.09765625" style="6" customWidth="1"/>
    <col min="3057" max="3057" width="2.796875" style="6" customWidth="1"/>
    <col min="3058" max="3058" width="2.8984375" style="6" customWidth="1"/>
    <col min="3059" max="3059" width="3.296875" style="6" customWidth="1"/>
    <col min="3060" max="3060" width="2.8984375" style="6" customWidth="1"/>
    <col min="3061" max="3061" width="3.3984375" style="6" customWidth="1"/>
    <col min="3062" max="3066" width="2.8984375" style="6" customWidth="1"/>
    <col min="3067" max="3067" width="3.8984375" style="6" customWidth="1"/>
    <col min="3068" max="3068" width="3.3984375" style="6" customWidth="1"/>
    <col min="3069" max="3069" width="2.8984375" style="6" customWidth="1"/>
    <col min="3070" max="3070" width="3.3984375" style="6" customWidth="1"/>
    <col min="3071" max="3077" width="2.8984375" style="6" customWidth="1"/>
    <col min="3078" max="3289" width="8.796875" style="6"/>
    <col min="3290" max="3290" width="5.8984375" style="6" customWidth="1"/>
    <col min="3291" max="3291" width="4.69921875" style="6" customWidth="1"/>
    <col min="3292" max="3292" width="9" style="6" customWidth="1"/>
    <col min="3293" max="3293" width="3.3984375" style="6" customWidth="1"/>
    <col min="3294" max="3298" width="3.296875" style="6" customWidth="1"/>
    <col min="3299" max="3300" width="3.3984375" style="6" customWidth="1"/>
    <col min="3301" max="3303" width="3.296875" style="6" customWidth="1"/>
    <col min="3304" max="3304" width="3.09765625" style="6" customWidth="1"/>
    <col min="3305" max="3305" width="3.3984375" style="6" customWidth="1"/>
    <col min="3306" max="3306" width="2.8984375" style="6" customWidth="1"/>
    <col min="3307" max="3307" width="3.69921875" style="6" customWidth="1"/>
    <col min="3308" max="3309" width="3" style="6" customWidth="1"/>
    <col min="3310" max="3310" width="3.59765625" style="6" customWidth="1"/>
    <col min="3311" max="3312" width="3.09765625" style="6" customWidth="1"/>
    <col min="3313" max="3313" width="2.796875" style="6" customWidth="1"/>
    <col min="3314" max="3314" width="2.8984375" style="6" customWidth="1"/>
    <col min="3315" max="3315" width="3.296875" style="6" customWidth="1"/>
    <col min="3316" max="3316" width="2.8984375" style="6" customWidth="1"/>
    <col min="3317" max="3317" width="3.3984375" style="6" customWidth="1"/>
    <col min="3318" max="3322" width="2.8984375" style="6" customWidth="1"/>
    <col min="3323" max="3323" width="3.8984375" style="6" customWidth="1"/>
    <col min="3324" max="3324" width="3.3984375" style="6" customWidth="1"/>
    <col min="3325" max="3325" width="2.8984375" style="6" customWidth="1"/>
    <col min="3326" max="3326" width="3.3984375" style="6" customWidth="1"/>
    <col min="3327" max="3333" width="2.8984375" style="6" customWidth="1"/>
    <col min="3334" max="3545" width="8.796875" style="6"/>
    <col min="3546" max="3546" width="5.8984375" style="6" customWidth="1"/>
    <col min="3547" max="3547" width="4.69921875" style="6" customWidth="1"/>
    <col min="3548" max="3548" width="9" style="6" customWidth="1"/>
    <col min="3549" max="3549" width="3.3984375" style="6" customWidth="1"/>
    <col min="3550" max="3554" width="3.296875" style="6" customWidth="1"/>
    <col min="3555" max="3556" width="3.3984375" style="6" customWidth="1"/>
    <col min="3557" max="3559" width="3.296875" style="6" customWidth="1"/>
    <col min="3560" max="3560" width="3.09765625" style="6" customWidth="1"/>
    <col min="3561" max="3561" width="3.3984375" style="6" customWidth="1"/>
    <col min="3562" max="3562" width="2.8984375" style="6" customWidth="1"/>
    <col min="3563" max="3563" width="3.69921875" style="6" customWidth="1"/>
    <col min="3564" max="3565" width="3" style="6" customWidth="1"/>
    <col min="3566" max="3566" width="3.59765625" style="6" customWidth="1"/>
    <col min="3567" max="3568" width="3.09765625" style="6" customWidth="1"/>
    <col min="3569" max="3569" width="2.796875" style="6" customWidth="1"/>
    <col min="3570" max="3570" width="2.8984375" style="6" customWidth="1"/>
    <col min="3571" max="3571" width="3.296875" style="6" customWidth="1"/>
    <col min="3572" max="3572" width="2.8984375" style="6" customWidth="1"/>
    <col min="3573" max="3573" width="3.3984375" style="6" customWidth="1"/>
    <col min="3574" max="3578" width="2.8984375" style="6" customWidth="1"/>
    <col min="3579" max="3579" width="3.8984375" style="6" customWidth="1"/>
    <col min="3580" max="3580" width="3.3984375" style="6" customWidth="1"/>
    <col min="3581" max="3581" width="2.8984375" style="6" customWidth="1"/>
    <col min="3582" max="3582" width="3.3984375" style="6" customWidth="1"/>
    <col min="3583" max="3589" width="2.8984375" style="6" customWidth="1"/>
    <col min="3590" max="3801" width="8.796875" style="6"/>
    <col min="3802" max="3802" width="5.8984375" style="6" customWidth="1"/>
    <col min="3803" max="3803" width="4.69921875" style="6" customWidth="1"/>
    <col min="3804" max="3804" width="9" style="6" customWidth="1"/>
    <col min="3805" max="3805" width="3.3984375" style="6" customWidth="1"/>
    <col min="3806" max="3810" width="3.296875" style="6" customWidth="1"/>
    <col min="3811" max="3812" width="3.3984375" style="6" customWidth="1"/>
    <col min="3813" max="3815" width="3.296875" style="6" customWidth="1"/>
    <col min="3816" max="3816" width="3.09765625" style="6" customWidth="1"/>
    <col min="3817" max="3817" width="3.3984375" style="6" customWidth="1"/>
    <col min="3818" max="3818" width="2.8984375" style="6" customWidth="1"/>
    <col min="3819" max="3819" width="3.69921875" style="6" customWidth="1"/>
    <col min="3820" max="3821" width="3" style="6" customWidth="1"/>
    <col min="3822" max="3822" width="3.59765625" style="6" customWidth="1"/>
    <col min="3823" max="3824" width="3.09765625" style="6" customWidth="1"/>
    <col min="3825" max="3825" width="2.796875" style="6" customWidth="1"/>
    <col min="3826" max="3826" width="2.8984375" style="6" customWidth="1"/>
    <col min="3827" max="3827" width="3.296875" style="6" customWidth="1"/>
    <col min="3828" max="3828" width="2.8984375" style="6" customWidth="1"/>
    <col min="3829" max="3829" width="3.3984375" style="6" customWidth="1"/>
    <col min="3830" max="3834" width="2.8984375" style="6" customWidth="1"/>
    <col min="3835" max="3835" width="3.8984375" style="6" customWidth="1"/>
    <col min="3836" max="3836" width="3.3984375" style="6" customWidth="1"/>
    <col min="3837" max="3837" width="2.8984375" style="6" customWidth="1"/>
    <col min="3838" max="3838" width="3.3984375" style="6" customWidth="1"/>
    <col min="3839" max="3845" width="2.8984375" style="6" customWidth="1"/>
    <col min="3846" max="4057" width="8.796875" style="6"/>
    <col min="4058" max="4058" width="5.8984375" style="6" customWidth="1"/>
    <col min="4059" max="4059" width="4.69921875" style="6" customWidth="1"/>
    <col min="4060" max="4060" width="9" style="6" customWidth="1"/>
    <col min="4061" max="4061" width="3.3984375" style="6" customWidth="1"/>
    <col min="4062" max="4066" width="3.296875" style="6" customWidth="1"/>
    <col min="4067" max="4068" width="3.3984375" style="6" customWidth="1"/>
    <col min="4069" max="4071" width="3.296875" style="6" customWidth="1"/>
    <col min="4072" max="4072" width="3.09765625" style="6" customWidth="1"/>
    <col min="4073" max="4073" width="3.3984375" style="6" customWidth="1"/>
    <col min="4074" max="4074" width="2.8984375" style="6" customWidth="1"/>
    <col min="4075" max="4075" width="3.69921875" style="6" customWidth="1"/>
    <col min="4076" max="4077" width="3" style="6" customWidth="1"/>
    <col min="4078" max="4078" width="3.59765625" style="6" customWidth="1"/>
    <col min="4079" max="4080" width="3.09765625" style="6" customWidth="1"/>
    <col min="4081" max="4081" width="2.796875" style="6" customWidth="1"/>
    <col min="4082" max="4082" width="2.8984375" style="6" customWidth="1"/>
    <col min="4083" max="4083" width="3.296875" style="6" customWidth="1"/>
    <col min="4084" max="4084" width="2.8984375" style="6" customWidth="1"/>
    <col min="4085" max="4085" width="3.3984375" style="6" customWidth="1"/>
    <col min="4086" max="4090" width="2.8984375" style="6" customWidth="1"/>
    <col min="4091" max="4091" width="3.8984375" style="6" customWidth="1"/>
    <col min="4092" max="4092" width="3.3984375" style="6" customWidth="1"/>
    <col min="4093" max="4093" width="2.8984375" style="6" customWidth="1"/>
    <col min="4094" max="4094" width="3.3984375" style="6" customWidth="1"/>
    <col min="4095" max="4101" width="2.8984375" style="6" customWidth="1"/>
    <col min="4102" max="4313" width="8.796875" style="6"/>
    <col min="4314" max="4314" width="5.8984375" style="6" customWidth="1"/>
    <col min="4315" max="4315" width="4.69921875" style="6" customWidth="1"/>
    <col min="4316" max="4316" width="9" style="6" customWidth="1"/>
    <col min="4317" max="4317" width="3.3984375" style="6" customWidth="1"/>
    <col min="4318" max="4322" width="3.296875" style="6" customWidth="1"/>
    <col min="4323" max="4324" width="3.3984375" style="6" customWidth="1"/>
    <col min="4325" max="4327" width="3.296875" style="6" customWidth="1"/>
    <col min="4328" max="4328" width="3.09765625" style="6" customWidth="1"/>
    <col min="4329" max="4329" width="3.3984375" style="6" customWidth="1"/>
    <col min="4330" max="4330" width="2.8984375" style="6" customWidth="1"/>
    <col min="4331" max="4331" width="3.69921875" style="6" customWidth="1"/>
    <col min="4332" max="4333" width="3" style="6" customWidth="1"/>
    <col min="4334" max="4334" width="3.59765625" style="6" customWidth="1"/>
    <col min="4335" max="4336" width="3.09765625" style="6" customWidth="1"/>
    <col min="4337" max="4337" width="2.796875" style="6" customWidth="1"/>
    <col min="4338" max="4338" width="2.8984375" style="6" customWidth="1"/>
    <col min="4339" max="4339" width="3.296875" style="6" customWidth="1"/>
    <col min="4340" max="4340" width="2.8984375" style="6" customWidth="1"/>
    <col min="4341" max="4341" width="3.3984375" style="6" customWidth="1"/>
    <col min="4342" max="4346" width="2.8984375" style="6" customWidth="1"/>
    <col min="4347" max="4347" width="3.8984375" style="6" customWidth="1"/>
    <col min="4348" max="4348" width="3.3984375" style="6" customWidth="1"/>
    <col min="4349" max="4349" width="2.8984375" style="6" customWidth="1"/>
    <col min="4350" max="4350" width="3.3984375" style="6" customWidth="1"/>
    <col min="4351" max="4357" width="2.8984375" style="6" customWidth="1"/>
    <col min="4358" max="4569" width="8.796875" style="6"/>
    <col min="4570" max="4570" width="5.8984375" style="6" customWidth="1"/>
    <col min="4571" max="4571" width="4.69921875" style="6" customWidth="1"/>
    <col min="4572" max="4572" width="9" style="6" customWidth="1"/>
    <col min="4573" max="4573" width="3.3984375" style="6" customWidth="1"/>
    <col min="4574" max="4578" width="3.296875" style="6" customWidth="1"/>
    <col min="4579" max="4580" width="3.3984375" style="6" customWidth="1"/>
    <col min="4581" max="4583" width="3.296875" style="6" customWidth="1"/>
    <col min="4584" max="4584" width="3.09765625" style="6" customWidth="1"/>
    <col min="4585" max="4585" width="3.3984375" style="6" customWidth="1"/>
    <col min="4586" max="4586" width="2.8984375" style="6" customWidth="1"/>
    <col min="4587" max="4587" width="3.69921875" style="6" customWidth="1"/>
    <col min="4588" max="4589" width="3" style="6" customWidth="1"/>
    <col min="4590" max="4590" width="3.59765625" style="6" customWidth="1"/>
    <col min="4591" max="4592" width="3.09765625" style="6" customWidth="1"/>
    <col min="4593" max="4593" width="2.796875" style="6" customWidth="1"/>
    <col min="4594" max="4594" width="2.8984375" style="6" customWidth="1"/>
    <col min="4595" max="4595" width="3.296875" style="6" customWidth="1"/>
    <col min="4596" max="4596" width="2.8984375" style="6" customWidth="1"/>
    <col min="4597" max="4597" width="3.3984375" style="6" customWidth="1"/>
    <col min="4598" max="4602" width="2.8984375" style="6" customWidth="1"/>
    <col min="4603" max="4603" width="3.8984375" style="6" customWidth="1"/>
    <col min="4604" max="4604" width="3.3984375" style="6" customWidth="1"/>
    <col min="4605" max="4605" width="2.8984375" style="6" customWidth="1"/>
    <col min="4606" max="4606" width="3.3984375" style="6" customWidth="1"/>
    <col min="4607" max="4613" width="2.8984375" style="6" customWidth="1"/>
    <col min="4614" max="4825" width="8.796875" style="6"/>
    <col min="4826" max="4826" width="5.8984375" style="6" customWidth="1"/>
    <col min="4827" max="4827" width="4.69921875" style="6" customWidth="1"/>
    <col min="4828" max="4828" width="9" style="6" customWidth="1"/>
    <col min="4829" max="4829" width="3.3984375" style="6" customWidth="1"/>
    <col min="4830" max="4834" width="3.296875" style="6" customWidth="1"/>
    <col min="4835" max="4836" width="3.3984375" style="6" customWidth="1"/>
    <col min="4837" max="4839" width="3.296875" style="6" customWidth="1"/>
    <col min="4840" max="4840" width="3.09765625" style="6" customWidth="1"/>
    <col min="4841" max="4841" width="3.3984375" style="6" customWidth="1"/>
    <col min="4842" max="4842" width="2.8984375" style="6" customWidth="1"/>
    <col min="4843" max="4843" width="3.69921875" style="6" customWidth="1"/>
    <col min="4844" max="4845" width="3" style="6" customWidth="1"/>
    <col min="4846" max="4846" width="3.59765625" style="6" customWidth="1"/>
    <col min="4847" max="4848" width="3.09765625" style="6" customWidth="1"/>
    <col min="4849" max="4849" width="2.796875" style="6" customWidth="1"/>
    <col min="4850" max="4850" width="2.8984375" style="6" customWidth="1"/>
    <col min="4851" max="4851" width="3.296875" style="6" customWidth="1"/>
    <col min="4852" max="4852" width="2.8984375" style="6" customWidth="1"/>
    <col min="4853" max="4853" width="3.3984375" style="6" customWidth="1"/>
    <col min="4854" max="4858" width="2.8984375" style="6" customWidth="1"/>
    <col min="4859" max="4859" width="3.8984375" style="6" customWidth="1"/>
    <col min="4860" max="4860" width="3.3984375" style="6" customWidth="1"/>
    <col min="4861" max="4861" width="2.8984375" style="6" customWidth="1"/>
    <col min="4862" max="4862" width="3.3984375" style="6" customWidth="1"/>
    <col min="4863" max="4869" width="2.8984375" style="6" customWidth="1"/>
    <col min="4870" max="5081" width="8.796875" style="6"/>
    <col min="5082" max="5082" width="5.8984375" style="6" customWidth="1"/>
    <col min="5083" max="5083" width="4.69921875" style="6" customWidth="1"/>
    <col min="5084" max="5084" width="9" style="6" customWidth="1"/>
    <col min="5085" max="5085" width="3.3984375" style="6" customWidth="1"/>
    <col min="5086" max="5090" width="3.296875" style="6" customWidth="1"/>
    <col min="5091" max="5092" width="3.3984375" style="6" customWidth="1"/>
    <col min="5093" max="5095" width="3.296875" style="6" customWidth="1"/>
    <col min="5096" max="5096" width="3.09765625" style="6" customWidth="1"/>
    <col min="5097" max="5097" width="3.3984375" style="6" customWidth="1"/>
    <col min="5098" max="5098" width="2.8984375" style="6" customWidth="1"/>
    <col min="5099" max="5099" width="3.69921875" style="6" customWidth="1"/>
    <col min="5100" max="5101" width="3" style="6" customWidth="1"/>
    <col min="5102" max="5102" width="3.59765625" style="6" customWidth="1"/>
    <col min="5103" max="5104" width="3.09765625" style="6" customWidth="1"/>
    <col min="5105" max="5105" width="2.796875" style="6" customWidth="1"/>
    <col min="5106" max="5106" width="2.8984375" style="6" customWidth="1"/>
    <col min="5107" max="5107" width="3.296875" style="6" customWidth="1"/>
    <col min="5108" max="5108" width="2.8984375" style="6" customWidth="1"/>
    <col min="5109" max="5109" width="3.3984375" style="6" customWidth="1"/>
    <col min="5110" max="5114" width="2.8984375" style="6" customWidth="1"/>
    <col min="5115" max="5115" width="3.8984375" style="6" customWidth="1"/>
    <col min="5116" max="5116" width="3.3984375" style="6" customWidth="1"/>
    <col min="5117" max="5117" width="2.8984375" style="6" customWidth="1"/>
    <col min="5118" max="5118" width="3.3984375" style="6" customWidth="1"/>
    <col min="5119" max="5125" width="2.8984375" style="6" customWidth="1"/>
    <col min="5126" max="5337" width="8.796875" style="6"/>
    <col min="5338" max="5338" width="5.8984375" style="6" customWidth="1"/>
    <col min="5339" max="5339" width="4.69921875" style="6" customWidth="1"/>
    <col min="5340" max="5340" width="9" style="6" customWidth="1"/>
    <col min="5341" max="5341" width="3.3984375" style="6" customWidth="1"/>
    <col min="5342" max="5346" width="3.296875" style="6" customWidth="1"/>
    <col min="5347" max="5348" width="3.3984375" style="6" customWidth="1"/>
    <col min="5349" max="5351" width="3.296875" style="6" customWidth="1"/>
    <col min="5352" max="5352" width="3.09765625" style="6" customWidth="1"/>
    <col min="5353" max="5353" width="3.3984375" style="6" customWidth="1"/>
    <col min="5354" max="5354" width="2.8984375" style="6" customWidth="1"/>
    <col min="5355" max="5355" width="3.69921875" style="6" customWidth="1"/>
    <col min="5356" max="5357" width="3" style="6" customWidth="1"/>
    <col min="5358" max="5358" width="3.59765625" style="6" customWidth="1"/>
    <col min="5359" max="5360" width="3.09765625" style="6" customWidth="1"/>
    <col min="5361" max="5361" width="2.796875" style="6" customWidth="1"/>
    <col min="5362" max="5362" width="2.8984375" style="6" customWidth="1"/>
    <col min="5363" max="5363" width="3.296875" style="6" customWidth="1"/>
    <col min="5364" max="5364" width="2.8984375" style="6" customWidth="1"/>
    <col min="5365" max="5365" width="3.3984375" style="6" customWidth="1"/>
    <col min="5366" max="5370" width="2.8984375" style="6" customWidth="1"/>
    <col min="5371" max="5371" width="3.8984375" style="6" customWidth="1"/>
    <col min="5372" max="5372" width="3.3984375" style="6" customWidth="1"/>
    <col min="5373" max="5373" width="2.8984375" style="6" customWidth="1"/>
    <col min="5374" max="5374" width="3.3984375" style="6" customWidth="1"/>
    <col min="5375" max="5381" width="2.8984375" style="6" customWidth="1"/>
    <col min="5382" max="5593" width="8.796875" style="6"/>
    <col min="5594" max="5594" width="5.8984375" style="6" customWidth="1"/>
    <col min="5595" max="5595" width="4.69921875" style="6" customWidth="1"/>
    <col min="5596" max="5596" width="9" style="6" customWidth="1"/>
    <col min="5597" max="5597" width="3.3984375" style="6" customWidth="1"/>
    <col min="5598" max="5602" width="3.296875" style="6" customWidth="1"/>
    <col min="5603" max="5604" width="3.3984375" style="6" customWidth="1"/>
    <col min="5605" max="5607" width="3.296875" style="6" customWidth="1"/>
    <col min="5608" max="5608" width="3.09765625" style="6" customWidth="1"/>
    <col min="5609" max="5609" width="3.3984375" style="6" customWidth="1"/>
    <col min="5610" max="5610" width="2.8984375" style="6" customWidth="1"/>
    <col min="5611" max="5611" width="3.69921875" style="6" customWidth="1"/>
    <col min="5612" max="5613" width="3" style="6" customWidth="1"/>
    <col min="5614" max="5614" width="3.59765625" style="6" customWidth="1"/>
    <col min="5615" max="5616" width="3.09765625" style="6" customWidth="1"/>
    <col min="5617" max="5617" width="2.796875" style="6" customWidth="1"/>
    <col min="5618" max="5618" width="2.8984375" style="6" customWidth="1"/>
    <col min="5619" max="5619" width="3.296875" style="6" customWidth="1"/>
    <col min="5620" max="5620" width="2.8984375" style="6" customWidth="1"/>
    <col min="5621" max="5621" width="3.3984375" style="6" customWidth="1"/>
    <col min="5622" max="5626" width="2.8984375" style="6" customWidth="1"/>
    <col min="5627" max="5627" width="3.8984375" style="6" customWidth="1"/>
    <col min="5628" max="5628" width="3.3984375" style="6" customWidth="1"/>
    <col min="5629" max="5629" width="2.8984375" style="6" customWidth="1"/>
    <col min="5630" max="5630" width="3.3984375" style="6" customWidth="1"/>
    <col min="5631" max="5637" width="2.8984375" style="6" customWidth="1"/>
    <col min="5638" max="5849" width="8.796875" style="6"/>
    <col min="5850" max="5850" width="5.8984375" style="6" customWidth="1"/>
    <col min="5851" max="5851" width="4.69921875" style="6" customWidth="1"/>
    <col min="5852" max="5852" width="9" style="6" customWidth="1"/>
    <col min="5853" max="5853" width="3.3984375" style="6" customWidth="1"/>
    <col min="5854" max="5858" width="3.296875" style="6" customWidth="1"/>
    <col min="5859" max="5860" width="3.3984375" style="6" customWidth="1"/>
    <col min="5861" max="5863" width="3.296875" style="6" customWidth="1"/>
    <col min="5864" max="5864" width="3.09765625" style="6" customWidth="1"/>
    <col min="5865" max="5865" width="3.3984375" style="6" customWidth="1"/>
    <col min="5866" max="5866" width="2.8984375" style="6" customWidth="1"/>
    <col min="5867" max="5867" width="3.69921875" style="6" customWidth="1"/>
    <col min="5868" max="5869" width="3" style="6" customWidth="1"/>
    <col min="5870" max="5870" width="3.59765625" style="6" customWidth="1"/>
    <col min="5871" max="5872" width="3.09765625" style="6" customWidth="1"/>
    <col min="5873" max="5873" width="2.796875" style="6" customWidth="1"/>
    <col min="5874" max="5874" width="2.8984375" style="6" customWidth="1"/>
    <col min="5875" max="5875" width="3.296875" style="6" customWidth="1"/>
    <col min="5876" max="5876" width="2.8984375" style="6" customWidth="1"/>
    <col min="5877" max="5877" width="3.3984375" style="6" customWidth="1"/>
    <col min="5878" max="5882" width="2.8984375" style="6" customWidth="1"/>
    <col min="5883" max="5883" width="3.8984375" style="6" customWidth="1"/>
    <col min="5884" max="5884" width="3.3984375" style="6" customWidth="1"/>
    <col min="5885" max="5885" width="2.8984375" style="6" customWidth="1"/>
    <col min="5886" max="5886" width="3.3984375" style="6" customWidth="1"/>
    <col min="5887" max="5893" width="2.8984375" style="6" customWidth="1"/>
    <col min="5894" max="6105" width="8.796875" style="6"/>
    <col min="6106" max="6106" width="5.8984375" style="6" customWidth="1"/>
    <col min="6107" max="6107" width="4.69921875" style="6" customWidth="1"/>
    <col min="6108" max="6108" width="9" style="6" customWidth="1"/>
    <col min="6109" max="6109" width="3.3984375" style="6" customWidth="1"/>
    <col min="6110" max="6114" width="3.296875" style="6" customWidth="1"/>
    <col min="6115" max="6116" width="3.3984375" style="6" customWidth="1"/>
    <col min="6117" max="6119" width="3.296875" style="6" customWidth="1"/>
    <col min="6120" max="6120" width="3.09765625" style="6" customWidth="1"/>
    <col min="6121" max="6121" width="3.3984375" style="6" customWidth="1"/>
    <col min="6122" max="6122" width="2.8984375" style="6" customWidth="1"/>
    <col min="6123" max="6123" width="3.69921875" style="6" customWidth="1"/>
    <col min="6124" max="6125" width="3" style="6" customWidth="1"/>
    <col min="6126" max="6126" width="3.59765625" style="6" customWidth="1"/>
    <col min="6127" max="6128" width="3.09765625" style="6" customWidth="1"/>
    <col min="6129" max="6129" width="2.796875" style="6" customWidth="1"/>
    <col min="6130" max="6130" width="2.8984375" style="6" customWidth="1"/>
    <col min="6131" max="6131" width="3.296875" style="6" customWidth="1"/>
    <col min="6132" max="6132" width="2.8984375" style="6" customWidth="1"/>
    <col min="6133" max="6133" width="3.3984375" style="6" customWidth="1"/>
    <col min="6134" max="6138" width="2.8984375" style="6" customWidth="1"/>
    <col min="6139" max="6139" width="3.8984375" style="6" customWidth="1"/>
    <col min="6140" max="6140" width="3.3984375" style="6" customWidth="1"/>
    <col min="6141" max="6141" width="2.8984375" style="6" customWidth="1"/>
    <col min="6142" max="6142" width="3.3984375" style="6" customWidth="1"/>
    <col min="6143" max="6149" width="2.8984375" style="6" customWidth="1"/>
    <col min="6150" max="6361" width="8.796875" style="6"/>
    <col min="6362" max="6362" width="5.8984375" style="6" customWidth="1"/>
    <col min="6363" max="6363" width="4.69921875" style="6" customWidth="1"/>
    <col min="6364" max="6364" width="9" style="6" customWidth="1"/>
    <col min="6365" max="6365" width="3.3984375" style="6" customWidth="1"/>
    <col min="6366" max="6370" width="3.296875" style="6" customWidth="1"/>
    <col min="6371" max="6372" width="3.3984375" style="6" customWidth="1"/>
    <col min="6373" max="6375" width="3.296875" style="6" customWidth="1"/>
    <col min="6376" max="6376" width="3.09765625" style="6" customWidth="1"/>
    <col min="6377" max="6377" width="3.3984375" style="6" customWidth="1"/>
    <col min="6378" max="6378" width="2.8984375" style="6" customWidth="1"/>
    <col min="6379" max="6379" width="3.69921875" style="6" customWidth="1"/>
    <col min="6380" max="6381" width="3" style="6" customWidth="1"/>
    <col min="6382" max="6382" width="3.59765625" style="6" customWidth="1"/>
    <col min="6383" max="6384" width="3.09765625" style="6" customWidth="1"/>
    <col min="6385" max="6385" width="2.796875" style="6" customWidth="1"/>
    <col min="6386" max="6386" width="2.8984375" style="6" customWidth="1"/>
    <col min="6387" max="6387" width="3.296875" style="6" customWidth="1"/>
    <col min="6388" max="6388" width="2.8984375" style="6" customWidth="1"/>
    <col min="6389" max="6389" width="3.3984375" style="6" customWidth="1"/>
    <col min="6390" max="6394" width="2.8984375" style="6" customWidth="1"/>
    <col min="6395" max="6395" width="3.8984375" style="6" customWidth="1"/>
    <col min="6396" max="6396" width="3.3984375" style="6" customWidth="1"/>
    <col min="6397" max="6397" width="2.8984375" style="6" customWidth="1"/>
    <col min="6398" max="6398" width="3.3984375" style="6" customWidth="1"/>
    <col min="6399" max="6405" width="2.8984375" style="6" customWidth="1"/>
    <col min="6406" max="6617" width="8.796875" style="6"/>
    <col min="6618" max="6618" width="5.8984375" style="6" customWidth="1"/>
    <col min="6619" max="6619" width="4.69921875" style="6" customWidth="1"/>
    <col min="6620" max="6620" width="9" style="6" customWidth="1"/>
    <col min="6621" max="6621" width="3.3984375" style="6" customWidth="1"/>
    <col min="6622" max="6626" width="3.296875" style="6" customWidth="1"/>
    <col min="6627" max="6628" width="3.3984375" style="6" customWidth="1"/>
    <col min="6629" max="6631" width="3.296875" style="6" customWidth="1"/>
    <col min="6632" max="6632" width="3.09765625" style="6" customWidth="1"/>
    <col min="6633" max="6633" width="3.3984375" style="6" customWidth="1"/>
    <col min="6634" max="6634" width="2.8984375" style="6" customWidth="1"/>
    <col min="6635" max="6635" width="3.69921875" style="6" customWidth="1"/>
    <col min="6636" max="6637" width="3" style="6" customWidth="1"/>
    <col min="6638" max="6638" width="3.59765625" style="6" customWidth="1"/>
    <col min="6639" max="6640" width="3.09765625" style="6" customWidth="1"/>
    <col min="6641" max="6641" width="2.796875" style="6" customWidth="1"/>
    <col min="6642" max="6642" width="2.8984375" style="6" customWidth="1"/>
    <col min="6643" max="6643" width="3.296875" style="6" customWidth="1"/>
    <col min="6644" max="6644" width="2.8984375" style="6" customWidth="1"/>
    <col min="6645" max="6645" width="3.3984375" style="6" customWidth="1"/>
    <col min="6646" max="6650" width="2.8984375" style="6" customWidth="1"/>
    <col min="6651" max="6651" width="3.8984375" style="6" customWidth="1"/>
    <col min="6652" max="6652" width="3.3984375" style="6" customWidth="1"/>
    <col min="6653" max="6653" width="2.8984375" style="6" customWidth="1"/>
    <col min="6654" max="6654" width="3.3984375" style="6" customWidth="1"/>
    <col min="6655" max="6661" width="2.8984375" style="6" customWidth="1"/>
    <col min="6662" max="6873" width="8.796875" style="6"/>
    <col min="6874" max="6874" width="5.8984375" style="6" customWidth="1"/>
    <col min="6875" max="6875" width="4.69921875" style="6" customWidth="1"/>
    <col min="6876" max="6876" width="9" style="6" customWidth="1"/>
    <col min="6877" max="6877" width="3.3984375" style="6" customWidth="1"/>
    <col min="6878" max="6882" width="3.296875" style="6" customWidth="1"/>
    <col min="6883" max="6884" width="3.3984375" style="6" customWidth="1"/>
    <col min="6885" max="6887" width="3.296875" style="6" customWidth="1"/>
    <col min="6888" max="6888" width="3.09765625" style="6" customWidth="1"/>
    <col min="6889" max="6889" width="3.3984375" style="6" customWidth="1"/>
    <col min="6890" max="6890" width="2.8984375" style="6" customWidth="1"/>
    <col min="6891" max="6891" width="3.69921875" style="6" customWidth="1"/>
    <col min="6892" max="6893" width="3" style="6" customWidth="1"/>
    <col min="6894" max="6894" width="3.59765625" style="6" customWidth="1"/>
    <col min="6895" max="6896" width="3.09765625" style="6" customWidth="1"/>
    <col min="6897" max="6897" width="2.796875" style="6" customWidth="1"/>
    <col min="6898" max="6898" width="2.8984375" style="6" customWidth="1"/>
    <col min="6899" max="6899" width="3.296875" style="6" customWidth="1"/>
    <col min="6900" max="6900" width="2.8984375" style="6" customWidth="1"/>
    <col min="6901" max="6901" width="3.3984375" style="6" customWidth="1"/>
    <col min="6902" max="6906" width="2.8984375" style="6" customWidth="1"/>
    <col min="6907" max="6907" width="3.8984375" style="6" customWidth="1"/>
    <col min="6908" max="6908" width="3.3984375" style="6" customWidth="1"/>
    <col min="6909" max="6909" width="2.8984375" style="6" customWidth="1"/>
    <col min="6910" max="6910" width="3.3984375" style="6" customWidth="1"/>
    <col min="6911" max="6917" width="2.8984375" style="6" customWidth="1"/>
    <col min="6918" max="7129" width="8.796875" style="6"/>
    <col min="7130" max="7130" width="5.8984375" style="6" customWidth="1"/>
    <col min="7131" max="7131" width="4.69921875" style="6" customWidth="1"/>
    <col min="7132" max="7132" width="9" style="6" customWidth="1"/>
    <col min="7133" max="7133" width="3.3984375" style="6" customWidth="1"/>
    <col min="7134" max="7138" width="3.296875" style="6" customWidth="1"/>
    <col min="7139" max="7140" width="3.3984375" style="6" customWidth="1"/>
    <col min="7141" max="7143" width="3.296875" style="6" customWidth="1"/>
    <col min="7144" max="7144" width="3.09765625" style="6" customWidth="1"/>
    <col min="7145" max="7145" width="3.3984375" style="6" customWidth="1"/>
    <col min="7146" max="7146" width="2.8984375" style="6" customWidth="1"/>
    <col min="7147" max="7147" width="3.69921875" style="6" customWidth="1"/>
    <col min="7148" max="7149" width="3" style="6" customWidth="1"/>
    <col min="7150" max="7150" width="3.59765625" style="6" customWidth="1"/>
    <col min="7151" max="7152" width="3.09765625" style="6" customWidth="1"/>
    <col min="7153" max="7153" width="2.796875" style="6" customWidth="1"/>
    <col min="7154" max="7154" width="2.8984375" style="6" customWidth="1"/>
    <col min="7155" max="7155" width="3.296875" style="6" customWidth="1"/>
    <col min="7156" max="7156" width="2.8984375" style="6" customWidth="1"/>
    <col min="7157" max="7157" width="3.3984375" style="6" customWidth="1"/>
    <col min="7158" max="7162" width="2.8984375" style="6" customWidth="1"/>
    <col min="7163" max="7163" width="3.8984375" style="6" customWidth="1"/>
    <col min="7164" max="7164" width="3.3984375" style="6" customWidth="1"/>
    <col min="7165" max="7165" width="2.8984375" style="6" customWidth="1"/>
    <col min="7166" max="7166" width="3.3984375" style="6" customWidth="1"/>
    <col min="7167" max="7173" width="2.8984375" style="6" customWidth="1"/>
    <col min="7174" max="7385" width="8.796875" style="6"/>
    <col min="7386" max="7386" width="5.8984375" style="6" customWidth="1"/>
    <col min="7387" max="7387" width="4.69921875" style="6" customWidth="1"/>
    <col min="7388" max="7388" width="9" style="6" customWidth="1"/>
    <col min="7389" max="7389" width="3.3984375" style="6" customWidth="1"/>
    <col min="7390" max="7394" width="3.296875" style="6" customWidth="1"/>
    <col min="7395" max="7396" width="3.3984375" style="6" customWidth="1"/>
    <col min="7397" max="7399" width="3.296875" style="6" customWidth="1"/>
    <col min="7400" max="7400" width="3.09765625" style="6" customWidth="1"/>
    <col min="7401" max="7401" width="3.3984375" style="6" customWidth="1"/>
    <col min="7402" max="7402" width="2.8984375" style="6" customWidth="1"/>
    <col min="7403" max="7403" width="3.69921875" style="6" customWidth="1"/>
    <col min="7404" max="7405" width="3" style="6" customWidth="1"/>
    <col min="7406" max="7406" width="3.59765625" style="6" customWidth="1"/>
    <col min="7407" max="7408" width="3.09765625" style="6" customWidth="1"/>
    <col min="7409" max="7409" width="2.796875" style="6" customWidth="1"/>
    <col min="7410" max="7410" width="2.8984375" style="6" customWidth="1"/>
    <col min="7411" max="7411" width="3.296875" style="6" customWidth="1"/>
    <col min="7412" max="7412" width="2.8984375" style="6" customWidth="1"/>
    <col min="7413" max="7413" width="3.3984375" style="6" customWidth="1"/>
    <col min="7414" max="7418" width="2.8984375" style="6" customWidth="1"/>
    <col min="7419" max="7419" width="3.8984375" style="6" customWidth="1"/>
    <col min="7420" max="7420" width="3.3984375" style="6" customWidth="1"/>
    <col min="7421" max="7421" width="2.8984375" style="6" customWidth="1"/>
    <col min="7422" max="7422" width="3.3984375" style="6" customWidth="1"/>
    <col min="7423" max="7429" width="2.8984375" style="6" customWidth="1"/>
    <col min="7430" max="7641" width="8.796875" style="6"/>
    <col min="7642" max="7642" width="5.8984375" style="6" customWidth="1"/>
    <col min="7643" max="7643" width="4.69921875" style="6" customWidth="1"/>
    <col min="7644" max="7644" width="9" style="6" customWidth="1"/>
    <col min="7645" max="7645" width="3.3984375" style="6" customWidth="1"/>
    <col min="7646" max="7650" width="3.296875" style="6" customWidth="1"/>
    <col min="7651" max="7652" width="3.3984375" style="6" customWidth="1"/>
    <col min="7653" max="7655" width="3.296875" style="6" customWidth="1"/>
    <col min="7656" max="7656" width="3.09765625" style="6" customWidth="1"/>
    <col min="7657" max="7657" width="3.3984375" style="6" customWidth="1"/>
    <col min="7658" max="7658" width="2.8984375" style="6" customWidth="1"/>
    <col min="7659" max="7659" width="3.69921875" style="6" customWidth="1"/>
    <col min="7660" max="7661" width="3" style="6" customWidth="1"/>
    <col min="7662" max="7662" width="3.59765625" style="6" customWidth="1"/>
    <col min="7663" max="7664" width="3.09765625" style="6" customWidth="1"/>
    <col min="7665" max="7665" width="2.796875" style="6" customWidth="1"/>
    <col min="7666" max="7666" width="2.8984375" style="6" customWidth="1"/>
    <col min="7667" max="7667" width="3.296875" style="6" customWidth="1"/>
    <col min="7668" max="7668" width="2.8984375" style="6" customWidth="1"/>
    <col min="7669" max="7669" width="3.3984375" style="6" customWidth="1"/>
    <col min="7670" max="7674" width="2.8984375" style="6" customWidth="1"/>
    <col min="7675" max="7675" width="3.8984375" style="6" customWidth="1"/>
    <col min="7676" max="7676" width="3.3984375" style="6" customWidth="1"/>
    <col min="7677" max="7677" width="2.8984375" style="6" customWidth="1"/>
    <col min="7678" max="7678" width="3.3984375" style="6" customWidth="1"/>
    <col min="7679" max="7685" width="2.8984375" style="6" customWidth="1"/>
    <col min="7686" max="7897" width="8.796875" style="6"/>
    <col min="7898" max="7898" width="5.8984375" style="6" customWidth="1"/>
    <col min="7899" max="7899" width="4.69921875" style="6" customWidth="1"/>
    <col min="7900" max="7900" width="9" style="6" customWidth="1"/>
    <col min="7901" max="7901" width="3.3984375" style="6" customWidth="1"/>
    <col min="7902" max="7906" width="3.296875" style="6" customWidth="1"/>
    <col min="7907" max="7908" width="3.3984375" style="6" customWidth="1"/>
    <col min="7909" max="7911" width="3.296875" style="6" customWidth="1"/>
    <col min="7912" max="7912" width="3.09765625" style="6" customWidth="1"/>
    <col min="7913" max="7913" width="3.3984375" style="6" customWidth="1"/>
    <col min="7914" max="7914" width="2.8984375" style="6" customWidth="1"/>
    <col min="7915" max="7915" width="3.69921875" style="6" customWidth="1"/>
    <col min="7916" max="7917" width="3" style="6" customWidth="1"/>
    <col min="7918" max="7918" width="3.59765625" style="6" customWidth="1"/>
    <col min="7919" max="7920" width="3.09765625" style="6" customWidth="1"/>
    <col min="7921" max="7921" width="2.796875" style="6" customWidth="1"/>
    <col min="7922" max="7922" width="2.8984375" style="6" customWidth="1"/>
    <col min="7923" max="7923" width="3.296875" style="6" customWidth="1"/>
    <col min="7924" max="7924" width="2.8984375" style="6" customWidth="1"/>
    <col min="7925" max="7925" width="3.3984375" style="6" customWidth="1"/>
    <col min="7926" max="7930" width="2.8984375" style="6" customWidth="1"/>
    <col min="7931" max="7931" width="3.8984375" style="6" customWidth="1"/>
    <col min="7932" max="7932" width="3.3984375" style="6" customWidth="1"/>
    <col min="7933" max="7933" width="2.8984375" style="6" customWidth="1"/>
    <col min="7934" max="7934" width="3.3984375" style="6" customWidth="1"/>
    <col min="7935" max="7941" width="2.8984375" style="6" customWidth="1"/>
    <col min="7942" max="8153" width="8.796875" style="6"/>
    <col min="8154" max="8154" width="5.8984375" style="6" customWidth="1"/>
    <col min="8155" max="8155" width="4.69921875" style="6" customWidth="1"/>
    <col min="8156" max="8156" width="9" style="6" customWidth="1"/>
    <col min="8157" max="8157" width="3.3984375" style="6" customWidth="1"/>
    <col min="8158" max="8162" width="3.296875" style="6" customWidth="1"/>
    <col min="8163" max="8164" width="3.3984375" style="6" customWidth="1"/>
    <col min="8165" max="8167" width="3.296875" style="6" customWidth="1"/>
    <col min="8168" max="8168" width="3.09765625" style="6" customWidth="1"/>
    <col min="8169" max="8169" width="3.3984375" style="6" customWidth="1"/>
    <col min="8170" max="8170" width="2.8984375" style="6" customWidth="1"/>
    <col min="8171" max="8171" width="3.69921875" style="6" customWidth="1"/>
    <col min="8172" max="8173" width="3" style="6" customWidth="1"/>
    <col min="8174" max="8174" width="3.59765625" style="6" customWidth="1"/>
    <col min="8175" max="8176" width="3.09765625" style="6" customWidth="1"/>
    <col min="8177" max="8177" width="2.796875" style="6" customWidth="1"/>
    <col min="8178" max="8178" width="2.8984375" style="6" customWidth="1"/>
    <col min="8179" max="8179" width="3.296875" style="6" customWidth="1"/>
    <col min="8180" max="8180" width="2.8984375" style="6" customWidth="1"/>
    <col min="8181" max="8181" width="3.3984375" style="6" customWidth="1"/>
    <col min="8182" max="8186" width="2.8984375" style="6" customWidth="1"/>
    <col min="8187" max="8187" width="3.8984375" style="6" customWidth="1"/>
    <col min="8188" max="8188" width="3.3984375" style="6" customWidth="1"/>
    <col min="8189" max="8189" width="2.8984375" style="6" customWidth="1"/>
    <col min="8190" max="8190" width="3.3984375" style="6" customWidth="1"/>
    <col min="8191" max="8197" width="2.8984375" style="6" customWidth="1"/>
    <col min="8198" max="8409" width="8.796875" style="6"/>
    <col min="8410" max="8410" width="5.8984375" style="6" customWidth="1"/>
    <col min="8411" max="8411" width="4.69921875" style="6" customWidth="1"/>
    <col min="8412" max="8412" width="9" style="6" customWidth="1"/>
    <col min="8413" max="8413" width="3.3984375" style="6" customWidth="1"/>
    <col min="8414" max="8418" width="3.296875" style="6" customWidth="1"/>
    <col min="8419" max="8420" width="3.3984375" style="6" customWidth="1"/>
    <col min="8421" max="8423" width="3.296875" style="6" customWidth="1"/>
    <col min="8424" max="8424" width="3.09765625" style="6" customWidth="1"/>
    <col min="8425" max="8425" width="3.3984375" style="6" customWidth="1"/>
    <col min="8426" max="8426" width="2.8984375" style="6" customWidth="1"/>
    <col min="8427" max="8427" width="3.69921875" style="6" customWidth="1"/>
    <col min="8428" max="8429" width="3" style="6" customWidth="1"/>
    <col min="8430" max="8430" width="3.59765625" style="6" customWidth="1"/>
    <col min="8431" max="8432" width="3.09765625" style="6" customWidth="1"/>
    <col min="8433" max="8433" width="2.796875" style="6" customWidth="1"/>
    <col min="8434" max="8434" width="2.8984375" style="6" customWidth="1"/>
    <col min="8435" max="8435" width="3.296875" style="6" customWidth="1"/>
    <col min="8436" max="8436" width="2.8984375" style="6" customWidth="1"/>
    <col min="8437" max="8437" width="3.3984375" style="6" customWidth="1"/>
    <col min="8438" max="8442" width="2.8984375" style="6" customWidth="1"/>
    <col min="8443" max="8443" width="3.8984375" style="6" customWidth="1"/>
    <col min="8444" max="8444" width="3.3984375" style="6" customWidth="1"/>
    <col min="8445" max="8445" width="2.8984375" style="6" customWidth="1"/>
    <col min="8446" max="8446" width="3.3984375" style="6" customWidth="1"/>
    <col min="8447" max="8453" width="2.8984375" style="6" customWidth="1"/>
    <col min="8454" max="8665" width="8.796875" style="6"/>
    <col min="8666" max="8666" width="5.8984375" style="6" customWidth="1"/>
    <col min="8667" max="8667" width="4.69921875" style="6" customWidth="1"/>
    <col min="8668" max="8668" width="9" style="6" customWidth="1"/>
    <col min="8669" max="8669" width="3.3984375" style="6" customWidth="1"/>
    <col min="8670" max="8674" width="3.296875" style="6" customWidth="1"/>
    <col min="8675" max="8676" width="3.3984375" style="6" customWidth="1"/>
    <col min="8677" max="8679" width="3.296875" style="6" customWidth="1"/>
    <col min="8680" max="8680" width="3.09765625" style="6" customWidth="1"/>
    <col min="8681" max="8681" width="3.3984375" style="6" customWidth="1"/>
    <col min="8682" max="8682" width="2.8984375" style="6" customWidth="1"/>
    <col min="8683" max="8683" width="3.69921875" style="6" customWidth="1"/>
    <col min="8684" max="8685" width="3" style="6" customWidth="1"/>
    <col min="8686" max="8686" width="3.59765625" style="6" customWidth="1"/>
    <col min="8687" max="8688" width="3.09765625" style="6" customWidth="1"/>
    <col min="8689" max="8689" width="2.796875" style="6" customWidth="1"/>
    <col min="8690" max="8690" width="2.8984375" style="6" customWidth="1"/>
    <col min="8691" max="8691" width="3.296875" style="6" customWidth="1"/>
    <col min="8692" max="8692" width="2.8984375" style="6" customWidth="1"/>
    <col min="8693" max="8693" width="3.3984375" style="6" customWidth="1"/>
    <col min="8694" max="8698" width="2.8984375" style="6" customWidth="1"/>
    <col min="8699" max="8699" width="3.8984375" style="6" customWidth="1"/>
    <col min="8700" max="8700" width="3.3984375" style="6" customWidth="1"/>
    <col min="8701" max="8701" width="2.8984375" style="6" customWidth="1"/>
    <col min="8702" max="8702" width="3.3984375" style="6" customWidth="1"/>
    <col min="8703" max="8709" width="2.8984375" style="6" customWidth="1"/>
    <col min="8710" max="8921" width="8.796875" style="6"/>
    <col min="8922" max="8922" width="5.8984375" style="6" customWidth="1"/>
    <col min="8923" max="8923" width="4.69921875" style="6" customWidth="1"/>
    <col min="8924" max="8924" width="9" style="6" customWidth="1"/>
    <col min="8925" max="8925" width="3.3984375" style="6" customWidth="1"/>
    <col min="8926" max="8930" width="3.296875" style="6" customWidth="1"/>
    <col min="8931" max="8932" width="3.3984375" style="6" customWidth="1"/>
    <col min="8933" max="8935" width="3.296875" style="6" customWidth="1"/>
    <col min="8936" max="8936" width="3.09765625" style="6" customWidth="1"/>
    <col min="8937" max="8937" width="3.3984375" style="6" customWidth="1"/>
    <col min="8938" max="8938" width="2.8984375" style="6" customWidth="1"/>
    <col min="8939" max="8939" width="3.69921875" style="6" customWidth="1"/>
    <col min="8940" max="8941" width="3" style="6" customWidth="1"/>
    <col min="8942" max="8942" width="3.59765625" style="6" customWidth="1"/>
    <col min="8943" max="8944" width="3.09765625" style="6" customWidth="1"/>
    <col min="8945" max="8945" width="2.796875" style="6" customWidth="1"/>
    <col min="8946" max="8946" width="2.8984375" style="6" customWidth="1"/>
    <col min="8947" max="8947" width="3.296875" style="6" customWidth="1"/>
    <col min="8948" max="8948" width="2.8984375" style="6" customWidth="1"/>
    <col min="8949" max="8949" width="3.3984375" style="6" customWidth="1"/>
    <col min="8950" max="8954" width="2.8984375" style="6" customWidth="1"/>
    <col min="8955" max="8955" width="3.8984375" style="6" customWidth="1"/>
    <col min="8956" max="8956" width="3.3984375" style="6" customWidth="1"/>
    <col min="8957" max="8957" width="2.8984375" style="6" customWidth="1"/>
    <col min="8958" max="8958" width="3.3984375" style="6" customWidth="1"/>
    <col min="8959" max="8965" width="2.8984375" style="6" customWidth="1"/>
    <col min="8966" max="9177" width="8.796875" style="6"/>
    <col min="9178" max="9178" width="5.8984375" style="6" customWidth="1"/>
    <col min="9179" max="9179" width="4.69921875" style="6" customWidth="1"/>
    <col min="9180" max="9180" width="9" style="6" customWidth="1"/>
    <col min="9181" max="9181" width="3.3984375" style="6" customWidth="1"/>
    <col min="9182" max="9186" width="3.296875" style="6" customWidth="1"/>
    <col min="9187" max="9188" width="3.3984375" style="6" customWidth="1"/>
    <col min="9189" max="9191" width="3.296875" style="6" customWidth="1"/>
    <col min="9192" max="9192" width="3.09765625" style="6" customWidth="1"/>
    <col min="9193" max="9193" width="3.3984375" style="6" customWidth="1"/>
    <col min="9194" max="9194" width="2.8984375" style="6" customWidth="1"/>
    <col min="9195" max="9195" width="3.69921875" style="6" customWidth="1"/>
    <col min="9196" max="9197" width="3" style="6" customWidth="1"/>
    <col min="9198" max="9198" width="3.59765625" style="6" customWidth="1"/>
    <col min="9199" max="9200" width="3.09765625" style="6" customWidth="1"/>
    <col min="9201" max="9201" width="2.796875" style="6" customWidth="1"/>
    <col min="9202" max="9202" width="2.8984375" style="6" customWidth="1"/>
    <col min="9203" max="9203" width="3.296875" style="6" customWidth="1"/>
    <col min="9204" max="9204" width="2.8984375" style="6" customWidth="1"/>
    <col min="9205" max="9205" width="3.3984375" style="6" customWidth="1"/>
    <col min="9206" max="9210" width="2.8984375" style="6" customWidth="1"/>
    <col min="9211" max="9211" width="3.8984375" style="6" customWidth="1"/>
    <col min="9212" max="9212" width="3.3984375" style="6" customWidth="1"/>
    <col min="9213" max="9213" width="2.8984375" style="6" customWidth="1"/>
    <col min="9214" max="9214" width="3.3984375" style="6" customWidth="1"/>
    <col min="9215" max="9221" width="2.8984375" style="6" customWidth="1"/>
    <col min="9222" max="9433" width="8.796875" style="6"/>
    <col min="9434" max="9434" width="5.8984375" style="6" customWidth="1"/>
    <col min="9435" max="9435" width="4.69921875" style="6" customWidth="1"/>
    <col min="9436" max="9436" width="9" style="6" customWidth="1"/>
    <col min="9437" max="9437" width="3.3984375" style="6" customWidth="1"/>
    <col min="9438" max="9442" width="3.296875" style="6" customWidth="1"/>
    <col min="9443" max="9444" width="3.3984375" style="6" customWidth="1"/>
    <col min="9445" max="9447" width="3.296875" style="6" customWidth="1"/>
    <col min="9448" max="9448" width="3.09765625" style="6" customWidth="1"/>
    <col min="9449" max="9449" width="3.3984375" style="6" customWidth="1"/>
    <col min="9450" max="9450" width="2.8984375" style="6" customWidth="1"/>
    <col min="9451" max="9451" width="3.69921875" style="6" customWidth="1"/>
    <col min="9452" max="9453" width="3" style="6" customWidth="1"/>
    <col min="9454" max="9454" width="3.59765625" style="6" customWidth="1"/>
    <col min="9455" max="9456" width="3.09765625" style="6" customWidth="1"/>
    <col min="9457" max="9457" width="2.796875" style="6" customWidth="1"/>
    <col min="9458" max="9458" width="2.8984375" style="6" customWidth="1"/>
    <col min="9459" max="9459" width="3.296875" style="6" customWidth="1"/>
    <col min="9460" max="9460" width="2.8984375" style="6" customWidth="1"/>
    <col min="9461" max="9461" width="3.3984375" style="6" customWidth="1"/>
    <col min="9462" max="9466" width="2.8984375" style="6" customWidth="1"/>
    <col min="9467" max="9467" width="3.8984375" style="6" customWidth="1"/>
    <col min="9468" max="9468" width="3.3984375" style="6" customWidth="1"/>
    <col min="9469" max="9469" width="2.8984375" style="6" customWidth="1"/>
    <col min="9470" max="9470" width="3.3984375" style="6" customWidth="1"/>
    <col min="9471" max="9477" width="2.8984375" style="6" customWidth="1"/>
    <col min="9478" max="9689" width="8.796875" style="6"/>
    <col min="9690" max="9690" width="5.8984375" style="6" customWidth="1"/>
    <col min="9691" max="9691" width="4.69921875" style="6" customWidth="1"/>
    <col min="9692" max="9692" width="9" style="6" customWidth="1"/>
    <col min="9693" max="9693" width="3.3984375" style="6" customWidth="1"/>
    <col min="9694" max="9698" width="3.296875" style="6" customWidth="1"/>
    <col min="9699" max="9700" width="3.3984375" style="6" customWidth="1"/>
    <col min="9701" max="9703" width="3.296875" style="6" customWidth="1"/>
    <col min="9704" max="9704" width="3.09765625" style="6" customWidth="1"/>
    <col min="9705" max="9705" width="3.3984375" style="6" customWidth="1"/>
    <col min="9706" max="9706" width="2.8984375" style="6" customWidth="1"/>
    <col min="9707" max="9707" width="3.69921875" style="6" customWidth="1"/>
    <col min="9708" max="9709" width="3" style="6" customWidth="1"/>
    <col min="9710" max="9710" width="3.59765625" style="6" customWidth="1"/>
    <col min="9711" max="9712" width="3.09765625" style="6" customWidth="1"/>
    <col min="9713" max="9713" width="2.796875" style="6" customWidth="1"/>
    <col min="9714" max="9714" width="2.8984375" style="6" customWidth="1"/>
    <col min="9715" max="9715" width="3.296875" style="6" customWidth="1"/>
    <col min="9716" max="9716" width="2.8984375" style="6" customWidth="1"/>
    <col min="9717" max="9717" width="3.3984375" style="6" customWidth="1"/>
    <col min="9718" max="9722" width="2.8984375" style="6" customWidth="1"/>
    <col min="9723" max="9723" width="3.8984375" style="6" customWidth="1"/>
    <col min="9724" max="9724" width="3.3984375" style="6" customWidth="1"/>
    <col min="9725" max="9725" width="2.8984375" style="6" customWidth="1"/>
    <col min="9726" max="9726" width="3.3984375" style="6" customWidth="1"/>
    <col min="9727" max="9733" width="2.8984375" style="6" customWidth="1"/>
    <col min="9734" max="9945" width="8.796875" style="6"/>
    <col min="9946" max="9946" width="5.8984375" style="6" customWidth="1"/>
    <col min="9947" max="9947" width="4.69921875" style="6" customWidth="1"/>
    <col min="9948" max="9948" width="9" style="6" customWidth="1"/>
    <col min="9949" max="9949" width="3.3984375" style="6" customWidth="1"/>
    <col min="9950" max="9954" width="3.296875" style="6" customWidth="1"/>
    <col min="9955" max="9956" width="3.3984375" style="6" customWidth="1"/>
    <col min="9957" max="9959" width="3.296875" style="6" customWidth="1"/>
    <col min="9960" max="9960" width="3.09765625" style="6" customWidth="1"/>
    <col min="9961" max="9961" width="3.3984375" style="6" customWidth="1"/>
    <col min="9962" max="9962" width="2.8984375" style="6" customWidth="1"/>
    <col min="9963" max="9963" width="3.69921875" style="6" customWidth="1"/>
    <col min="9964" max="9965" width="3" style="6" customWidth="1"/>
    <col min="9966" max="9966" width="3.59765625" style="6" customWidth="1"/>
    <col min="9967" max="9968" width="3.09765625" style="6" customWidth="1"/>
    <col min="9969" max="9969" width="2.796875" style="6" customWidth="1"/>
    <col min="9970" max="9970" width="2.8984375" style="6" customWidth="1"/>
    <col min="9971" max="9971" width="3.296875" style="6" customWidth="1"/>
    <col min="9972" max="9972" width="2.8984375" style="6" customWidth="1"/>
    <col min="9973" max="9973" width="3.3984375" style="6" customWidth="1"/>
    <col min="9974" max="9978" width="2.8984375" style="6" customWidth="1"/>
    <col min="9979" max="9979" width="3.8984375" style="6" customWidth="1"/>
    <col min="9980" max="9980" width="3.3984375" style="6" customWidth="1"/>
    <col min="9981" max="9981" width="2.8984375" style="6" customWidth="1"/>
    <col min="9982" max="9982" width="3.3984375" style="6" customWidth="1"/>
    <col min="9983" max="9989" width="2.8984375" style="6" customWidth="1"/>
    <col min="9990" max="10201" width="8.796875" style="6"/>
    <col min="10202" max="10202" width="5.8984375" style="6" customWidth="1"/>
    <col min="10203" max="10203" width="4.69921875" style="6" customWidth="1"/>
    <col min="10204" max="10204" width="9" style="6" customWidth="1"/>
    <col min="10205" max="10205" width="3.3984375" style="6" customWidth="1"/>
    <col min="10206" max="10210" width="3.296875" style="6" customWidth="1"/>
    <col min="10211" max="10212" width="3.3984375" style="6" customWidth="1"/>
    <col min="10213" max="10215" width="3.296875" style="6" customWidth="1"/>
    <col min="10216" max="10216" width="3.09765625" style="6" customWidth="1"/>
    <col min="10217" max="10217" width="3.3984375" style="6" customWidth="1"/>
    <col min="10218" max="10218" width="2.8984375" style="6" customWidth="1"/>
    <col min="10219" max="10219" width="3.69921875" style="6" customWidth="1"/>
    <col min="10220" max="10221" width="3" style="6" customWidth="1"/>
    <col min="10222" max="10222" width="3.59765625" style="6" customWidth="1"/>
    <col min="10223" max="10224" width="3.09765625" style="6" customWidth="1"/>
    <col min="10225" max="10225" width="2.796875" style="6" customWidth="1"/>
    <col min="10226" max="10226" width="2.8984375" style="6" customWidth="1"/>
    <col min="10227" max="10227" width="3.296875" style="6" customWidth="1"/>
    <col min="10228" max="10228" width="2.8984375" style="6" customWidth="1"/>
    <col min="10229" max="10229" width="3.3984375" style="6" customWidth="1"/>
    <col min="10230" max="10234" width="2.8984375" style="6" customWidth="1"/>
    <col min="10235" max="10235" width="3.8984375" style="6" customWidth="1"/>
    <col min="10236" max="10236" width="3.3984375" style="6" customWidth="1"/>
    <col min="10237" max="10237" width="2.8984375" style="6" customWidth="1"/>
    <col min="10238" max="10238" width="3.3984375" style="6" customWidth="1"/>
    <col min="10239" max="10245" width="2.8984375" style="6" customWidth="1"/>
    <col min="10246" max="10457" width="8.796875" style="6"/>
    <col min="10458" max="10458" width="5.8984375" style="6" customWidth="1"/>
    <col min="10459" max="10459" width="4.69921875" style="6" customWidth="1"/>
    <col min="10460" max="10460" width="9" style="6" customWidth="1"/>
    <col min="10461" max="10461" width="3.3984375" style="6" customWidth="1"/>
    <col min="10462" max="10466" width="3.296875" style="6" customWidth="1"/>
    <col min="10467" max="10468" width="3.3984375" style="6" customWidth="1"/>
    <col min="10469" max="10471" width="3.296875" style="6" customWidth="1"/>
    <col min="10472" max="10472" width="3.09765625" style="6" customWidth="1"/>
    <col min="10473" max="10473" width="3.3984375" style="6" customWidth="1"/>
    <col min="10474" max="10474" width="2.8984375" style="6" customWidth="1"/>
    <col min="10475" max="10475" width="3.69921875" style="6" customWidth="1"/>
    <col min="10476" max="10477" width="3" style="6" customWidth="1"/>
    <col min="10478" max="10478" width="3.59765625" style="6" customWidth="1"/>
    <col min="10479" max="10480" width="3.09765625" style="6" customWidth="1"/>
    <col min="10481" max="10481" width="2.796875" style="6" customWidth="1"/>
    <col min="10482" max="10482" width="2.8984375" style="6" customWidth="1"/>
    <col min="10483" max="10483" width="3.296875" style="6" customWidth="1"/>
    <col min="10484" max="10484" width="2.8984375" style="6" customWidth="1"/>
    <col min="10485" max="10485" width="3.3984375" style="6" customWidth="1"/>
    <col min="10486" max="10490" width="2.8984375" style="6" customWidth="1"/>
    <col min="10491" max="10491" width="3.8984375" style="6" customWidth="1"/>
    <col min="10492" max="10492" width="3.3984375" style="6" customWidth="1"/>
    <col min="10493" max="10493" width="2.8984375" style="6" customWidth="1"/>
    <col min="10494" max="10494" width="3.3984375" style="6" customWidth="1"/>
    <col min="10495" max="10501" width="2.8984375" style="6" customWidth="1"/>
    <col min="10502" max="10713" width="8.796875" style="6"/>
    <col min="10714" max="10714" width="5.8984375" style="6" customWidth="1"/>
    <col min="10715" max="10715" width="4.69921875" style="6" customWidth="1"/>
    <col min="10716" max="10716" width="9" style="6" customWidth="1"/>
    <col min="10717" max="10717" width="3.3984375" style="6" customWidth="1"/>
    <col min="10718" max="10722" width="3.296875" style="6" customWidth="1"/>
    <col min="10723" max="10724" width="3.3984375" style="6" customWidth="1"/>
    <col min="10725" max="10727" width="3.296875" style="6" customWidth="1"/>
    <col min="10728" max="10728" width="3.09765625" style="6" customWidth="1"/>
    <col min="10729" max="10729" width="3.3984375" style="6" customWidth="1"/>
    <col min="10730" max="10730" width="2.8984375" style="6" customWidth="1"/>
    <col min="10731" max="10731" width="3.69921875" style="6" customWidth="1"/>
    <col min="10732" max="10733" width="3" style="6" customWidth="1"/>
    <col min="10734" max="10734" width="3.59765625" style="6" customWidth="1"/>
    <col min="10735" max="10736" width="3.09765625" style="6" customWidth="1"/>
    <col min="10737" max="10737" width="2.796875" style="6" customWidth="1"/>
    <col min="10738" max="10738" width="2.8984375" style="6" customWidth="1"/>
    <col min="10739" max="10739" width="3.296875" style="6" customWidth="1"/>
    <col min="10740" max="10740" width="2.8984375" style="6" customWidth="1"/>
    <col min="10741" max="10741" width="3.3984375" style="6" customWidth="1"/>
    <col min="10742" max="10746" width="2.8984375" style="6" customWidth="1"/>
    <col min="10747" max="10747" width="3.8984375" style="6" customWidth="1"/>
    <col min="10748" max="10748" width="3.3984375" style="6" customWidth="1"/>
    <col min="10749" max="10749" width="2.8984375" style="6" customWidth="1"/>
    <col min="10750" max="10750" width="3.3984375" style="6" customWidth="1"/>
    <col min="10751" max="10757" width="2.8984375" style="6" customWidth="1"/>
    <col min="10758" max="10969" width="8.796875" style="6"/>
    <col min="10970" max="10970" width="5.8984375" style="6" customWidth="1"/>
    <col min="10971" max="10971" width="4.69921875" style="6" customWidth="1"/>
    <col min="10972" max="10972" width="9" style="6" customWidth="1"/>
    <col min="10973" max="10973" width="3.3984375" style="6" customWidth="1"/>
    <col min="10974" max="10978" width="3.296875" style="6" customWidth="1"/>
    <col min="10979" max="10980" width="3.3984375" style="6" customWidth="1"/>
    <col min="10981" max="10983" width="3.296875" style="6" customWidth="1"/>
    <col min="10984" max="10984" width="3.09765625" style="6" customWidth="1"/>
    <col min="10985" max="10985" width="3.3984375" style="6" customWidth="1"/>
    <col min="10986" max="10986" width="2.8984375" style="6" customWidth="1"/>
    <col min="10987" max="10987" width="3.69921875" style="6" customWidth="1"/>
    <col min="10988" max="10989" width="3" style="6" customWidth="1"/>
    <col min="10990" max="10990" width="3.59765625" style="6" customWidth="1"/>
    <col min="10991" max="10992" width="3.09765625" style="6" customWidth="1"/>
    <col min="10993" max="10993" width="2.796875" style="6" customWidth="1"/>
    <col min="10994" max="10994" width="2.8984375" style="6" customWidth="1"/>
    <col min="10995" max="10995" width="3.296875" style="6" customWidth="1"/>
    <col min="10996" max="10996" width="2.8984375" style="6" customWidth="1"/>
    <col min="10997" max="10997" width="3.3984375" style="6" customWidth="1"/>
    <col min="10998" max="11002" width="2.8984375" style="6" customWidth="1"/>
    <col min="11003" max="11003" width="3.8984375" style="6" customWidth="1"/>
    <col min="11004" max="11004" width="3.3984375" style="6" customWidth="1"/>
    <col min="11005" max="11005" width="2.8984375" style="6" customWidth="1"/>
    <col min="11006" max="11006" width="3.3984375" style="6" customWidth="1"/>
    <col min="11007" max="11013" width="2.8984375" style="6" customWidth="1"/>
    <col min="11014" max="11225" width="8.796875" style="6"/>
    <col min="11226" max="11226" width="5.8984375" style="6" customWidth="1"/>
    <col min="11227" max="11227" width="4.69921875" style="6" customWidth="1"/>
    <col min="11228" max="11228" width="9" style="6" customWidth="1"/>
    <col min="11229" max="11229" width="3.3984375" style="6" customWidth="1"/>
    <col min="11230" max="11234" width="3.296875" style="6" customWidth="1"/>
    <col min="11235" max="11236" width="3.3984375" style="6" customWidth="1"/>
    <col min="11237" max="11239" width="3.296875" style="6" customWidth="1"/>
    <col min="11240" max="11240" width="3.09765625" style="6" customWidth="1"/>
    <col min="11241" max="11241" width="3.3984375" style="6" customWidth="1"/>
    <col min="11242" max="11242" width="2.8984375" style="6" customWidth="1"/>
    <col min="11243" max="11243" width="3.69921875" style="6" customWidth="1"/>
    <col min="11244" max="11245" width="3" style="6" customWidth="1"/>
    <col min="11246" max="11246" width="3.59765625" style="6" customWidth="1"/>
    <col min="11247" max="11248" width="3.09765625" style="6" customWidth="1"/>
    <col min="11249" max="11249" width="2.796875" style="6" customWidth="1"/>
    <col min="11250" max="11250" width="2.8984375" style="6" customWidth="1"/>
    <col min="11251" max="11251" width="3.296875" style="6" customWidth="1"/>
    <col min="11252" max="11252" width="2.8984375" style="6" customWidth="1"/>
    <col min="11253" max="11253" width="3.3984375" style="6" customWidth="1"/>
    <col min="11254" max="11258" width="2.8984375" style="6" customWidth="1"/>
    <col min="11259" max="11259" width="3.8984375" style="6" customWidth="1"/>
    <col min="11260" max="11260" width="3.3984375" style="6" customWidth="1"/>
    <col min="11261" max="11261" width="2.8984375" style="6" customWidth="1"/>
    <col min="11262" max="11262" width="3.3984375" style="6" customWidth="1"/>
    <col min="11263" max="11269" width="2.8984375" style="6" customWidth="1"/>
    <col min="11270" max="11481" width="8.796875" style="6"/>
    <col min="11482" max="11482" width="5.8984375" style="6" customWidth="1"/>
    <col min="11483" max="11483" width="4.69921875" style="6" customWidth="1"/>
    <col min="11484" max="11484" width="9" style="6" customWidth="1"/>
    <col min="11485" max="11485" width="3.3984375" style="6" customWidth="1"/>
    <col min="11486" max="11490" width="3.296875" style="6" customWidth="1"/>
    <col min="11491" max="11492" width="3.3984375" style="6" customWidth="1"/>
    <col min="11493" max="11495" width="3.296875" style="6" customWidth="1"/>
    <col min="11496" max="11496" width="3.09765625" style="6" customWidth="1"/>
    <col min="11497" max="11497" width="3.3984375" style="6" customWidth="1"/>
    <col min="11498" max="11498" width="2.8984375" style="6" customWidth="1"/>
    <col min="11499" max="11499" width="3.69921875" style="6" customWidth="1"/>
    <col min="11500" max="11501" width="3" style="6" customWidth="1"/>
    <col min="11502" max="11502" width="3.59765625" style="6" customWidth="1"/>
    <col min="11503" max="11504" width="3.09765625" style="6" customWidth="1"/>
    <col min="11505" max="11505" width="2.796875" style="6" customWidth="1"/>
    <col min="11506" max="11506" width="2.8984375" style="6" customWidth="1"/>
    <col min="11507" max="11507" width="3.296875" style="6" customWidth="1"/>
    <col min="11508" max="11508" width="2.8984375" style="6" customWidth="1"/>
    <col min="11509" max="11509" width="3.3984375" style="6" customWidth="1"/>
    <col min="11510" max="11514" width="2.8984375" style="6" customWidth="1"/>
    <col min="11515" max="11515" width="3.8984375" style="6" customWidth="1"/>
    <col min="11516" max="11516" width="3.3984375" style="6" customWidth="1"/>
    <col min="11517" max="11517" width="2.8984375" style="6" customWidth="1"/>
    <col min="11518" max="11518" width="3.3984375" style="6" customWidth="1"/>
    <col min="11519" max="11525" width="2.8984375" style="6" customWidth="1"/>
    <col min="11526" max="11737" width="8.796875" style="6"/>
    <col min="11738" max="11738" width="5.8984375" style="6" customWidth="1"/>
    <col min="11739" max="11739" width="4.69921875" style="6" customWidth="1"/>
    <col min="11740" max="11740" width="9" style="6" customWidth="1"/>
    <col min="11741" max="11741" width="3.3984375" style="6" customWidth="1"/>
    <col min="11742" max="11746" width="3.296875" style="6" customWidth="1"/>
    <col min="11747" max="11748" width="3.3984375" style="6" customWidth="1"/>
    <col min="11749" max="11751" width="3.296875" style="6" customWidth="1"/>
    <col min="11752" max="11752" width="3.09765625" style="6" customWidth="1"/>
    <col min="11753" max="11753" width="3.3984375" style="6" customWidth="1"/>
    <col min="11754" max="11754" width="2.8984375" style="6" customWidth="1"/>
    <col min="11755" max="11755" width="3.69921875" style="6" customWidth="1"/>
    <col min="11756" max="11757" width="3" style="6" customWidth="1"/>
    <col min="11758" max="11758" width="3.59765625" style="6" customWidth="1"/>
    <col min="11759" max="11760" width="3.09765625" style="6" customWidth="1"/>
    <col min="11761" max="11761" width="2.796875" style="6" customWidth="1"/>
    <col min="11762" max="11762" width="2.8984375" style="6" customWidth="1"/>
    <col min="11763" max="11763" width="3.296875" style="6" customWidth="1"/>
    <col min="11764" max="11764" width="2.8984375" style="6" customWidth="1"/>
    <col min="11765" max="11765" width="3.3984375" style="6" customWidth="1"/>
    <col min="11766" max="11770" width="2.8984375" style="6" customWidth="1"/>
    <col min="11771" max="11771" width="3.8984375" style="6" customWidth="1"/>
    <col min="11772" max="11772" width="3.3984375" style="6" customWidth="1"/>
    <col min="11773" max="11773" width="2.8984375" style="6" customWidth="1"/>
    <col min="11774" max="11774" width="3.3984375" style="6" customWidth="1"/>
    <col min="11775" max="11781" width="2.8984375" style="6" customWidth="1"/>
    <col min="11782" max="11993" width="8.796875" style="6"/>
    <col min="11994" max="11994" width="5.8984375" style="6" customWidth="1"/>
    <col min="11995" max="11995" width="4.69921875" style="6" customWidth="1"/>
    <col min="11996" max="11996" width="9" style="6" customWidth="1"/>
    <col min="11997" max="11997" width="3.3984375" style="6" customWidth="1"/>
    <col min="11998" max="12002" width="3.296875" style="6" customWidth="1"/>
    <col min="12003" max="12004" width="3.3984375" style="6" customWidth="1"/>
    <col min="12005" max="12007" width="3.296875" style="6" customWidth="1"/>
    <col min="12008" max="12008" width="3.09765625" style="6" customWidth="1"/>
    <col min="12009" max="12009" width="3.3984375" style="6" customWidth="1"/>
    <col min="12010" max="12010" width="2.8984375" style="6" customWidth="1"/>
    <col min="12011" max="12011" width="3.69921875" style="6" customWidth="1"/>
    <col min="12012" max="12013" width="3" style="6" customWidth="1"/>
    <col min="12014" max="12014" width="3.59765625" style="6" customWidth="1"/>
    <col min="12015" max="12016" width="3.09765625" style="6" customWidth="1"/>
    <col min="12017" max="12017" width="2.796875" style="6" customWidth="1"/>
    <col min="12018" max="12018" width="2.8984375" style="6" customWidth="1"/>
    <col min="12019" max="12019" width="3.296875" style="6" customWidth="1"/>
    <col min="12020" max="12020" width="2.8984375" style="6" customWidth="1"/>
    <col min="12021" max="12021" width="3.3984375" style="6" customWidth="1"/>
    <col min="12022" max="12026" width="2.8984375" style="6" customWidth="1"/>
    <col min="12027" max="12027" width="3.8984375" style="6" customWidth="1"/>
    <col min="12028" max="12028" width="3.3984375" style="6" customWidth="1"/>
    <col min="12029" max="12029" width="2.8984375" style="6" customWidth="1"/>
    <col min="12030" max="12030" width="3.3984375" style="6" customWidth="1"/>
    <col min="12031" max="12037" width="2.8984375" style="6" customWidth="1"/>
    <col min="12038" max="12249" width="8.796875" style="6"/>
    <col min="12250" max="12250" width="5.8984375" style="6" customWidth="1"/>
    <col min="12251" max="12251" width="4.69921875" style="6" customWidth="1"/>
    <col min="12252" max="12252" width="9" style="6" customWidth="1"/>
    <col min="12253" max="12253" width="3.3984375" style="6" customWidth="1"/>
    <col min="12254" max="12258" width="3.296875" style="6" customWidth="1"/>
    <col min="12259" max="12260" width="3.3984375" style="6" customWidth="1"/>
    <col min="12261" max="12263" width="3.296875" style="6" customWidth="1"/>
    <col min="12264" max="12264" width="3.09765625" style="6" customWidth="1"/>
    <col min="12265" max="12265" width="3.3984375" style="6" customWidth="1"/>
    <col min="12266" max="12266" width="2.8984375" style="6" customWidth="1"/>
    <col min="12267" max="12267" width="3.69921875" style="6" customWidth="1"/>
    <col min="12268" max="12269" width="3" style="6" customWidth="1"/>
    <col min="12270" max="12270" width="3.59765625" style="6" customWidth="1"/>
    <col min="12271" max="12272" width="3.09765625" style="6" customWidth="1"/>
    <col min="12273" max="12273" width="2.796875" style="6" customWidth="1"/>
    <col min="12274" max="12274" width="2.8984375" style="6" customWidth="1"/>
    <col min="12275" max="12275" width="3.296875" style="6" customWidth="1"/>
    <col min="12276" max="12276" width="2.8984375" style="6" customWidth="1"/>
    <col min="12277" max="12277" width="3.3984375" style="6" customWidth="1"/>
    <col min="12278" max="12282" width="2.8984375" style="6" customWidth="1"/>
    <col min="12283" max="12283" width="3.8984375" style="6" customWidth="1"/>
    <col min="12284" max="12284" width="3.3984375" style="6" customWidth="1"/>
    <col min="12285" max="12285" width="2.8984375" style="6" customWidth="1"/>
    <col min="12286" max="12286" width="3.3984375" style="6" customWidth="1"/>
    <col min="12287" max="12293" width="2.8984375" style="6" customWidth="1"/>
    <col min="12294" max="12505" width="8.796875" style="6"/>
    <col min="12506" max="12506" width="5.8984375" style="6" customWidth="1"/>
    <col min="12507" max="12507" width="4.69921875" style="6" customWidth="1"/>
    <col min="12508" max="12508" width="9" style="6" customWidth="1"/>
    <col min="12509" max="12509" width="3.3984375" style="6" customWidth="1"/>
    <col min="12510" max="12514" width="3.296875" style="6" customWidth="1"/>
    <col min="12515" max="12516" width="3.3984375" style="6" customWidth="1"/>
    <col min="12517" max="12519" width="3.296875" style="6" customWidth="1"/>
    <col min="12520" max="12520" width="3.09765625" style="6" customWidth="1"/>
    <col min="12521" max="12521" width="3.3984375" style="6" customWidth="1"/>
    <col min="12522" max="12522" width="2.8984375" style="6" customWidth="1"/>
    <col min="12523" max="12523" width="3.69921875" style="6" customWidth="1"/>
    <col min="12524" max="12525" width="3" style="6" customWidth="1"/>
    <col min="12526" max="12526" width="3.59765625" style="6" customWidth="1"/>
    <col min="12527" max="12528" width="3.09765625" style="6" customWidth="1"/>
    <col min="12529" max="12529" width="2.796875" style="6" customWidth="1"/>
    <col min="12530" max="12530" width="2.8984375" style="6" customWidth="1"/>
    <col min="12531" max="12531" width="3.296875" style="6" customWidth="1"/>
    <col min="12532" max="12532" width="2.8984375" style="6" customWidth="1"/>
    <col min="12533" max="12533" width="3.3984375" style="6" customWidth="1"/>
    <col min="12534" max="12538" width="2.8984375" style="6" customWidth="1"/>
    <col min="12539" max="12539" width="3.8984375" style="6" customWidth="1"/>
    <col min="12540" max="12540" width="3.3984375" style="6" customWidth="1"/>
    <col min="12541" max="12541" width="2.8984375" style="6" customWidth="1"/>
    <col min="12542" max="12542" width="3.3984375" style="6" customWidth="1"/>
    <col min="12543" max="12549" width="2.8984375" style="6" customWidth="1"/>
    <col min="12550" max="12761" width="8.796875" style="6"/>
    <col min="12762" max="12762" width="5.8984375" style="6" customWidth="1"/>
    <col min="12763" max="12763" width="4.69921875" style="6" customWidth="1"/>
    <col min="12764" max="12764" width="9" style="6" customWidth="1"/>
    <col min="12765" max="12765" width="3.3984375" style="6" customWidth="1"/>
    <col min="12766" max="12770" width="3.296875" style="6" customWidth="1"/>
    <col min="12771" max="12772" width="3.3984375" style="6" customWidth="1"/>
    <col min="12773" max="12775" width="3.296875" style="6" customWidth="1"/>
    <col min="12776" max="12776" width="3.09765625" style="6" customWidth="1"/>
    <col min="12777" max="12777" width="3.3984375" style="6" customWidth="1"/>
    <col min="12778" max="12778" width="2.8984375" style="6" customWidth="1"/>
    <col min="12779" max="12779" width="3.69921875" style="6" customWidth="1"/>
    <col min="12780" max="12781" width="3" style="6" customWidth="1"/>
    <col min="12782" max="12782" width="3.59765625" style="6" customWidth="1"/>
    <col min="12783" max="12784" width="3.09765625" style="6" customWidth="1"/>
    <col min="12785" max="12785" width="2.796875" style="6" customWidth="1"/>
    <col min="12786" max="12786" width="2.8984375" style="6" customWidth="1"/>
    <col min="12787" max="12787" width="3.296875" style="6" customWidth="1"/>
    <col min="12788" max="12788" width="2.8984375" style="6" customWidth="1"/>
    <col min="12789" max="12789" width="3.3984375" style="6" customWidth="1"/>
    <col min="12790" max="12794" width="2.8984375" style="6" customWidth="1"/>
    <col min="12795" max="12795" width="3.8984375" style="6" customWidth="1"/>
    <col min="12796" max="12796" width="3.3984375" style="6" customWidth="1"/>
    <col min="12797" max="12797" width="2.8984375" style="6" customWidth="1"/>
    <col min="12798" max="12798" width="3.3984375" style="6" customWidth="1"/>
    <col min="12799" max="12805" width="2.8984375" style="6" customWidth="1"/>
    <col min="12806" max="13017" width="8.796875" style="6"/>
    <col min="13018" max="13018" width="5.8984375" style="6" customWidth="1"/>
    <col min="13019" max="13019" width="4.69921875" style="6" customWidth="1"/>
    <col min="13020" max="13020" width="9" style="6" customWidth="1"/>
    <col min="13021" max="13021" width="3.3984375" style="6" customWidth="1"/>
    <col min="13022" max="13026" width="3.296875" style="6" customWidth="1"/>
    <col min="13027" max="13028" width="3.3984375" style="6" customWidth="1"/>
    <col min="13029" max="13031" width="3.296875" style="6" customWidth="1"/>
    <col min="13032" max="13032" width="3.09765625" style="6" customWidth="1"/>
    <col min="13033" max="13033" width="3.3984375" style="6" customWidth="1"/>
    <col min="13034" max="13034" width="2.8984375" style="6" customWidth="1"/>
    <col min="13035" max="13035" width="3.69921875" style="6" customWidth="1"/>
    <col min="13036" max="13037" width="3" style="6" customWidth="1"/>
    <col min="13038" max="13038" width="3.59765625" style="6" customWidth="1"/>
    <col min="13039" max="13040" width="3.09765625" style="6" customWidth="1"/>
    <col min="13041" max="13041" width="2.796875" style="6" customWidth="1"/>
    <col min="13042" max="13042" width="2.8984375" style="6" customWidth="1"/>
    <col min="13043" max="13043" width="3.296875" style="6" customWidth="1"/>
    <col min="13044" max="13044" width="2.8984375" style="6" customWidth="1"/>
    <col min="13045" max="13045" width="3.3984375" style="6" customWidth="1"/>
    <col min="13046" max="13050" width="2.8984375" style="6" customWidth="1"/>
    <col min="13051" max="13051" width="3.8984375" style="6" customWidth="1"/>
    <col min="13052" max="13052" width="3.3984375" style="6" customWidth="1"/>
    <col min="13053" max="13053" width="2.8984375" style="6" customWidth="1"/>
    <col min="13054" max="13054" width="3.3984375" style="6" customWidth="1"/>
    <col min="13055" max="13061" width="2.8984375" style="6" customWidth="1"/>
    <col min="13062" max="13273" width="8.796875" style="6"/>
    <col min="13274" max="13274" width="5.8984375" style="6" customWidth="1"/>
    <col min="13275" max="13275" width="4.69921875" style="6" customWidth="1"/>
    <col min="13276" max="13276" width="9" style="6" customWidth="1"/>
    <col min="13277" max="13277" width="3.3984375" style="6" customWidth="1"/>
    <col min="13278" max="13282" width="3.296875" style="6" customWidth="1"/>
    <col min="13283" max="13284" width="3.3984375" style="6" customWidth="1"/>
    <col min="13285" max="13287" width="3.296875" style="6" customWidth="1"/>
    <col min="13288" max="13288" width="3.09765625" style="6" customWidth="1"/>
    <col min="13289" max="13289" width="3.3984375" style="6" customWidth="1"/>
    <col min="13290" max="13290" width="2.8984375" style="6" customWidth="1"/>
    <col min="13291" max="13291" width="3.69921875" style="6" customWidth="1"/>
    <col min="13292" max="13293" width="3" style="6" customWidth="1"/>
    <col min="13294" max="13294" width="3.59765625" style="6" customWidth="1"/>
    <col min="13295" max="13296" width="3.09765625" style="6" customWidth="1"/>
    <col min="13297" max="13297" width="2.796875" style="6" customWidth="1"/>
    <col min="13298" max="13298" width="2.8984375" style="6" customWidth="1"/>
    <col min="13299" max="13299" width="3.296875" style="6" customWidth="1"/>
    <col min="13300" max="13300" width="2.8984375" style="6" customWidth="1"/>
    <col min="13301" max="13301" width="3.3984375" style="6" customWidth="1"/>
    <col min="13302" max="13306" width="2.8984375" style="6" customWidth="1"/>
    <col min="13307" max="13307" width="3.8984375" style="6" customWidth="1"/>
    <col min="13308" max="13308" width="3.3984375" style="6" customWidth="1"/>
    <col min="13309" max="13309" width="2.8984375" style="6" customWidth="1"/>
    <col min="13310" max="13310" width="3.3984375" style="6" customWidth="1"/>
    <col min="13311" max="13317" width="2.8984375" style="6" customWidth="1"/>
    <col min="13318" max="13529" width="8.796875" style="6"/>
    <col min="13530" max="13530" width="5.8984375" style="6" customWidth="1"/>
    <col min="13531" max="13531" width="4.69921875" style="6" customWidth="1"/>
    <col min="13532" max="13532" width="9" style="6" customWidth="1"/>
    <col min="13533" max="13533" width="3.3984375" style="6" customWidth="1"/>
    <col min="13534" max="13538" width="3.296875" style="6" customWidth="1"/>
    <col min="13539" max="13540" width="3.3984375" style="6" customWidth="1"/>
    <col min="13541" max="13543" width="3.296875" style="6" customWidth="1"/>
    <col min="13544" max="13544" width="3.09765625" style="6" customWidth="1"/>
    <col min="13545" max="13545" width="3.3984375" style="6" customWidth="1"/>
    <col min="13546" max="13546" width="2.8984375" style="6" customWidth="1"/>
    <col min="13547" max="13547" width="3.69921875" style="6" customWidth="1"/>
    <col min="13548" max="13549" width="3" style="6" customWidth="1"/>
    <col min="13550" max="13550" width="3.59765625" style="6" customWidth="1"/>
    <col min="13551" max="13552" width="3.09765625" style="6" customWidth="1"/>
    <col min="13553" max="13553" width="2.796875" style="6" customWidth="1"/>
    <col min="13554" max="13554" width="2.8984375" style="6" customWidth="1"/>
    <col min="13555" max="13555" width="3.296875" style="6" customWidth="1"/>
    <col min="13556" max="13556" width="2.8984375" style="6" customWidth="1"/>
    <col min="13557" max="13557" width="3.3984375" style="6" customWidth="1"/>
    <col min="13558" max="13562" width="2.8984375" style="6" customWidth="1"/>
    <col min="13563" max="13563" width="3.8984375" style="6" customWidth="1"/>
    <col min="13564" max="13564" width="3.3984375" style="6" customWidth="1"/>
    <col min="13565" max="13565" width="2.8984375" style="6" customWidth="1"/>
    <col min="13566" max="13566" width="3.3984375" style="6" customWidth="1"/>
    <col min="13567" max="13573" width="2.8984375" style="6" customWidth="1"/>
    <col min="13574" max="13785" width="8.796875" style="6"/>
    <col min="13786" max="13786" width="5.8984375" style="6" customWidth="1"/>
    <col min="13787" max="13787" width="4.69921875" style="6" customWidth="1"/>
    <col min="13788" max="13788" width="9" style="6" customWidth="1"/>
    <col min="13789" max="13789" width="3.3984375" style="6" customWidth="1"/>
    <col min="13790" max="13794" width="3.296875" style="6" customWidth="1"/>
    <col min="13795" max="13796" width="3.3984375" style="6" customWidth="1"/>
    <col min="13797" max="13799" width="3.296875" style="6" customWidth="1"/>
    <col min="13800" max="13800" width="3.09765625" style="6" customWidth="1"/>
    <col min="13801" max="13801" width="3.3984375" style="6" customWidth="1"/>
    <col min="13802" max="13802" width="2.8984375" style="6" customWidth="1"/>
    <col min="13803" max="13803" width="3.69921875" style="6" customWidth="1"/>
    <col min="13804" max="13805" width="3" style="6" customWidth="1"/>
    <col min="13806" max="13806" width="3.59765625" style="6" customWidth="1"/>
    <col min="13807" max="13808" width="3.09765625" style="6" customWidth="1"/>
    <col min="13809" max="13809" width="2.796875" style="6" customWidth="1"/>
    <col min="13810" max="13810" width="2.8984375" style="6" customWidth="1"/>
    <col min="13811" max="13811" width="3.296875" style="6" customWidth="1"/>
    <col min="13812" max="13812" width="2.8984375" style="6" customWidth="1"/>
    <col min="13813" max="13813" width="3.3984375" style="6" customWidth="1"/>
    <col min="13814" max="13818" width="2.8984375" style="6" customWidth="1"/>
    <col min="13819" max="13819" width="3.8984375" style="6" customWidth="1"/>
    <col min="13820" max="13820" width="3.3984375" style="6" customWidth="1"/>
    <col min="13821" max="13821" width="2.8984375" style="6" customWidth="1"/>
    <col min="13822" max="13822" width="3.3984375" style="6" customWidth="1"/>
    <col min="13823" max="13829" width="2.8984375" style="6" customWidth="1"/>
    <col min="13830" max="14041" width="8.796875" style="6"/>
    <col min="14042" max="14042" width="5.8984375" style="6" customWidth="1"/>
    <col min="14043" max="14043" width="4.69921875" style="6" customWidth="1"/>
    <col min="14044" max="14044" width="9" style="6" customWidth="1"/>
    <col min="14045" max="14045" width="3.3984375" style="6" customWidth="1"/>
    <col min="14046" max="14050" width="3.296875" style="6" customWidth="1"/>
    <col min="14051" max="14052" width="3.3984375" style="6" customWidth="1"/>
    <col min="14053" max="14055" width="3.296875" style="6" customWidth="1"/>
    <col min="14056" max="14056" width="3.09765625" style="6" customWidth="1"/>
    <col min="14057" max="14057" width="3.3984375" style="6" customWidth="1"/>
    <col min="14058" max="14058" width="2.8984375" style="6" customWidth="1"/>
    <col min="14059" max="14059" width="3.69921875" style="6" customWidth="1"/>
    <col min="14060" max="14061" width="3" style="6" customWidth="1"/>
    <col min="14062" max="14062" width="3.59765625" style="6" customWidth="1"/>
    <col min="14063" max="14064" width="3.09765625" style="6" customWidth="1"/>
    <col min="14065" max="14065" width="2.796875" style="6" customWidth="1"/>
    <col min="14066" max="14066" width="2.8984375" style="6" customWidth="1"/>
    <col min="14067" max="14067" width="3.296875" style="6" customWidth="1"/>
    <col min="14068" max="14068" width="2.8984375" style="6" customWidth="1"/>
    <col min="14069" max="14069" width="3.3984375" style="6" customWidth="1"/>
    <col min="14070" max="14074" width="2.8984375" style="6" customWidth="1"/>
    <col min="14075" max="14075" width="3.8984375" style="6" customWidth="1"/>
    <col min="14076" max="14076" width="3.3984375" style="6" customWidth="1"/>
    <col min="14077" max="14077" width="2.8984375" style="6" customWidth="1"/>
    <col min="14078" max="14078" width="3.3984375" style="6" customWidth="1"/>
    <col min="14079" max="14085" width="2.8984375" style="6" customWidth="1"/>
    <col min="14086" max="14297" width="8.796875" style="6"/>
    <col min="14298" max="14298" width="5.8984375" style="6" customWidth="1"/>
    <col min="14299" max="14299" width="4.69921875" style="6" customWidth="1"/>
    <col min="14300" max="14300" width="9" style="6" customWidth="1"/>
    <col min="14301" max="14301" width="3.3984375" style="6" customWidth="1"/>
    <col min="14302" max="14306" width="3.296875" style="6" customWidth="1"/>
    <col min="14307" max="14308" width="3.3984375" style="6" customWidth="1"/>
    <col min="14309" max="14311" width="3.296875" style="6" customWidth="1"/>
    <col min="14312" max="14312" width="3.09765625" style="6" customWidth="1"/>
    <col min="14313" max="14313" width="3.3984375" style="6" customWidth="1"/>
    <col min="14314" max="14314" width="2.8984375" style="6" customWidth="1"/>
    <col min="14315" max="14315" width="3.69921875" style="6" customWidth="1"/>
    <col min="14316" max="14317" width="3" style="6" customWidth="1"/>
    <col min="14318" max="14318" width="3.59765625" style="6" customWidth="1"/>
    <col min="14319" max="14320" width="3.09765625" style="6" customWidth="1"/>
    <col min="14321" max="14321" width="2.796875" style="6" customWidth="1"/>
    <col min="14322" max="14322" width="2.8984375" style="6" customWidth="1"/>
    <col min="14323" max="14323" width="3.296875" style="6" customWidth="1"/>
    <col min="14324" max="14324" width="2.8984375" style="6" customWidth="1"/>
    <col min="14325" max="14325" width="3.3984375" style="6" customWidth="1"/>
    <col min="14326" max="14330" width="2.8984375" style="6" customWidth="1"/>
    <col min="14331" max="14331" width="3.8984375" style="6" customWidth="1"/>
    <col min="14332" max="14332" width="3.3984375" style="6" customWidth="1"/>
    <col min="14333" max="14333" width="2.8984375" style="6" customWidth="1"/>
    <col min="14334" max="14334" width="3.3984375" style="6" customWidth="1"/>
    <col min="14335" max="14341" width="2.8984375" style="6" customWidth="1"/>
    <col min="14342" max="14553" width="8.796875" style="6"/>
    <col min="14554" max="14554" width="5.8984375" style="6" customWidth="1"/>
    <col min="14555" max="14555" width="4.69921875" style="6" customWidth="1"/>
    <col min="14556" max="14556" width="9" style="6" customWidth="1"/>
    <col min="14557" max="14557" width="3.3984375" style="6" customWidth="1"/>
    <col min="14558" max="14562" width="3.296875" style="6" customWidth="1"/>
    <col min="14563" max="14564" width="3.3984375" style="6" customWidth="1"/>
    <col min="14565" max="14567" width="3.296875" style="6" customWidth="1"/>
    <col min="14568" max="14568" width="3.09765625" style="6" customWidth="1"/>
    <col min="14569" max="14569" width="3.3984375" style="6" customWidth="1"/>
    <col min="14570" max="14570" width="2.8984375" style="6" customWidth="1"/>
    <col min="14571" max="14571" width="3.69921875" style="6" customWidth="1"/>
    <col min="14572" max="14573" width="3" style="6" customWidth="1"/>
    <col min="14574" max="14574" width="3.59765625" style="6" customWidth="1"/>
    <col min="14575" max="14576" width="3.09765625" style="6" customWidth="1"/>
    <col min="14577" max="14577" width="2.796875" style="6" customWidth="1"/>
    <col min="14578" max="14578" width="2.8984375" style="6" customWidth="1"/>
    <col min="14579" max="14579" width="3.296875" style="6" customWidth="1"/>
    <col min="14580" max="14580" width="2.8984375" style="6" customWidth="1"/>
    <col min="14581" max="14581" width="3.3984375" style="6" customWidth="1"/>
    <col min="14582" max="14586" width="2.8984375" style="6" customWidth="1"/>
    <col min="14587" max="14587" width="3.8984375" style="6" customWidth="1"/>
    <col min="14588" max="14588" width="3.3984375" style="6" customWidth="1"/>
    <col min="14589" max="14589" width="2.8984375" style="6" customWidth="1"/>
    <col min="14590" max="14590" width="3.3984375" style="6" customWidth="1"/>
    <col min="14591" max="14597" width="2.8984375" style="6" customWidth="1"/>
    <col min="14598" max="14809" width="8.796875" style="6"/>
    <col min="14810" max="14810" width="5.8984375" style="6" customWidth="1"/>
    <col min="14811" max="14811" width="4.69921875" style="6" customWidth="1"/>
    <col min="14812" max="14812" width="9" style="6" customWidth="1"/>
    <col min="14813" max="14813" width="3.3984375" style="6" customWidth="1"/>
    <col min="14814" max="14818" width="3.296875" style="6" customWidth="1"/>
    <col min="14819" max="14820" width="3.3984375" style="6" customWidth="1"/>
    <col min="14821" max="14823" width="3.296875" style="6" customWidth="1"/>
    <col min="14824" max="14824" width="3.09765625" style="6" customWidth="1"/>
    <col min="14825" max="14825" width="3.3984375" style="6" customWidth="1"/>
    <col min="14826" max="14826" width="2.8984375" style="6" customWidth="1"/>
    <col min="14827" max="14827" width="3.69921875" style="6" customWidth="1"/>
    <col min="14828" max="14829" width="3" style="6" customWidth="1"/>
    <col min="14830" max="14830" width="3.59765625" style="6" customWidth="1"/>
    <col min="14831" max="14832" width="3.09765625" style="6" customWidth="1"/>
    <col min="14833" max="14833" width="2.796875" style="6" customWidth="1"/>
    <col min="14834" max="14834" width="2.8984375" style="6" customWidth="1"/>
    <col min="14835" max="14835" width="3.296875" style="6" customWidth="1"/>
    <col min="14836" max="14836" width="2.8984375" style="6" customWidth="1"/>
    <col min="14837" max="14837" width="3.3984375" style="6" customWidth="1"/>
    <col min="14838" max="14842" width="2.8984375" style="6" customWidth="1"/>
    <col min="14843" max="14843" width="3.8984375" style="6" customWidth="1"/>
    <col min="14844" max="14844" width="3.3984375" style="6" customWidth="1"/>
    <col min="14845" max="14845" width="2.8984375" style="6" customWidth="1"/>
    <col min="14846" max="14846" width="3.3984375" style="6" customWidth="1"/>
    <col min="14847" max="14853" width="2.8984375" style="6" customWidth="1"/>
    <col min="14854" max="15065" width="8.796875" style="6"/>
    <col min="15066" max="15066" width="5.8984375" style="6" customWidth="1"/>
    <col min="15067" max="15067" width="4.69921875" style="6" customWidth="1"/>
    <col min="15068" max="15068" width="9" style="6" customWidth="1"/>
    <col min="15069" max="15069" width="3.3984375" style="6" customWidth="1"/>
    <col min="15070" max="15074" width="3.296875" style="6" customWidth="1"/>
    <col min="15075" max="15076" width="3.3984375" style="6" customWidth="1"/>
    <col min="15077" max="15079" width="3.296875" style="6" customWidth="1"/>
    <col min="15080" max="15080" width="3.09765625" style="6" customWidth="1"/>
    <col min="15081" max="15081" width="3.3984375" style="6" customWidth="1"/>
    <col min="15082" max="15082" width="2.8984375" style="6" customWidth="1"/>
    <col min="15083" max="15083" width="3.69921875" style="6" customWidth="1"/>
    <col min="15084" max="15085" width="3" style="6" customWidth="1"/>
    <col min="15086" max="15086" width="3.59765625" style="6" customWidth="1"/>
    <col min="15087" max="15088" width="3.09765625" style="6" customWidth="1"/>
    <col min="15089" max="15089" width="2.796875" style="6" customWidth="1"/>
    <col min="15090" max="15090" width="2.8984375" style="6" customWidth="1"/>
    <col min="15091" max="15091" width="3.296875" style="6" customWidth="1"/>
    <col min="15092" max="15092" width="2.8984375" style="6" customWidth="1"/>
    <col min="15093" max="15093" width="3.3984375" style="6" customWidth="1"/>
    <col min="15094" max="15098" width="2.8984375" style="6" customWidth="1"/>
    <col min="15099" max="15099" width="3.8984375" style="6" customWidth="1"/>
    <col min="15100" max="15100" width="3.3984375" style="6" customWidth="1"/>
    <col min="15101" max="15101" width="2.8984375" style="6" customWidth="1"/>
    <col min="15102" max="15102" width="3.3984375" style="6" customWidth="1"/>
    <col min="15103" max="15109" width="2.8984375" style="6" customWidth="1"/>
    <col min="15110" max="15321" width="8.796875" style="6"/>
    <col min="15322" max="15322" width="5.8984375" style="6" customWidth="1"/>
    <col min="15323" max="15323" width="4.69921875" style="6" customWidth="1"/>
    <col min="15324" max="15324" width="9" style="6" customWidth="1"/>
    <col min="15325" max="15325" width="3.3984375" style="6" customWidth="1"/>
    <col min="15326" max="15330" width="3.296875" style="6" customWidth="1"/>
    <col min="15331" max="15332" width="3.3984375" style="6" customWidth="1"/>
    <col min="15333" max="15335" width="3.296875" style="6" customWidth="1"/>
    <col min="15336" max="15336" width="3.09765625" style="6" customWidth="1"/>
    <col min="15337" max="15337" width="3.3984375" style="6" customWidth="1"/>
    <col min="15338" max="15338" width="2.8984375" style="6" customWidth="1"/>
    <col min="15339" max="15339" width="3.69921875" style="6" customWidth="1"/>
    <col min="15340" max="15341" width="3" style="6" customWidth="1"/>
    <col min="15342" max="15342" width="3.59765625" style="6" customWidth="1"/>
    <col min="15343" max="15344" width="3.09765625" style="6" customWidth="1"/>
    <col min="15345" max="15345" width="2.796875" style="6" customWidth="1"/>
    <col min="15346" max="15346" width="2.8984375" style="6" customWidth="1"/>
    <col min="15347" max="15347" width="3.296875" style="6" customWidth="1"/>
    <col min="15348" max="15348" width="2.8984375" style="6" customWidth="1"/>
    <col min="15349" max="15349" width="3.3984375" style="6" customWidth="1"/>
    <col min="15350" max="15354" width="2.8984375" style="6" customWidth="1"/>
    <col min="15355" max="15355" width="3.8984375" style="6" customWidth="1"/>
    <col min="15356" max="15356" width="3.3984375" style="6" customWidth="1"/>
    <col min="15357" max="15357" width="2.8984375" style="6" customWidth="1"/>
    <col min="15358" max="15358" width="3.3984375" style="6" customWidth="1"/>
    <col min="15359" max="15365" width="2.8984375" style="6" customWidth="1"/>
    <col min="15366" max="15577" width="8.796875" style="6"/>
    <col min="15578" max="15578" width="5.8984375" style="6" customWidth="1"/>
    <col min="15579" max="15579" width="4.69921875" style="6" customWidth="1"/>
    <col min="15580" max="15580" width="9" style="6" customWidth="1"/>
    <col min="15581" max="15581" width="3.3984375" style="6" customWidth="1"/>
    <col min="15582" max="15586" width="3.296875" style="6" customWidth="1"/>
    <col min="15587" max="15588" width="3.3984375" style="6" customWidth="1"/>
    <col min="15589" max="15591" width="3.296875" style="6" customWidth="1"/>
    <col min="15592" max="15592" width="3.09765625" style="6" customWidth="1"/>
    <col min="15593" max="15593" width="3.3984375" style="6" customWidth="1"/>
    <col min="15594" max="15594" width="2.8984375" style="6" customWidth="1"/>
    <col min="15595" max="15595" width="3.69921875" style="6" customWidth="1"/>
    <col min="15596" max="15597" width="3" style="6" customWidth="1"/>
    <col min="15598" max="15598" width="3.59765625" style="6" customWidth="1"/>
    <col min="15599" max="15600" width="3.09765625" style="6" customWidth="1"/>
    <col min="15601" max="15601" width="2.796875" style="6" customWidth="1"/>
    <col min="15602" max="15602" width="2.8984375" style="6" customWidth="1"/>
    <col min="15603" max="15603" width="3.296875" style="6" customWidth="1"/>
    <col min="15604" max="15604" width="2.8984375" style="6" customWidth="1"/>
    <col min="15605" max="15605" width="3.3984375" style="6" customWidth="1"/>
    <col min="15606" max="15610" width="2.8984375" style="6" customWidth="1"/>
    <col min="15611" max="15611" width="3.8984375" style="6" customWidth="1"/>
    <col min="15612" max="15612" width="3.3984375" style="6" customWidth="1"/>
    <col min="15613" max="15613" width="2.8984375" style="6" customWidth="1"/>
    <col min="15614" max="15614" width="3.3984375" style="6" customWidth="1"/>
    <col min="15615" max="15621" width="2.8984375" style="6" customWidth="1"/>
    <col min="15622" max="15833" width="8.796875" style="6"/>
    <col min="15834" max="15834" width="5.8984375" style="6" customWidth="1"/>
    <col min="15835" max="15835" width="4.69921875" style="6" customWidth="1"/>
    <col min="15836" max="15836" width="9" style="6" customWidth="1"/>
    <col min="15837" max="15837" width="3.3984375" style="6" customWidth="1"/>
    <col min="15838" max="15842" width="3.296875" style="6" customWidth="1"/>
    <col min="15843" max="15844" width="3.3984375" style="6" customWidth="1"/>
    <col min="15845" max="15847" width="3.296875" style="6" customWidth="1"/>
    <col min="15848" max="15848" width="3.09765625" style="6" customWidth="1"/>
    <col min="15849" max="15849" width="3.3984375" style="6" customWidth="1"/>
    <col min="15850" max="15850" width="2.8984375" style="6" customWidth="1"/>
    <col min="15851" max="15851" width="3.69921875" style="6" customWidth="1"/>
    <col min="15852" max="15853" width="3" style="6" customWidth="1"/>
    <col min="15854" max="15854" width="3.59765625" style="6" customWidth="1"/>
    <col min="15855" max="15856" width="3.09765625" style="6" customWidth="1"/>
    <col min="15857" max="15857" width="2.796875" style="6" customWidth="1"/>
    <col min="15858" max="15858" width="2.8984375" style="6" customWidth="1"/>
    <col min="15859" max="15859" width="3.296875" style="6" customWidth="1"/>
    <col min="15860" max="15860" width="2.8984375" style="6" customWidth="1"/>
    <col min="15861" max="15861" width="3.3984375" style="6" customWidth="1"/>
    <col min="15862" max="15866" width="2.8984375" style="6" customWidth="1"/>
    <col min="15867" max="15867" width="3.8984375" style="6" customWidth="1"/>
    <col min="15868" max="15868" width="3.3984375" style="6" customWidth="1"/>
    <col min="15869" max="15869" width="2.8984375" style="6" customWidth="1"/>
    <col min="15870" max="15870" width="3.3984375" style="6" customWidth="1"/>
    <col min="15871" max="15877" width="2.8984375" style="6" customWidth="1"/>
    <col min="15878" max="16089" width="8.796875" style="6"/>
    <col min="16090" max="16090" width="5.8984375" style="6" customWidth="1"/>
    <col min="16091" max="16091" width="4.69921875" style="6" customWidth="1"/>
    <col min="16092" max="16092" width="9" style="6" customWidth="1"/>
    <col min="16093" max="16093" width="3.3984375" style="6" customWidth="1"/>
    <col min="16094" max="16098" width="3.296875" style="6" customWidth="1"/>
    <col min="16099" max="16100" width="3.3984375" style="6" customWidth="1"/>
    <col min="16101" max="16103" width="3.296875" style="6" customWidth="1"/>
    <col min="16104" max="16104" width="3.09765625" style="6" customWidth="1"/>
    <col min="16105" max="16105" width="3.3984375" style="6" customWidth="1"/>
    <col min="16106" max="16106" width="2.8984375" style="6" customWidth="1"/>
    <col min="16107" max="16107" width="3.69921875" style="6" customWidth="1"/>
    <col min="16108" max="16109" width="3" style="6" customWidth="1"/>
    <col min="16110" max="16110" width="3.59765625" style="6" customWidth="1"/>
    <col min="16111" max="16112" width="3.09765625" style="6" customWidth="1"/>
    <col min="16113" max="16113" width="2.796875" style="6" customWidth="1"/>
    <col min="16114" max="16114" width="2.8984375" style="6" customWidth="1"/>
    <col min="16115" max="16115" width="3.296875" style="6" customWidth="1"/>
    <col min="16116" max="16116" width="2.8984375" style="6" customWidth="1"/>
    <col min="16117" max="16117" width="3.3984375" style="6" customWidth="1"/>
    <col min="16118" max="16122" width="2.8984375" style="6" customWidth="1"/>
    <col min="16123" max="16123" width="3.8984375" style="6" customWidth="1"/>
    <col min="16124" max="16124" width="3.3984375" style="6" customWidth="1"/>
    <col min="16125" max="16125" width="2.8984375" style="6" customWidth="1"/>
    <col min="16126" max="16126" width="3.3984375" style="6" customWidth="1"/>
    <col min="16127" max="16133" width="2.8984375" style="6" customWidth="1"/>
    <col min="16134" max="16384" width="8.796875" style="6"/>
  </cols>
  <sheetData>
    <row r="1" spans="1:22" ht="39" customHeight="1">
      <c r="D1" s="114">
        <v>101</v>
      </c>
      <c r="E1" s="114"/>
      <c r="F1" s="114"/>
      <c r="G1" s="114"/>
      <c r="H1" s="114"/>
      <c r="I1" s="114"/>
      <c r="J1" s="114"/>
      <c r="K1" s="114"/>
      <c r="L1" s="114"/>
      <c r="M1" s="114"/>
      <c r="N1" s="114"/>
      <c r="O1" s="114"/>
      <c r="P1" s="114"/>
      <c r="Q1" s="114"/>
      <c r="R1" s="114"/>
      <c r="S1" s="114"/>
      <c r="T1" s="114"/>
      <c r="U1" s="114"/>
      <c r="V1" s="114"/>
    </row>
    <row r="2" spans="1:22" ht="26.25" customHeight="1">
      <c r="D2" s="8" t="s">
        <v>4</v>
      </c>
      <c r="E2" s="8"/>
      <c r="F2" s="8" t="e">
        <f>기본정보작성!#REF!</f>
        <v>#REF!</v>
      </c>
      <c r="G2" s="8"/>
      <c r="H2" s="8"/>
      <c r="I2" s="8"/>
      <c r="J2" s="8"/>
      <c r="K2" s="8"/>
      <c r="L2" s="9" t="e">
        <f>기본정보작성!#REF!</f>
        <v>#REF!</v>
      </c>
      <c r="M2" s="9"/>
      <c r="N2" s="9"/>
      <c r="O2" s="9"/>
      <c r="P2" s="9"/>
      <c r="Q2" s="9"/>
      <c r="R2" s="9"/>
      <c r="S2" s="9"/>
      <c r="T2" s="9"/>
      <c r="U2" s="9"/>
      <c r="V2" s="9"/>
    </row>
    <row r="3" spans="1:22" ht="28.2" customHeight="1">
      <c r="D3" s="92" t="s">
        <v>5</v>
      </c>
      <c r="E3" s="93"/>
      <c r="F3" s="93"/>
      <c r="G3" s="94"/>
      <c r="H3" s="98"/>
      <c r="I3" s="98"/>
      <c r="J3" s="98"/>
      <c r="K3" s="99"/>
      <c r="L3" s="99"/>
      <c r="M3" s="99"/>
      <c r="N3" s="99"/>
      <c r="O3" s="100"/>
      <c r="P3" s="101" t="s">
        <v>6</v>
      </c>
      <c r="Q3" s="99"/>
      <c r="R3" s="100"/>
      <c r="S3" s="10"/>
      <c r="T3" s="104" t="s">
        <v>7</v>
      </c>
      <c r="U3" s="105"/>
      <c r="V3" s="106"/>
    </row>
    <row r="4" spans="1:22" ht="28.2" customHeight="1">
      <c r="A4" s="6" cm="1">
        <f t="array" ref="A4:A5">_xlfn.SEQUENCE(기본정보작성!J3,1,-기본정보작성!J3,1)</f>
        <v>-2</v>
      </c>
      <c r="D4" s="95"/>
      <c r="E4" s="96"/>
      <c r="F4" s="96"/>
      <c r="G4" s="97"/>
      <c r="H4" s="107" t="s">
        <v>8</v>
      </c>
      <c r="I4" s="107" t="str">
        <f>'산출표(동총괄)'!I4</f>
        <v>옥내소화전</v>
      </c>
      <c r="J4" s="11" t="s">
        <v>10</v>
      </c>
      <c r="K4" s="104" t="s">
        <v>11</v>
      </c>
      <c r="L4" s="105"/>
      <c r="M4" s="106"/>
      <c r="N4" s="87" t="str">
        <f>'산출표(동총괄)'!N4</f>
        <v>비상조명등</v>
      </c>
      <c r="O4" s="88"/>
      <c r="P4" s="85" t="str">
        <f>'산출표(동총괄)'!P4</f>
        <v>상수도소화용수</v>
      </c>
      <c r="Q4" s="85" t="str">
        <f>'산출표(동총괄)'!Q4</f>
        <v>소화수조</v>
      </c>
      <c r="R4" s="85" t="str">
        <f>'산출표(동총괄)'!R4</f>
        <v>저수조</v>
      </c>
      <c r="S4" s="85" t="str">
        <f>'산출표(동총괄)'!S4</f>
        <v>기타</v>
      </c>
      <c r="T4" s="108" t="s">
        <v>17</v>
      </c>
      <c r="U4" s="108" t="s">
        <v>18</v>
      </c>
      <c r="V4" s="108" t="s">
        <v>19</v>
      </c>
    </row>
    <row r="5" spans="1:22" ht="101.4" customHeight="1">
      <c r="A5" s="6">
        <v>-1</v>
      </c>
      <c r="D5" s="89" t="s">
        <v>29</v>
      </c>
      <c r="E5" s="90"/>
      <c r="F5" s="13" t="s">
        <v>21</v>
      </c>
      <c r="G5" s="14" t="s">
        <v>22</v>
      </c>
      <c r="H5" s="107"/>
      <c r="I5" s="107"/>
      <c r="J5" s="15" t="s">
        <v>8</v>
      </c>
      <c r="K5" s="15" t="s">
        <v>23</v>
      </c>
      <c r="L5" s="12" t="s">
        <v>24</v>
      </c>
      <c r="M5" s="12" t="str">
        <f>'산출표(동총괄)'!M5</f>
        <v>시각경보기</v>
      </c>
      <c r="N5" s="12" t="str">
        <f>'산출표(동총괄)'!N5</f>
        <v>비상조명등</v>
      </c>
      <c r="O5" s="12" t="str">
        <f>'산출표(동총괄)'!O5</f>
        <v>휴대용비상조명</v>
      </c>
      <c r="P5" s="86"/>
      <c r="Q5" s="86"/>
      <c r="R5" s="86"/>
      <c r="S5" s="86"/>
      <c r="T5" s="109"/>
      <c r="U5" s="109"/>
      <c r="V5" s="109"/>
    </row>
    <row r="6" spans="1:22" s="27" customFormat="1" ht="17.7" customHeight="1">
      <c r="A6" s="65"/>
      <c r="B6" s="65"/>
      <c r="C6" s="65"/>
      <c r="D6" s="113" t="s">
        <v>31</v>
      </c>
      <c r="E6" s="113"/>
      <c r="F6" s="51" t="s">
        <v>27</v>
      </c>
      <c r="G6" s="52">
        <f ca="1">SUMIF(F8:$G$139,F8,G8:G139)</f>
        <v>15863.390000000007</v>
      </c>
      <c r="H6" s="53" t="str">
        <f ca="1">IF(SUMIF($F8:G$139,$F$8,H8:H139)=0,"",SUMIF($F8:G$139,$F$8,H8:H139))</f>
        <v/>
      </c>
      <c r="I6" s="53" t="str">
        <f ca="1">IF(SUMIF($F8:G$139,$F$8,I8:I139)=0,"",SUMIF($F8:G$139,$F$8,I8:I139))</f>
        <v/>
      </c>
      <c r="J6" s="53" t="str">
        <f ca="1">IF(SUMIF($F8:H$139,$F$8,J8:J139)=0,"",SUMIF($F8:H$139,$F$8,J8:J139))</f>
        <v/>
      </c>
      <c r="K6" s="53" t="str">
        <f ca="1">IF(SUMIF($F8:J$139,$F$8,K8:K139)=0,"",SUMIF($F8:J$139,$F$8,K8:K139))</f>
        <v/>
      </c>
      <c r="L6" s="53" t="str">
        <f ca="1">IF(SUMIF($F8:K$139,$F$8,L8:L139)=0,"",SUMIF($F8:K$139,$F$8,L8:L139))</f>
        <v/>
      </c>
      <c r="M6" s="53" t="str">
        <f ca="1">IF(SUMIF($F8:K$139,$F$8,M8:M139)=0,"",SUMIF($F8:K$139,$F$8,M8:M139))</f>
        <v/>
      </c>
      <c r="N6" s="53" t="str">
        <f ca="1">IF(SUMIF($F8:M$139,$F$8,N8:N139)=0,"",SUMIF($F8:M$139,$F$8,N8:N139))</f>
        <v/>
      </c>
      <c r="O6" s="53" t="str">
        <f ca="1">IF(SUMIF($F8:M$139,$F$8,O8:O139)=0,"",SUMIF($F8:M$139,$F$8,O8:O139))</f>
        <v/>
      </c>
      <c r="P6" s="53" t="str">
        <f ca="1">IF(SUMIF($F8:N$139,$F$8,P8:P139)=0,"",SUMIF($F8:N$139,$F$8,P8:P139))</f>
        <v/>
      </c>
      <c r="Q6" s="53" t="str">
        <f ca="1">IF(SUMIF($F8:O$139,$F$8,Q8:Q139)=0,"",SUMIF($F8:O$139,$F$8,Q8:Q139))</f>
        <v/>
      </c>
      <c r="R6" s="53" t="str">
        <f ca="1">IF(SUMIF($F8:P$139,$F$8,R8:R139)=0,"",SUMIF($F8:P$139,$F$8,R8:R139))</f>
        <v/>
      </c>
      <c r="S6" s="53" t="str">
        <f ca="1">IF(SUMIF($F8:Q$139,$F$8,S8:S139)=0,"",SUMIF($F8:Q$139,$F$8,S8:S139))</f>
        <v/>
      </c>
      <c r="T6" s="53" t="str">
        <f ca="1">IF(SUMIF($F8:S$139,$F$8,T8:T139)=0,"",SUMIF($F8:S$139,$F$8,T8:T139))</f>
        <v/>
      </c>
      <c r="U6" s="53" t="str">
        <f ca="1">IF(SUMIF($F8:S$139,$F$8,U8:U139)=0,"",SUMIF($F8:S$139,$F$8,U8:U139))</f>
        <v/>
      </c>
      <c r="V6" s="53" t="str">
        <f ca="1">IF(SUMIF($F8:T$139,$F$8,V8:V139)=0,"",SUMIF($F8:T$139,$F$8,V8:V139))</f>
        <v/>
      </c>
    </row>
    <row r="7" spans="1:22" s="27" customFormat="1" ht="17.7" customHeight="1">
      <c r="A7" s="65"/>
      <c r="B7" s="65"/>
      <c r="C7" s="65"/>
      <c r="D7" s="113"/>
      <c r="E7" s="113"/>
      <c r="F7" s="54" t="s">
        <v>28</v>
      </c>
      <c r="G7" s="55">
        <f>SUMIF($F$9:$F$139,$F$8,G8:G139)</f>
        <v>16</v>
      </c>
      <c r="H7" s="56" t="str">
        <f t="shared" ref="H7:J7" si="0">IF(SUMIF($F$8:$F$139,$F$9,H8:H139)=0,"",SUMIF($F$8:$F$139,$F$9,H8:H139))</f>
        <v/>
      </c>
      <c r="I7" s="56" t="str">
        <f t="shared" si="0"/>
        <v/>
      </c>
      <c r="J7" s="56" t="str">
        <f t="shared" si="0"/>
        <v/>
      </c>
      <c r="K7" s="56" t="str">
        <f t="shared" ref="K7:S7" si="1">IF(SUMIF($F$8:$F$139,$F$9,K8:K139)=0,"",SUMIF($F$8:$F$139,$F$9,K8:K139))</f>
        <v/>
      </c>
      <c r="L7" s="56" t="str">
        <f t="shared" si="1"/>
        <v/>
      </c>
      <c r="M7" s="56" t="str">
        <f t="shared" si="1"/>
        <v/>
      </c>
      <c r="N7" s="56" t="str">
        <f t="shared" si="1"/>
        <v/>
      </c>
      <c r="O7" s="56" t="str">
        <f t="shared" si="1"/>
        <v/>
      </c>
      <c r="P7" s="56" t="str">
        <f t="shared" si="1"/>
        <v/>
      </c>
      <c r="Q7" s="56" t="str">
        <f t="shared" si="1"/>
        <v/>
      </c>
      <c r="R7" s="56" t="str">
        <f t="shared" si="1"/>
        <v/>
      </c>
      <c r="S7" s="56" t="str">
        <f t="shared" si="1"/>
        <v/>
      </c>
      <c r="T7" s="56" t="str">
        <f t="shared" ref="T7:V7" si="2">IF(SUMIF($F$8:$F$139,$F$9,T8:T139)=0,"",SUMIF($F$8:$F$139,$F$9,T8:T139))</f>
        <v/>
      </c>
      <c r="U7" s="56" t="str">
        <f t="shared" si="2"/>
        <v/>
      </c>
      <c r="V7" s="56" t="str">
        <f t="shared" si="2"/>
        <v/>
      </c>
    </row>
    <row r="8" spans="1:22" s="20" customFormat="1" ht="17.7" customHeight="1">
      <c r="A8" s="6"/>
      <c r="B8" s="21" cm="1">
        <f t="array" ref="B8:B94">IF(_xlfn._xlws.SORT(A4:A90)=0,"",_xlfn._xlws.SORT(A4:A90))</f>
        <v>-2</v>
      </c>
      <c r="C8" s="21">
        <f>IF(B8="","",B8)</f>
        <v>-2</v>
      </c>
      <c r="D8" s="111">
        <f>IF(C8="",(IF(AND(C6&lt;&gt;"",D6&lt;&gt;"")=TRUE,"지붕층",IF(AND(C6="",D6="지붕층")=TRUE,"옥탑층",""))),C8)</f>
        <v>-2</v>
      </c>
      <c r="E8" s="111"/>
      <c r="F8" s="16" t="str">
        <f>IF(D8="","","기준수량")</f>
        <v>기준수량</v>
      </c>
      <c r="G8" s="28"/>
      <c r="H8" s="18"/>
      <c r="I8" s="18"/>
      <c r="J8" s="18"/>
      <c r="K8" s="18"/>
      <c r="L8" s="18"/>
      <c r="M8" s="18"/>
      <c r="N8" s="18"/>
      <c r="O8" s="18"/>
      <c r="P8" s="18"/>
      <c r="Q8" s="18"/>
      <c r="R8" s="18"/>
      <c r="S8" s="18"/>
      <c r="T8" s="18"/>
      <c r="U8" s="18"/>
      <c r="V8" s="18"/>
    </row>
    <row r="9" spans="1:22" s="20" customFormat="1" ht="17.7" customHeight="1">
      <c r="A9" s="6"/>
      <c r="B9" s="21">
        <v>-1</v>
      </c>
      <c r="C9" s="21">
        <f>C8</f>
        <v>-2</v>
      </c>
      <c r="D9" s="111"/>
      <c r="E9" s="111"/>
      <c r="F9" s="22" t="str">
        <f>IF(D8="","","현재수량")</f>
        <v>현재수량</v>
      </c>
      <c r="G9" s="30"/>
      <c r="H9" s="49"/>
      <c r="I9" s="49"/>
      <c r="J9" s="49"/>
      <c r="K9" s="49"/>
      <c r="L9" s="49"/>
      <c r="M9" s="49"/>
      <c r="N9" s="49"/>
      <c r="O9" s="49"/>
      <c r="P9" s="49"/>
      <c r="Q9" s="49"/>
      <c r="R9" s="49"/>
      <c r="S9" s="49"/>
      <c r="T9" s="49"/>
      <c r="U9" s="49"/>
      <c r="V9" s="49"/>
    </row>
    <row r="10" spans="1:22" s="20" customFormat="1" ht="17.7" customHeight="1">
      <c r="A10" s="6"/>
      <c r="B10" s="21">
        <v>1</v>
      </c>
      <c r="C10" s="21">
        <f>IF(B9="","",B9)</f>
        <v>-1</v>
      </c>
      <c r="D10" s="111">
        <f>IF(C10="",(IF(AND(C8&lt;&gt;"",D8&lt;&gt;"")=TRUE,"지붕층",IF(AND(C8="",D8="지붕층")=TRUE,"옥탑층",""))),C10)</f>
        <v>-1</v>
      </c>
      <c r="E10" s="111"/>
      <c r="F10" s="16" t="str">
        <f>IF(D10="","","기준수량")</f>
        <v>기준수량</v>
      </c>
      <c r="G10" s="28"/>
      <c r="H10" s="18"/>
      <c r="I10" s="18"/>
      <c r="J10" s="18"/>
      <c r="K10" s="18"/>
      <c r="L10" s="18"/>
      <c r="M10" s="18"/>
      <c r="N10" s="18"/>
      <c r="O10" s="18"/>
      <c r="P10" s="18"/>
      <c r="Q10" s="18"/>
      <c r="R10" s="18"/>
      <c r="S10" s="18"/>
      <c r="T10" s="18"/>
      <c r="U10" s="18"/>
      <c r="V10" s="18"/>
    </row>
    <row r="11" spans="1:22" s="20" customFormat="1" ht="17.7" customHeight="1">
      <c r="A11" s="6"/>
      <c r="B11" s="21">
        <v>2</v>
      </c>
      <c r="C11" s="21">
        <f>C10</f>
        <v>-1</v>
      </c>
      <c r="D11" s="111"/>
      <c r="E11" s="111"/>
      <c r="F11" s="22" t="str">
        <f>IF(D10="","","현재수량")</f>
        <v>현재수량</v>
      </c>
      <c r="G11" s="30"/>
      <c r="H11" s="49"/>
      <c r="I11" s="49"/>
      <c r="J11" s="49"/>
      <c r="K11" s="49"/>
      <c r="L11" s="49"/>
      <c r="M11" s="49"/>
      <c r="N11" s="49"/>
      <c r="O11" s="49"/>
      <c r="P11" s="49"/>
      <c r="Q11" s="49"/>
      <c r="R11" s="49"/>
      <c r="S11" s="49"/>
      <c r="T11" s="49"/>
      <c r="U11" s="49"/>
      <c r="V11" s="49"/>
    </row>
    <row r="12" spans="1:22" s="20" customFormat="1" ht="17.7" customHeight="1">
      <c r="A12" s="6"/>
      <c r="B12" s="21">
        <v>3</v>
      </c>
      <c r="C12" s="21">
        <f>IF(B10="","",B10)</f>
        <v>1</v>
      </c>
      <c r="D12" s="111">
        <f>IF(C12="",(IF(AND(C10&lt;&gt;"",D10&lt;&gt;"")=TRUE,"지붕층",IF(AND(C10="",D10="지붕층")=TRUE,"옥탑층",""))),C12)</f>
        <v>1</v>
      </c>
      <c r="E12" s="111"/>
      <c r="F12" s="16" t="str">
        <f>IF(D12="","","기준수량")</f>
        <v>기준수량</v>
      </c>
      <c r="G12" s="28">
        <v>133.69999999999999</v>
      </c>
      <c r="H12" s="18"/>
      <c r="I12" s="18"/>
      <c r="J12" s="18"/>
      <c r="K12" s="18"/>
      <c r="L12" s="18"/>
      <c r="M12" s="18"/>
      <c r="N12" s="18"/>
      <c r="O12" s="18"/>
      <c r="P12" s="18"/>
      <c r="Q12" s="18"/>
      <c r="R12" s="18"/>
      <c r="S12" s="18"/>
      <c r="T12" s="18"/>
      <c r="U12" s="18"/>
      <c r="V12" s="18"/>
    </row>
    <row r="13" spans="1:22" s="20" customFormat="1" ht="17.7" customHeight="1">
      <c r="A13" s="6"/>
      <c r="B13" s="21">
        <v>4</v>
      </c>
      <c r="C13" s="21">
        <f>C12</f>
        <v>1</v>
      </c>
      <c r="D13" s="111"/>
      <c r="E13" s="111"/>
      <c r="F13" s="22" t="str">
        <f>IF(D12="","","현재수량")</f>
        <v>현재수량</v>
      </c>
      <c r="G13" s="30">
        <v>2</v>
      </c>
      <c r="H13" s="49"/>
      <c r="I13" s="49"/>
      <c r="J13" s="49"/>
      <c r="K13" s="49"/>
      <c r="L13" s="49"/>
      <c r="M13" s="49"/>
      <c r="N13" s="49"/>
      <c r="O13" s="49"/>
      <c r="P13" s="49"/>
      <c r="Q13" s="49"/>
      <c r="R13" s="49"/>
      <c r="S13" s="49"/>
      <c r="T13" s="49"/>
      <c r="U13" s="49"/>
      <c r="V13" s="49"/>
    </row>
    <row r="14" spans="1:22" s="20" customFormat="1" ht="17.7" customHeight="1">
      <c r="A14" s="21"/>
      <c r="B14" s="21">
        <v>5</v>
      </c>
      <c r="C14" s="21">
        <f>IF(B11="","",B11)</f>
        <v>2</v>
      </c>
      <c r="D14" s="111">
        <f>IF(C14="",(IF(AND(C12&lt;&gt;"",D12&lt;&gt;"")=TRUE,"지붕층",IF(AND(C12="",D12="지붕층")=TRUE,"옥탑층",""))),C14)</f>
        <v>2</v>
      </c>
      <c r="E14" s="111"/>
      <c r="F14" s="16" t="str">
        <f>IF(D14="","","기준수량")</f>
        <v>기준수량</v>
      </c>
      <c r="G14" s="28">
        <v>624.69000000000005</v>
      </c>
      <c r="H14" s="18"/>
      <c r="I14" s="18"/>
      <c r="J14" s="18"/>
      <c r="K14" s="18"/>
      <c r="L14" s="18"/>
      <c r="M14" s="18"/>
      <c r="N14" s="18"/>
      <c r="O14" s="18"/>
      <c r="P14" s="18"/>
      <c r="Q14" s="18"/>
      <c r="R14" s="18"/>
      <c r="S14" s="18"/>
      <c r="T14" s="18"/>
      <c r="U14" s="18"/>
      <c r="V14" s="18"/>
    </row>
    <row r="15" spans="1:22" s="20" customFormat="1" ht="17.7" customHeight="1">
      <c r="A15" s="21" cm="1">
        <f t="array" ref="A15:A43">_xlfn.SEQUENCE(기본정보작성!M3,1,1,1)</f>
        <v>1</v>
      </c>
      <c r="B15" s="20">
        <v>6</v>
      </c>
      <c r="C15" s="21">
        <f>C14</f>
        <v>2</v>
      </c>
      <c r="D15" s="111"/>
      <c r="E15" s="111"/>
      <c r="F15" s="22" t="str">
        <f>IF(D14="","","현재수량")</f>
        <v>현재수량</v>
      </c>
      <c r="G15" s="30"/>
      <c r="H15" s="49"/>
      <c r="I15" s="49"/>
      <c r="J15" s="49"/>
      <c r="K15" s="49"/>
      <c r="L15" s="49"/>
      <c r="M15" s="49"/>
      <c r="N15" s="49"/>
      <c r="O15" s="49"/>
      <c r="P15" s="49"/>
      <c r="Q15" s="49"/>
      <c r="R15" s="49"/>
      <c r="S15" s="49"/>
      <c r="T15" s="49"/>
      <c r="U15" s="49"/>
      <c r="V15" s="49"/>
    </row>
    <row r="16" spans="1:22" s="20" customFormat="1" ht="17.7" customHeight="1">
      <c r="A16" s="21">
        <v>2</v>
      </c>
      <c r="B16" s="21">
        <v>7</v>
      </c>
      <c r="C16" s="21">
        <f>IF(B12="","",B12)</f>
        <v>3</v>
      </c>
      <c r="D16" s="111">
        <f>IF(C16="",(IF(AND(C14&lt;&gt;"",D14&lt;&gt;"")=TRUE,"지붕층",IF(AND(C14="",D14="지붕층")=TRUE,"옥탑층",""))),C16)</f>
        <v>3</v>
      </c>
      <c r="E16" s="111"/>
      <c r="F16" s="16" t="str">
        <f>IF(D16="","","기준수량")</f>
        <v>기준수량</v>
      </c>
      <c r="G16" s="28">
        <v>624.69000000000005</v>
      </c>
      <c r="H16" s="18"/>
      <c r="I16" s="18"/>
      <c r="J16" s="18"/>
      <c r="K16" s="18"/>
      <c r="L16" s="18"/>
      <c r="M16" s="18"/>
      <c r="N16" s="18"/>
      <c r="O16" s="18"/>
      <c r="P16" s="18"/>
      <c r="Q16" s="18"/>
      <c r="R16" s="18"/>
      <c r="S16" s="18"/>
      <c r="T16" s="18"/>
      <c r="U16" s="18"/>
      <c r="V16" s="18"/>
    </row>
    <row r="17" spans="1:22" s="20" customFormat="1" ht="17.7" customHeight="1">
      <c r="A17" s="21">
        <v>3</v>
      </c>
      <c r="B17" s="20">
        <v>8</v>
      </c>
      <c r="C17" s="21">
        <f>C16</f>
        <v>3</v>
      </c>
      <c r="D17" s="111"/>
      <c r="E17" s="111"/>
      <c r="F17" s="22" t="str">
        <f>IF(D16="","","현재수량")</f>
        <v>현재수량</v>
      </c>
      <c r="G17" s="30"/>
      <c r="H17" s="49"/>
      <c r="I17" s="49"/>
      <c r="J17" s="49"/>
      <c r="K17" s="49"/>
      <c r="L17" s="49"/>
      <c r="M17" s="49"/>
      <c r="N17" s="49"/>
      <c r="O17" s="49"/>
      <c r="P17" s="49"/>
      <c r="Q17" s="49"/>
      <c r="R17" s="49"/>
      <c r="S17" s="49"/>
      <c r="T17" s="49"/>
      <c r="U17" s="49"/>
      <c r="V17" s="49"/>
    </row>
    <row r="18" spans="1:22" s="20" customFormat="1" ht="17.7" customHeight="1">
      <c r="A18" s="21">
        <v>4</v>
      </c>
      <c r="B18" s="21">
        <v>9</v>
      </c>
      <c r="C18" s="21">
        <f>IF(B13="","",B13)</f>
        <v>4</v>
      </c>
      <c r="D18" s="111">
        <f>IF(C18="",(IF(AND(C16&lt;&gt;"",D16&lt;&gt;"")=TRUE,"지붕층",IF(AND(C16="",D16="지붕층")=TRUE,"옥탑층",""))),C18)</f>
        <v>4</v>
      </c>
      <c r="E18" s="111"/>
      <c r="F18" s="16" t="str">
        <f>IF(D18="","","기준수량")</f>
        <v>기준수량</v>
      </c>
      <c r="G18" s="28">
        <v>624.69000000000005</v>
      </c>
      <c r="H18" s="18"/>
      <c r="I18" s="18"/>
      <c r="J18" s="18"/>
      <c r="K18" s="18"/>
      <c r="L18" s="18"/>
      <c r="M18" s="18"/>
      <c r="N18" s="18"/>
      <c r="O18" s="18"/>
      <c r="P18" s="18"/>
      <c r="Q18" s="18"/>
      <c r="R18" s="18"/>
      <c r="S18" s="18"/>
      <c r="T18" s="18"/>
      <c r="U18" s="18"/>
      <c r="V18" s="18"/>
    </row>
    <row r="19" spans="1:22" s="20" customFormat="1" ht="17.7" customHeight="1">
      <c r="A19" s="21">
        <v>5</v>
      </c>
      <c r="B19" s="20">
        <v>10</v>
      </c>
      <c r="C19" s="21">
        <f>C18</f>
        <v>4</v>
      </c>
      <c r="D19" s="111"/>
      <c r="E19" s="111"/>
      <c r="F19" s="22" t="str">
        <f>IF(D18="","","현재수량")</f>
        <v>현재수량</v>
      </c>
      <c r="G19" s="30"/>
      <c r="H19" s="49"/>
      <c r="I19" s="49"/>
      <c r="J19" s="49"/>
      <c r="K19" s="49"/>
      <c r="L19" s="49"/>
      <c r="M19" s="49"/>
      <c r="N19" s="49"/>
      <c r="O19" s="49"/>
      <c r="P19" s="49"/>
      <c r="Q19" s="49"/>
      <c r="R19" s="49"/>
      <c r="S19" s="49"/>
      <c r="T19" s="49"/>
      <c r="U19" s="49"/>
      <c r="V19" s="49"/>
    </row>
    <row r="20" spans="1:22" s="20" customFormat="1" ht="17.7" customHeight="1">
      <c r="A20" s="21">
        <v>6</v>
      </c>
      <c r="B20" s="21">
        <v>11</v>
      </c>
      <c r="C20" s="21">
        <f>IF(B14="","",B14)</f>
        <v>5</v>
      </c>
      <c r="D20" s="111">
        <f>IF(C20="",(IF(AND(C18&lt;&gt;"",D18&lt;&gt;"")=TRUE,"지붕층",IF(AND(C18="",D18="지붕층")=TRUE,"옥탑층",""))),C20)</f>
        <v>5</v>
      </c>
      <c r="E20" s="111"/>
      <c r="F20" s="16" t="str">
        <f>IF(D20="","","기준수량")</f>
        <v>기준수량</v>
      </c>
      <c r="G20" s="28">
        <v>624.69000000000005</v>
      </c>
      <c r="H20" s="18"/>
      <c r="I20" s="18"/>
      <c r="J20" s="18"/>
      <c r="K20" s="18"/>
      <c r="L20" s="18"/>
      <c r="M20" s="18"/>
      <c r="N20" s="18"/>
      <c r="O20" s="18"/>
      <c r="P20" s="18"/>
      <c r="Q20" s="18"/>
      <c r="R20" s="18"/>
      <c r="S20" s="18"/>
      <c r="T20" s="18"/>
      <c r="U20" s="18"/>
      <c r="V20" s="18"/>
    </row>
    <row r="21" spans="1:22" s="20" customFormat="1" ht="17.7" customHeight="1">
      <c r="A21" s="20">
        <v>7</v>
      </c>
      <c r="B21" s="20">
        <v>12</v>
      </c>
      <c r="C21" s="21">
        <f>C20</f>
        <v>5</v>
      </c>
      <c r="D21" s="111"/>
      <c r="E21" s="111"/>
      <c r="F21" s="22" t="str">
        <f>IF(D20="","","현재수량")</f>
        <v>현재수량</v>
      </c>
      <c r="G21" s="30"/>
      <c r="H21" s="49"/>
      <c r="I21" s="49"/>
      <c r="J21" s="49"/>
      <c r="K21" s="49"/>
      <c r="L21" s="49"/>
      <c r="M21" s="49"/>
      <c r="N21" s="49"/>
      <c r="O21" s="49"/>
      <c r="P21" s="49"/>
      <c r="Q21" s="49"/>
      <c r="R21" s="49"/>
      <c r="S21" s="49"/>
      <c r="T21" s="49"/>
      <c r="U21" s="49"/>
      <c r="V21" s="49"/>
    </row>
    <row r="22" spans="1:22" s="20" customFormat="1" ht="17.7" customHeight="1">
      <c r="A22" s="21">
        <v>8</v>
      </c>
      <c r="B22" s="21">
        <v>13</v>
      </c>
      <c r="C22" s="21">
        <f>IF(B15="","",B15)</f>
        <v>6</v>
      </c>
      <c r="D22" s="111">
        <f>IF(C22="",(IF(AND(C20&lt;&gt;"",D20&lt;&gt;"")=TRUE,"지붕층",IF(AND(C20="",D20="지붕층")=TRUE,"옥탑층",""))),C22)</f>
        <v>6</v>
      </c>
      <c r="E22" s="111"/>
      <c r="F22" s="16" t="str">
        <f>IF(D22="","","기준수량")</f>
        <v>기준수량</v>
      </c>
      <c r="G22" s="28">
        <v>624.69000000000005</v>
      </c>
      <c r="H22" s="18"/>
      <c r="I22" s="18"/>
      <c r="J22" s="18"/>
      <c r="K22" s="18"/>
      <c r="L22" s="18"/>
      <c r="M22" s="18"/>
      <c r="N22" s="18"/>
      <c r="O22" s="18"/>
      <c r="P22" s="18"/>
      <c r="Q22" s="18"/>
      <c r="R22" s="18"/>
      <c r="S22" s="18"/>
      <c r="T22" s="18"/>
      <c r="U22" s="18"/>
      <c r="V22" s="18"/>
    </row>
    <row r="23" spans="1:22" s="20" customFormat="1" ht="17.7" customHeight="1">
      <c r="A23" s="20">
        <v>9</v>
      </c>
      <c r="B23" s="20">
        <v>14</v>
      </c>
      <c r="C23" s="21">
        <f>C22</f>
        <v>6</v>
      </c>
      <c r="D23" s="111"/>
      <c r="E23" s="111"/>
      <c r="F23" s="22" t="str">
        <f>IF(D22="","","현재수량")</f>
        <v>현재수량</v>
      </c>
      <c r="G23" s="30"/>
      <c r="H23" s="49"/>
      <c r="I23" s="49"/>
      <c r="J23" s="49"/>
      <c r="K23" s="49"/>
      <c r="L23" s="49"/>
      <c r="M23" s="49"/>
      <c r="N23" s="49"/>
      <c r="O23" s="49"/>
      <c r="P23" s="49"/>
      <c r="Q23" s="49"/>
      <c r="R23" s="49"/>
      <c r="S23" s="49"/>
      <c r="T23" s="49"/>
      <c r="U23" s="49"/>
      <c r="V23" s="49"/>
    </row>
    <row r="24" spans="1:22" s="20" customFormat="1" ht="17.7" customHeight="1">
      <c r="A24" s="21">
        <v>10</v>
      </c>
      <c r="B24" s="21">
        <v>15</v>
      </c>
      <c r="C24" s="21">
        <f>IF(B16="","",B16)</f>
        <v>7</v>
      </c>
      <c r="D24" s="111">
        <f>IF(C24="",(IF(AND(C22&lt;&gt;"",D22&lt;&gt;"")=TRUE,"지붕층",IF(AND(C22="",D22="지붕층")=TRUE,"옥탑층",""))),C24)</f>
        <v>7</v>
      </c>
      <c r="E24" s="111"/>
      <c r="F24" s="16" t="str">
        <f>IF(D24="","","기준수량")</f>
        <v>기준수량</v>
      </c>
      <c r="G24" s="28">
        <v>624.69000000000005</v>
      </c>
      <c r="H24" s="18"/>
      <c r="I24" s="18"/>
      <c r="J24" s="18"/>
      <c r="K24" s="18"/>
      <c r="L24" s="18"/>
      <c r="M24" s="18"/>
      <c r="N24" s="18"/>
      <c r="O24" s="18"/>
      <c r="P24" s="18"/>
      <c r="Q24" s="18"/>
      <c r="R24" s="18"/>
      <c r="S24" s="18"/>
      <c r="T24" s="18"/>
      <c r="U24" s="18"/>
      <c r="V24" s="18"/>
    </row>
    <row r="25" spans="1:22" s="20" customFormat="1" ht="17.7" customHeight="1">
      <c r="A25" s="20">
        <v>11</v>
      </c>
      <c r="B25" s="20">
        <v>16</v>
      </c>
      <c r="C25" s="21">
        <f>C24</f>
        <v>7</v>
      </c>
      <c r="D25" s="112"/>
      <c r="E25" s="112"/>
      <c r="F25" s="50" t="str">
        <f>IF(D24="","","현재수량")</f>
        <v>현재수량</v>
      </c>
      <c r="G25" s="30"/>
      <c r="H25" s="57"/>
      <c r="I25" s="57"/>
      <c r="J25" s="49"/>
      <c r="K25" s="49"/>
      <c r="L25" s="57"/>
      <c r="M25" s="57"/>
      <c r="N25" s="57"/>
      <c r="O25" s="57"/>
      <c r="P25" s="57"/>
      <c r="Q25" s="57"/>
      <c r="R25" s="57"/>
      <c r="S25" s="57"/>
      <c r="T25" s="57"/>
      <c r="U25" s="57"/>
      <c r="V25" s="57"/>
    </row>
    <row r="26" spans="1:22" s="20" customFormat="1" ht="17.7" customHeight="1">
      <c r="A26" s="21">
        <v>12</v>
      </c>
      <c r="B26" s="21">
        <v>17</v>
      </c>
      <c r="C26" s="63">
        <f>IF(B17="","",B17)</f>
        <v>8</v>
      </c>
      <c r="D26" s="111">
        <f>IF(C26="",(IF(AND(C24&lt;&gt;"",D24&lt;&gt;"")=TRUE,"지붕층",IF(AND(C24="",D24="지붕층")=TRUE,"옥탑층",""))),C26)</f>
        <v>8</v>
      </c>
      <c r="E26" s="111"/>
      <c r="F26" s="16" t="str">
        <f>IF(D26="","","기준수량")</f>
        <v>기준수량</v>
      </c>
      <c r="G26" s="28">
        <v>624.69000000000005</v>
      </c>
      <c r="H26" s="18"/>
      <c r="I26" s="18"/>
      <c r="J26" s="18"/>
      <c r="K26" s="18"/>
      <c r="L26" s="18"/>
      <c r="M26" s="18"/>
      <c r="N26" s="18"/>
      <c r="O26" s="18"/>
      <c r="P26" s="18"/>
      <c r="Q26" s="18"/>
      <c r="R26" s="18"/>
      <c r="S26" s="18"/>
      <c r="T26" s="18"/>
      <c r="U26" s="18"/>
      <c r="V26" s="18"/>
    </row>
    <row r="27" spans="1:22" s="20" customFormat="1" ht="17.7" customHeight="1">
      <c r="A27" s="20">
        <v>13</v>
      </c>
      <c r="B27" s="20">
        <v>18</v>
      </c>
      <c r="C27" s="63">
        <f>C26</f>
        <v>8</v>
      </c>
      <c r="D27" s="112"/>
      <c r="E27" s="112"/>
      <c r="F27" s="22" t="str">
        <f>IF(D26="","","현재수량")</f>
        <v>현재수량</v>
      </c>
      <c r="G27" s="30"/>
      <c r="H27" s="49"/>
      <c r="I27" s="49"/>
      <c r="J27" s="49"/>
      <c r="K27" s="49"/>
      <c r="L27" s="49"/>
      <c r="M27" s="49"/>
      <c r="N27" s="49"/>
      <c r="O27" s="49"/>
      <c r="P27" s="49"/>
      <c r="Q27" s="49"/>
      <c r="R27" s="49"/>
      <c r="S27" s="49"/>
      <c r="T27" s="49"/>
      <c r="U27" s="49"/>
      <c r="V27" s="49"/>
    </row>
    <row r="28" spans="1:22" s="26" customFormat="1" ht="17.7" customHeight="1">
      <c r="A28" s="21">
        <v>14</v>
      </c>
      <c r="B28" s="21">
        <v>19</v>
      </c>
      <c r="C28" s="63">
        <f>IF(B18="","",B18)</f>
        <v>9</v>
      </c>
      <c r="D28" s="111">
        <f>IF(C28="",(IF(AND(C26&lt;&gt;"",D26&lt;&gt;"")=TRUE,"지붕층",IF(AND(C26="",D26="지붕층")=TRUE,"옥탑층",""))),C28)</f>
        <v>9</v>
      </c>
      <c r="E28" s="111"/>
      <c r="F28" s="22" t="str">
        <f>IF(D28="","","기준수량")</f>
        <v>기준수량</v>
      </c>
      <c r="G28" s="28">
        <v>624.69000000000005</v>
      </c>
      <c r="H28" s="49"/>
      <c r="I28" s="49"/>
      <c r="J28" s="18"/>
      <c r="K28" s="18"/>
      <c r="L28" s="49"/>
      <c r="M28" s="49"/>
      <c r="N28" s="49"/>
      <c r="O28" s="49"/>
      <c r="P28" s="49"/>
      <c r="Q28" s="49"/>
      <c r="R28" s="49"/>
      <c r="S28" s="49"/>
      <c r="T28" s="49"/>
      <c r="U28" s="49"/>
      <c r="V28" s="49"/>
    </row>
    <row r="29" spans="1:22" s="20" customFormat="1" ht="17.7" customHeight="1">
      <c r="A29" s="20">
        <v>15</v>
      </c>
      <c r="B29" s="20">
        <v>20</v>
      </c>
      <c r="C29" s="63">
        <f>C28</f>
        <v>9</v>
      </c>
      <c r="D29" s="112"/>
      <c r="E29" s="112"/>
      <c r="F29" s="22" t="str">
        <f>IF(D28="","","현재수량")</f>
        <v>현재수량</v>
      </c>
      <c r="G29" s="30"/>
      <c r="H29" s="49"/>
      <c r="I29" s="49"/>
      <c r="J29" s="49"/>
      <c r="K29" s="49"/>
      <c r="L29" s="49"/>
      <c r="M29" s="49"/>
      <c r="N29" s="49"/>
      <c r="O29" s="49"/>
      <c r="P29" s="49"/>
      <c r="Q29" s="49"/>
      <c r="R29" s="49"/>
      <c r="S29" s="49"/>
      <c r="T29" s="49"/>
      <c r="U29" s="49"/>
      <c r="V29" s="49"/>
    </row>
    <row r="30" spans="1:22" s="20" customFormat="1" ht="17.7" customHeight="1">
      <c r="A30" s="21">
        <v>16</v>
      </c>
      <c r="B30" s="20">
        <v>21</v>
      </c>
      <c r="C30" s="63">
        <f>IF(B19="","",B19)</f>
        <v>10</v>
      </c>
      <c r="D30" s="111">
        <f>IF(C30="",(IF(AND(C28&lt;&gt;"",D28&lt;&gt;"")=TRUE,"지붕층",IF(AND(C28="",D28="지붕층")=TRUE,"옥탑층",""))),C30)</f>
        <v>10</v>
      </c>
      <c r="E30" s="111"/>
      <c r="F30" s="22" t="str">
        <f>IF(D30="","","기준수량")</f>
        <v>기준수량</v>
      </c>
      <c r="G30" s="28">
        <v>624.69000000000005</v>
      </c>
      <c r="H30" s="49"/>
      <c r="I30" s="49"/>
      <c r="J30" s="18"/>
      <c r="K30" s="18"/>
      <c r="L30" s="49"/>
      <c r="M30" s="49"/>
      <c r="N30" s="49"/>
      <c r="O30" s="49"/>
      <c r="P30" s="49"/>
      <c r="Q30" s="49"/>
      <c r="R30" s="49"/>
      <c r="S30" s="49"/>
      <c r="T30" s="49"/>
      <c r="U30" s="49"/>
      <c r="V30" s="49"/>
    </row>
    <row r="31" spans="1:22" s="20" customFormat="1" ht="17.7" customHeight="1">
      <c r="A31" s="20">
        <v>17</v>
      </c>
      <c r="B31" s="20">
        <v>22</v>
      </c>
      <c r="C31" s="63">
        <f>C30</f>
        <v>10</v>
      </c>
      <c r="D31" s="112"/>
      <c r="E31" s="112"/>
      <c r="F31" s="22" t="str">
        <f>IF(D30="","","현재수량")</f>
        <v>현재수량</v>
      </c>
      <c r="G31" s="30"/>
      <c r="H31" s="49"/>
      <c r="I31" s="49"/>
      <c r="J31" s="49"/>
      <c r="K31" s="49"/>
      <c r="L31" s="49"/>
      <c r="M31" s="49"/>
      <c r="N31" s="49"/>
      <c r="O31" s="49"/>
      <c r="P31" s="49"/>
      <c r="Q31" s="49"/>
      <c r="R31" s="49"/>
      <c r="S31" s="49"/>
      <c r="T31" s="49"/>
      <c r="U31" s="49"/>
      <c r="V31" s="49"/>
    </row>
    <row r="32" spans="1:22" s="20" customFormat="1" ht="17.7" customHeight="1">
      <c r="A32" s="21">
        <v>18</v>
      </c>
      <c r="B32" s="20">
        <v>23</v>
      </c>
      <c r="C32" s="63">
        <f>IF(B20="","",B20)</f>
        <v>11</v>
      </c>
      <c r="D32" s="111">
        <f>IF(C32="",(IF(AND(C30&lt;&gt;"",D30&lt;&gt;"")=TRUE,"지붕층",IF(AND(C30="",D30="지붕층")=TRUE,"옥탑층",""))),C32)</f>
        <v>11</v>
      </c>
      <c r="E32" s="111"/>
      <c r="F32" s="22" t="str">
        <f>IF(D32="","","기준수량")</f>
        <v>기준수량</v>
      </c>
      <c r="G32" s="28">
        <v>624.69000000000005</v>
      </c>
      <c r="H32" s="49"/>
      <c r="I32" s="49"/>
      <c r="J32" s="18"/>
      <c r="K32" s="18"/>
      <c r="L32" s="49"/>
      <c r="M32" s="49"/>
      <c r="N32" s="49"/>
      <c r="O32" s="49"/>
      <c r="P32" s="49"/>
      <c r="Q32" s="49"/>
      <c r="R32" s="49"/>
      <c r="S32" s="49"/>
      <c r="T32" s="49"/>
      <c r="U32" s="49"/>
      <c r="V32" s="49"/>
    </row>
    <row r="33" spans="1:22" s="20" customFormat="1" ht="17.7" customHeight="1">
      <c r="A33" s="20">
        <v>19</v>
      </c>
      <c r="B33" s="20">
        <v>24</v>
      </c>
      <c r="C33" s="63">
        <f>C32</f>
        <v>11</v>
      </c>
      <c r="D33" s="112"/>
      <c r="E33" s="112"/>
      <c r="F33" s="22" t="str">
        <f>IF(D32="","","현재수량")</f>
        <v>현재수량</v>
      </c>
      <c r="G33" s="30"/>
      <c r="H33" s="49"/>
      <c r="I33" s="49"/>
      <c r="J33" s="49"/>
      <c r="K33" s="49"/>
      <c r="L33" s="49"/>
      <c r="M33" s="49"/>
      <c r="N33" s="49"/>
      <c r="O33" s="49"/>
      <c r="P33" s="49"/>
      <c r="Q33" s="49"/>
      <c r="R33" s="49"/>
      <c r="S33" s="49"/>
      <c r="T33" s="49"/>
      <c r="U33" s="49"/>
      <c r="V33" s="49"/>
    </row>
    <row r="34" spans="1:22" s="20" customFormat="1" ht="17.7" customHeight="1">
      <c r="A34" s="21">
        <v>20</v>
      </c>
      <c r="B34" s="20">
        <v>25</v>
      </c>
      <c r="C34" s="21">
        <f>IF(B21="","",B21)</f>
        <v>12</v>
      </c>
      <c r="D34" s="110">
        <f>IF(C34="",(IF(AND(C32&lt;&gt;"",D32&lt;&gt;"")=TRUE,"지붕층",IF(AND(C32="",D32="지붕층")=TRUE,"옥탑층",""))),C34)</f>
        <v>12</v>
      </c>
      <c r="E34" s="110"/>
      <c r="F34" s="36" t="str">
        <f>IF(D34="","","기준수량")</f>
        <v>기준수량</v>
      </c>
      <c r="G34" s="28">
        <v>624.69000000000005</v>
      </c>
      <c r="H34" s="38"/>
      <c r="I34" s="38"/>
      <c r="J34" s="38"/>
      <c r="K34" s="38"/>
      <c r="L34" s="38"/>
      <c r="M34" s="38"/>
      <c r="N34" s="38"/>
      <c r="O34" s="38"/>
      <c r="P34" s="38"/>
      <c r="Q34" s="38"/>
      <c r="R34" s="38"/>
      <c r="S34" s="38"/>
      <c r="T34" s="38"/>
      <c r="U34" s="38"/>
      <c r="V34" s="38"/>
    </row>
    <row r="35" spans="1:22" s="20" customFormat="1" ht="17.7" customHeight="1">
      <c r="A35" s="20">
        <v>21</v>
      </c>
      <c r="B35" s="20">
        <v>26</v>
      </c>
      <c r="C35" s="21">
        <f>C34</f>
        <v>12</v>
      </c>
      <c r="D35" s="110"/>
      <c r="E35" s="110"/>
      <c r="F35" s="36" t="str">
        <f>IF(D34="","","현재수량")</f>
        <v>현재수량</v>
      </c>
      <c r="G35" s="30"/>
      <c r="H35" s="38"/>
      <c r="I35" s="38"/>
      <c r="J35" s="38"/>
      <c r="K35" s="38"/>
      <c r="L35" s="38"/>
      <c r="M35" s="38"/>
      <c r="N35" s="38"/>
      <c r="O35" s="38"/>
      <c r="P35" s="38"/>
      <c r="Q35" s="38"/>
      <c r="R35" s="38"/>
      <c r="S35" s="38"/>
      <c r="T35" s="38"/>
      <c r="U35" s="38"/>
      <c r="V35" s="38"/>
    </row>
    <row r="36" spans="1:22" s="20" customFormat="1" ht="17.7" customHeight="1">
      <c r="A36" s="20">
        <v>22</v>
      </c>
      <c r="B36" s="20">
        <v>27</v>
      </c>
      <c r="C36" s="21">
        <f>IF(B22="","",B22)</f>
        <v>13</v>
      </c>
      <c r="D36" s="110">
        <f>IF(C36="",(IF(AND(C34&lt;&gt;"",D34&lt;&gt;"")=TRUE,"지붕층",IF(AND(C34="",D34="지붕층")=TRUE,"옥탑층",""))),C36)</f>
        <v>13</v>
      </c>
      <c r="E36" s="110"/>
      <c r="F36" s="36" t="str">
        <f>IF(D36="","","기준수량")</f>
        <v>기준수량</v>
      </c>
      <c r="G36" s="28">
        <v>624.69000000000005</v>
      </c>
      <c r="H36" s="38"/>
      <c r="I36" s="38"/>
      <c r="J36" s="38"/>
      <c r="K36" s="38"/>
      <c r="L36" s="38"/>
      <c r="M36" s="38"/>
      <c r="N36" s="38"/>
      <c r="O36" s="38"/>
      <c r="P36" s="38"/>
      <c r="Q36" s="38"/>
      <c r="R36" s="38"/>
      <c r="S36" s="38"/>
      <c r="T36" s="38"/>
      <c r="U36" s="38"/>
      <c r="V36" s="38"/>
    </row>
    <row r="37" spans="1:22" s="20" customFormat="1" ht="17.7" customHeight="1">
      <c r="A37" s="20">
        <v>23</v>
      </c>
      <c r="B37" s="20">
        <v>28</v>
      </c>
      <c r="C37" s="21">
        <f>C36</f>
        <v>13</v>
      </c>
      <c r="D37" s="110"/>
      <c r="E37" s="110"/>
      <c r="F37" s="36" t="str">
        <f>IF(D36="","","현재수량")</f>
        <v>현재수량</v>
      </c>
      <c r="G37" s="30"/>
      <c r="H37" s="38"/>
      <c r="I37" s="38"/>
      <c r="J37" s="38"/>
      <c r="K37" s="38"/>
      <c r="L37" s="38"/>
      <c r="M37" s="38"/>
      <c r="N37" s="38"/>
      <c r="O37" s="38"/>
      <c r="P37" s="38"/>
      <c r="Q37" s="38"/>
      <c r="R37" s="38"/>
      <c r="S37" s="38"/>
      <c r="T37" s="38"/>
      <c r="U37" s="38"/>
      <c r="V37" s="38"/>
    </row>
    <row r="38" spans="1:22" s="20" customFormat="1" ht="17.7" customHeight="1">
      <c r="A38" s="20">
        <v>24</v>
      </c>
      <c r="B38" s="20">
        <v>29</v>
      </c>
      <c r="C38" s="21">
        <f>IF(B23="","",B23)</f>
        <v>14</v>
      </c>
      <c r="D38" s="110">
        <f>IF(C38="",(IF(AND(C36&lt;&gt;"",D36&lt;&gt;"")=TRUE,"지붕층",IF(AND(C36="",D36="지붕층")=TRUE,"옥탑층",""))),C38)</f>
        <v>14</v>
      </c>
      <c r="E38" s="110"/>
      <c r="F38" s="36" t="str">
        <f>IF(D38="","","기준수량")</f>
        <v>기준수량</v>
      </c>
      <c r="G38" s="28">
        <v>624.69000000000005</v>
      </c>
      <c r="H38" s="38"/>
      <c r="I38" s="38"/>
      <c r="J38" s="38"/>
      <c r="K38" s="38"/>
      <c r="L38" s="38"/>
      <c r="M38" s="38"/>
      <c r="N38" s="38"/>
      <c r="O38" s="38"/>
      <c r="P38" s="38"/>
      <c r="Q38" s="38"/>
      <c r="R38" s="38"/>
      <c r="S38" s="38"/>
      <c r="T38" s="38"/>
      <c r="U38" s="38"/>
      <c r="V38" s="38"/>
    </row>
    <row r="39" spans="1:22" s="20" customFormat="1" ht="17.7" customHeight="1">
      <c r="A39" s="20">
        <v>25</v>
      </c>
      <c r="B39" s="20" t="str">
        <v/>
      </c>
      <c r="C39" s="21">
        <f>C38</f>
        <v>14</v>
      </c>
      <c r="D39" s="110"/>
      <c r="E39" s="110"/>
      <c r="F39" s="36" t="str">
        <f>IF(D38="","","현재수량")</f>
        <v>현재수량</v>
      </c>
      <c r="G39" s="30"/>
      <c r="H39" s="38"/>
      <c r="I39" s="38"/>
      <c r="J39" s="38"/>
      <c r="K39" s="38"/>
      <c r="L39" s="38"/>
      <c r="M39" s="38"/>
      <c r="N39" s="38"/>
      <c r="O39" s="38"/>
      <c r="P39" s="38"/>
      <c r="Q39" s="38"/>
      <c r="R39" s="38"/>
      <c r="S39" s="38"/>
      <c r="T39" s="38"/>
      <c r="U39" s="38"/>
      <c r="V39" s="38"/>
    </row>
    <row r="40" spans="1:22" s="20" customFormat="1" ht="17.7" customHeight="1">
      <c r="A40" s="20">
        <v>26</v>
      </c>
      <c r="B40" s="20" t="str">
        <v/>
      </c>
      <c r="C40" s="21">
        <f>IF(B24="","",B24)</f>
        <v>15</v>
      </c>
      <c r="D40" s="110">
        <f>IF(C40="",(IF(AND(C38&lt;&gt;"",D38&lt;&gt;"")=TRUE,"지붕층",IF(AND(C38="",D38="지붕층")=TRUE,"옥탑층",""))),C40)</f>
        <v>15</v>
      </c>
      <c r="E40" s="110"/>
      <c r="F40" s="36" t="str">
        <f>IF(D40="","","기준수량")</f>
        <v>기준수량</v>
      </c>
      <c r="G40" s="28">
        <v>624.69000000000005</v>
      </c>
      <c r="H40" s="38"/>
      <c r="I40" s="38"/>
      <c r="J40" s="38"/>
      <c r="K40" s="38"/>
      <c r="L40" s="38"/>
      <c r="M40" s="38"/>
      <c r="N40" s="38"/>
      <c r="O40" s="38"/>
      <c r="P40" s="38"/>
      <c r="Q40" s="38"/>
      <c r="R40" s="38"/>
      <c r="S40" s="38"/>
      <c r="T40" s="38"/>
      <c r="U40" s="38"/>
      <c r="V40" s="38"/>
    </row>
    <row r="41" spans="1:22" s="20" customFormat="1" ht="17.7" customHeight="1">
      <c r="A41" s="20">
        <v>27</v>
      </c>
      <c r="B41" s="20" t="str">
        <v/>
      </c>
      <c r="C41" s="21">
        <f>C40</f>
        <v>15</v>
      </c>
      <c r="D41" s="110"/>
      <c r="E41" s="110"/>
      <c r="F41" s="36" t="str">
        <f>IF(D40="","","현재수량")</f>
        <v>현재수량</v>
      </c>
      <c r="G41" s="30"/>
      <c r="H41" s="38"/>
      <c r="I41" s="38"/>
      <c r="J41" s="38"/>
      <c r="K41" s="38"/>
      <c r="L41" s="38"/>
      <c r="M41" s="38"/>
      <c r="N41" s="38"/>
      <c r="O41" s="38"/>
      <c r="P41" s="38"/>
      <c r="Q41" s="38"/>
      <c r="R41" s="38"/>
      <c r="S41" s="38"/>
      <c r="T41" s="38"/>
      <c r="U41" s="38"/>
      <c r="V41" s="38"/>
    </row>
    <row r="42" spans="1:22" s="20" customFormat="1" ht="17.7" customHeight="1">
      <c r="A42" s="20">
        <v>28</v>
      </c>
      <c r="B42" s="20" t="str">
        <v/>
      </c>
      <c r="C42" s="21">
        <f>IF(B25="","",B25)</f>
        <v>16</v>
      </c>
      <c r="D42" s="110">
        <f>IF(C42="",(IF(AND(C40&lt;&gt;"",D40&lt;&gt;"")=TRUE,"지붕층",IF(AND(C40="",D40="지붕층")=TRUE,"옥탑층",""))),C42)</f>
        <v>16</v>
      </c>
      <c r="E42" s="110"/>
      <c r="F42" s="36" t="str">
        <f>IF(D42="","","기준수량")</f>
        <v>기준수량</v>
      </c>
      <c r="G42" s="28">
        <v>624.69000000000005</v>
      </c>
      <c r="H42" s="38"/>
      <c r="I42" s="38"/>
      <c r="J42" s="38"/>
      <c r="K42" s="38"/>
      <c r="L42" s="38"/>
      <c r="M42" s="38"/>
      <c r="N42" s="38"/>
      <c r="O42" s="38"/>
      <c r="P42" s="38"/>
      <c r="Q42" s="38"/>
      <c r="R42" s="38"/>
      <c r="S42" s="38"/>
      <c r="T42" s="38"/>
      <c r="U42" s="38"/>
      <c r="V42" s="38"/>
    </row>
    <row r="43" spans="1:22" s="20" customFormat="1" ht="17.7" customHeight="1">
      <c r="A43" s="20">
        <v>29</v>
      </c>
      <c r="B43" s="20" t="str">
        <v/>
      </c>
      <c r="C43" s="21">
        <f>C42</f>
        <v>16</v>
      </c>
      <c r="D43" s="110"/>
      <c r="E43" s="110"/>
      <c r="F43" s="36" t="str">
        <f>IF(D42="","","현재수량")</f>
        <v>현재수량</v>
      </c>
      <c r="G43" s="30"/>
      <c r="H43" s="38"/>
      <c r="I43" s="38"/>
      <c r="J43" s="38"/>
      <c r="K43" s="38"/>
      <c r="L43" s="38"/>
      <c r="M43" s="38"/>
      <c r="N43" s="38"/>
      <c r="O43" s="38"/>
      <c r="P43" s="38"/>
      <c r="Q43" s="38"/>
      <c r="R43" s="38"/>
      <c r="S43" s="38"/>
      <c r="T43" s="38"/>
      <c r="U43" s="38"/>
      <c r="V43" s="38"/>
    </row>
    <row r="44" spans="1:22" s="20" customFormat="1" ht="17.7" customHeight="1">
      <c r="B44" s="20" t="str">
        <v/>
      </c>
      <c r="C44" s="21">
        <f>IF(B26="","",B26)</f>
        <v>17</v>
      </c>
      <c r="D44" s="110">
        <f>IF(C44="",(IF(AND(C42&lt;&gt;"",D42&lt;&gt;"")=TRUE,"지붕층",IF(AND(C42="",D42="지붕층")=TRUE,"옥탑층",""))),C44)</f>
        <v>17</v>
      </c>
      <c r="E44" s="110"/>
      <c r="F44" s="36" t="str">
        <f>IF(D44="","","기준수량")</f>
        <v>기준수량</v>
      </c>
      <c r="G44" s="28">
        <v>624.69000000000005</v>
      </c>
      <c r="H44" s="38"/>
      <c r="I44" s="38"/>
      <c r="J44" s="38"/>
      <c r="K44" s="38"/>
      <c r="L44" s="38"/>
      <c r="M44" s="38"/>
      <c r="N44" s="38"/>
      <c r="O44" s="38"/>
      <c r="P44" s="38"/>
      <c r="Q44" s="38"/>
      <c r="R44" s="38"/>
      <c r="S44" s="38"/>
      <c r="T44" s="38"/>
      <c r="U44" s="38"/>
      <c r="V44" s="38"/>
    </row>
    <row r="45" spans="1:22" s="20" customFormat="1" ht="17.7" customHeight="1">
      <c r="B45" s="20" t="str">
        <v/>
      </c>
      <c r="C45" s="21">
        <f>C44</f>
        <v>17</v>
      </c>
      <c r="D45" s="110"/>
      <c r="E45" s="110"/>
      <c r="F45" s="36" t="str">
        <f>IF(D44="","","현재수량")</f>
        <v>현재수량</v>
      </c>
      <c r="G45" s="30"/>
      <c r="H45" s="38"/>
      <c r="I45" s="38"/>
      <c r="J45" s="38"/>
      <c r="K45" s="38"/>
      <c r="L45" s="38"/>
      <c r="M45" s="38"/>
      <c r="N45" s="38"/>
      <c r="O45" s="38"/>
      <c r="P45" s="38"/>
      <c r="Q45" s="38"/>
      <c r="R45" s="38"/>
      <c r="S45" s="38"/>
      <c r="T45" s="38"/>
      <c r="U45" s="38"/>
      <c r="V45" s="38"/>
    </row>
    <row r="46" spans="1:22" s="20" customFormat="1" ht="17.7" customHeight="1">
      <c r="B46" s="20" t="str">
        <v/>
      </c>
      <c r="C46" s="21">
        <f>IF(B27="","",B27)</f>
        <v>18</v>
      </c>
      <c r="D46" s="110">
        <f>IF(C46="",(IF(AND(C44&lt;&gt;"",D44&lt;&gt;"")=TRUE,"지붕층",IF(AND(C44="",D44="지붕층")=TRUE,"옥탑층",""))),C46)</f>
        <v>18</v>
      </c>
      <c r="E46" s="110"/>
      <c r="F46" s="36" t="str">
        <f>IF(D46="","","기준수량")</f>
        <v>기준수량</v>
      </c>
      <c r="G46" s="28">
        <v>624.69000000000005</v>
      </c>
      <c r="H46" s="38"/>
      <c r="I46" s="38"/>
      <c r="J46" s="38"/>
      <c r="K46" s="38"/>
      <c r="L46" s="38"/>
      <c r="M46" s="38"/>
      <c r="N46" s="38"/>
      <c r="O46" s="38"/>
      <c r="P46" s="38"/>
      <c r="Q46" s="38"/>
      <c r="R46" s="38"/>
      <c r="S46" s="38"/>
      <c r="T46" s="38"/>
      <c r="U46" s="38"/>
      <c r="V46" s="38"/>
    </row>
    <row r="47" spans="1:22" s="20" customFormat="1" ht="17.7" customHeight="1">
      <c r="B47" s="20" t="str">
        <v/>
      </c>
      <c r="C47" s="21">
        <f>C46</f>
        <v>18</v>
      </c>
      <c r="D47" s="110"/>
      <c r="E47" s="110"/>
      <c r="F47" s="36" t="str">
        <f>IF(D46="","","현재수량")</f>
        <v>현재수량</v>
      </c>
      <c r="G47" s="30"/>
      <c r="H47" s="38"/>
      <c r="I47" s="38"/>
      <c r="J47" s="38"/>
      <c r="K47" s="38"/>
      <c r="L47" s="38"/>
      <c r="M47" s="38"/>
      <c r="N47" s="38"/>
      <c r="O47" s="38"/>
      <c r="P47" s="38"/>
      <c r="Q47" s="38"/>
      <c r="R47" s="38"/>
      <c r="S47" s="38"/>
      <c r="T47" s="38"/>
      <c r="U47" s="38"/>
      <c r="V47" s="38"/>
    </row>
    <row r="48" spans="1:22" s="20" customFormat="1" ht="17.7" customHeight="1">
      <c r="B48" s="20" t="str">
        <v/>
      </c>
      <c r="C48" s="21">
        <f>IF(B28="","",B28)</f>
        <v>19</v>
      </c>
      <c r="D48" s="110">
        <f>IF(C48="",(IF(AND(C46&lt;&gt;"",D46&lt;&gt;"")=TRUE,"지붕층",IF(AND(C46="",D46="지붕층")=TRUE,"옥탑층",""))),C48)</f>
        <v>19</v>
      </c>
      <c r="E48" s="110"/>
      <c r="F48" s="36" t="str">
        <f>IF(D48="","","기준수량")</f>
        <v>기준수량</v>
      </c>
      <c r="G48" s="28">
        <v>624.69000000000005</v>
      </c>
      <c r="H48" s="38"/>
      <c r="I48" s="38"/>
      <c r="J48" s="38"/>
      <c r="K48" s="38"/>
      <c r="L48" s="38"/>
      <c r="M48" s="38"/>
      <c r="N48" s="38"/>
      <c r="O48" s="38"/>
      <c r="P48" s="38"/>
      <c r="Q48" s="38"/>
      <c r="R48" s="38"/>
      <c r="S48" s="38"/>
      <c r="T48" s="38"/>
      <c r="U48" s="38"/>
      <c r="V48" s="38"/>
    </row>
    <row r="49" spans="1:22" s="20" customFormat="1" ht="17.7" customHeight="1">
      <c r="B49" s="20" t="str">
        <v/>
      </c>
      <c r="C49" s="21">
        <f>C48</f>
        <v>19</v>
      </c>
      <c r="D49" s="110"/>
      <c r="E49" s="110"/>
      <c r="F49" s="36" t="str">
        <f>IF(D48="","","현재수량")</f>
        <v>현재수량</v>
      </c>
      <c r="G49" s="30"/>
      <c r="H49" s="38"/>
      <c r="I49" s="38"/>
      <c r="J49" s="38"/>
      <c r="K49" s="38"/>
      <c r="L49" s="38"/>
      <c r="M49" s="38"/>
      <c r="N49" s="38"/>
      <c r="O49" s="38"/>
      <c r="P49" s="38"/>
      <c r="Q49" s="38"/>
      <c r="R49" s="38"/>
      <c r="S49" s="38"/>
      <c r="T49" s="38"/>
      <c r="U49" s="38"/>
      <c r="V49" s="38"/>
    </row>
    <row r="50" spans="1:22" s="20" customFormat="1" ht="17.7" customHeight="1">
      <c r="B50" s="20" t="str">
        <v/>
      </c>
      <c r="C50" s="21">
        <f>IF(B29="","",B29)</f>
        <v>20</v>
      </c>
      <c r="D50" s="110">
        <f>IF(C50="",(IF(AND(C48&lt;&gt;"",D48&lt;&gt;"")=TRUE,"지붕층",IF(AND(C48="",D48="지붕층")=TRUE,"옥탑층",""))),C50)</f>
        <v>20</v>
      </c>
      <c r="E50" s="110"/>
      <c r="F50" s="36" t="str">
        <f>IF(D50="","","기준수량")</f>
        <v>기준수량</v>
      </c>
      <c r="G50" s="28">
        <v>624.69000000000005</v>
      </c>
      <c r="H50" s="38"/>
      <c r="I50" s="38"/>
      <c r="J50" s="38"/>
      <c r="K50" s="38"/>
      <c r="L50" s="38"/>
      <c r="M50" s="38"/>
      <c r="N50" s="38"/>
      <c r="O50" s="38"/>
      <c r="P50" s="38"/>
      <c r="Q50" s="38"/>
      <c r="R50" s="38"/>
      <c r="S50" s="38"/>
      <c r="T50" s="38"/>
      <c r="U50" s="38"/>
      <c r="V50" s="38"/>
    </row>
    <row r="51" spans="1:22" s="20" customFormat="1" ht="17.7" customHeight="1">
      <c r="B51" s="20" t="str">
        <v/>
      </c>
      <c r="C51" s="21">
        <f>C50</f>
        <v>20</v>
      </c>
      <c r="D51" s="110"/>
      <c r="E51" s="110"/>
      <c r="F51" s="36" t="str">
        <f>IF(D50="","","현재수량")</f>
        <v>현재수량</v>
      </c>
      <c r="G51" s="30"/>
      <c r="H51" s="38"/>
      <c r="I51" s="38"/>
      <c r="J51" s="38"/>
      <c r="K51" s="38"/>
      <c r="L51" s="38"/>
      <c r="M51" s="38"/>
      <c r="N51" s="38"/>
      <c r="O51" s="38"/>
      <c r="P51" s="38"/>
      <c r="Q51" s="38"/>
      <c r="R51" s="38"/>
      <c r="S51" s="38"/>
      <c r="T51" s="38"/>
      <c r="U51" s="38"/>
      <c r="V51" s="38"/>
    </row>
    <row r="52" spans="1:22" s="20" customFormat="1" ht="17.7" customHeight="1">
      <c r="B52" s="20" t="str">
        <v/>
      </c>
      <c r="C52" s="21">
        <f>IF(B30="","",B30)</f>
        <v>21</v>
      </c>
      <c r="D52" s="110">
        <f>IF(C52="",(IF(AND(C50&lt;&gt;"",D50&lt;&gt;"")=TRUE,"지붕층",IF(AND(C50="",D50="지붕층")=TRUE,"옥탑층",""))),C52)</f>
        <v>21</v>
      </c>
      <c r="E52" s="110"/>
      <c r="F52" s="36" t="str">
        <f>IF(D52="","","기준수량")</f>
        <v>기준수량</v>
      </c>
      <c r="G52" s="28">
        <v>624.69000000000005</v>
      </c>
      <c r="H52" s="38"/>
      <c r="I52" s="38"/>
      <c r="J52" s="38"/>
      <c r="K52" s="38"/>
      <c r="L52" s="38"/>
      <c r="M52" s="38"/>
      <c r="N52" s="38"/>
      <c r="O52" s="38"/>
      <c r="P52" s="38"/>
      <c r="Q52" s="38"/>
      <c r="R52" s="38"/>
      <c r="S52" s="38"/>
      <c r="T52" s="38"/>
      <c r="U52" s="38"/>
      <c r="V52" s="38"/>
    </row>
    <row r="53" spans="1:22" s="20" customFormat="1" ht="17.7" customHeight="1">
      <c r="B53" s="20" t="str">
        <v/>
      </c>
      <c r="C53" s="21">
        <f>C52</f>
        <v>21</v>
      </c>
      <c r="D53" s="110"/>
      <c r="E53" s="110"/>
      <c r="F53" s="36" t="str">
        <f>IF(D52="","","현재수량")</f>
        <v>현재수량</v>
      </c>
      <c r="G53" s="30"/>
      <c r="H53" s="38"/>
      <c r="I53" s="38"/>
      <c r="J53" s="38"/>
      <c r="K53" s="38"/>
      <c r="L53" s="38"/>
      <c r="M53" s="38"/>
      <c r="N53" s="38"/>
      <c r="O53" s="38"/>
      <c r="P53" s="38"/>
      <c r="Q53" s="38"/>
      <c r="R53" s="38"/>
      <c r="S53" s="38"/>
      <c r="T53" s="38"/>
      <c r="U53" s="38"/>
      <c r="V53" s="38"/>
    </row>
    <row r="54" spans="1:22" s="20" customFormat="1" ht="17.7" customHeight="1">
      <c r="B54" s="20" t="str">
        <v/>
      </c>
      <c r="C54" s="21">
        <f>IF(B31="","",B31)</f>
        <v>22</v>
      </c>
      <c r="D54" s="110">
        <f>IF(C54="",(IF(AND(C52&lt;&gt;"",D52&lt;&gt;"")=TRUE,"지붕층",IF(AND(C52="",D52="지붕층")=TRUE,"옥탑층",""))),C54)</f>
        <v>22</v>
      </c>
      <c r="E54" s="110"/>
      <c r="F54" s="36" t="str">
        <f>IF(D54="","","기준수량")</f>
        <v>기준수량</v>
      </c>
      <c r="G54" s="28">
        <v>624.69000000000005</v>
      </c>
      <c r="H54" s="38"/>
      <c r="I54" s="38"/>
      <c r="J54" s="38"/>
      <c r="K54" s="38"/>
      <c r="L54" s="38"/>
      <c r="M54" s="38"/>
      <c r="N54" s="38"/>
      <c r="O54" s="38"/>
      <c r="P54" s="38"/>
      <c r="Q54" s="38"/>
      <c r="R54" s="38"/>
      <c r="S54" s="38"/>
      <c r="T54" s="38"/>
      <c r="U54" s="38"/>
      <c r="V54" s="38"/>
    </row>
    <row r="55" spans="1:22" s="20" customFormat="1" ht="17.7" customHeight="1">
      <c r="B55" s="20" t="str">
        <v/>
      </c>
      <c r="C55" s="21">
        <f>C54</f>
        <v>22</v>
      </c>
      <c r="D55" s="110"/>
      <c r="E55" s="110"/>
      <c r="F55" s="36" t="str">
        <f>IF(D54="","","현재수량")</f>
        <v>현재수량</v>
      </c>
      <c r="G55" s="37">
        <v>2</v>
      </c>
      <c r="H55" s="38"/>
      <c r="I55" s="38"/>
      <c r="J55" s="38"/>
      <c r="K55" s="38"/>
      <c r="L55" s="38"/>
      <c r="M55" s="38"/>
      <c r="N55" s="38"/>
      <c r="O55" s="38"/>
      <c r="P55" s="38"/>
      <c r="Q55" s="38"/>
      <c r="R55" s="38"/>
      <c r="S55" s="38"/>
      <c r="T55" s="38"/>
      <c r="U55" s="38"/>
      <c r="V55" s="38"/>
    </row>
    <row r="56" spans="1:22" s="21" customFormat="1" ht="17.7" customHeight="1">
      <c r="A56" s="20"/>
      <c r="B56" s="20" t="str">
        <v/>
      </c>
      <c r="C56" s="21">
        <f>IF(B32="","",B32)</f>
        <v>23</v>
      </c>
      <c r="D56" s="110">
        <f>IF(C56="",(IF(AND(C54&lt;&gt;"",D54&lt;&gt;"")=TRUE,"지붕층",IF(AND(C54="",D54="지붕층")=TRUE,"옥탑층",""))),C56)</f>
        <v>23</v>
      </c>
      <c r="E56" s="110"/>
      <c r="F56" s="36" t="str">
        <f>IF(D56="","","기준수량")</f>
        <v>기준수량</v>
      </c>
      <c r="G56" s="37">
        <v>592.15</v>
      </c>
      <c r="H56" s="38"/>
      <c r="I56" s="38"/>
      <c r="J56" s="38"/>
      <c r="K56" s="38"/>
      <c r="L56" s="38"/>
      <c r="M56" s="38"/>
      <c r="N56" s="38"/>
      <c r="O56" s="38"/>
      <c r="P56" s="38"/>
      <c r="Q56" s="38"/>
      <c r="R56" s="38"/>
      <c r="S56" s="38"/>
      <c r="T56" s="38"/>
      <c r="U56" s="38"/>
      <c r="V56" s="38"/>
    </row>
    <row r="57" spans="1:22" s="21" customFormat="1" ht="17.7" customHeight="1">
      <c r="A57" s="20"/>
      <c r="B57" s="20" t="str">
        <v/>
      </c>
      <c r="C57" s="21">
        <f>C56</f>
        <v>23</v>
      </c>
      <c r="D57" s="110"/>
      <c r="E57" s="110"/>
      <c r="F57" s="36" t="str">
        <f>IF(D56="","","현재수량")</f>
        <v>현재수량</v>
      </c>
      <c r="G57" s="37">
        <v>2</v>
      </c>
      <c r="H57" s="38"/>
      <c r="I57" s="38"/>
      <c r="J57" s="38"/>
      <c r="K57" s="38"/>
      <c r="L57" s="38"/>
      <c r="M57" s="38"/>
      <c r="N57" s="38"/>
      <c r="O57" s="38"/>
      <c r="P57" s="38"/>
      <c r="Q57" s="38"/>
      <c r="R57" s="38"/>
      <c r="S57" s="38"/>
      <c r="T57" s="38"/>
      <c r="U57" s="38"/>
      <c r="V57" s="38"/>
    </row>
    <row r="58" spans="1:22" s="21" customFormat="1" ht="17.7" customHeight="1">
      <c r="A58" s="20"/>
      <c r="B58" s="20" t="str">
        <v/>
      </c>
      <c r="C58" s="21">
        <f>IF(B33="","",B33)</f>
        <v>24</v>
      </c>
      <c r="D58" s="110">
        <f>IF(C58="",(IF(AND(C56&lt;&gt;"",D56&lt;&gt;"")=TRUE,"지붕층",IF(AND(C56="",D56="지붕층")=TRUE,"옥탑층",""))),C58)</f>
        <v>24</v>
      </c>
      <c r="E58" s="110"/>
      <c r="F58" s="36" t="str">
        <f>IF(D58="","","기준수량")</f>
        <v>기준수량</v>
      </c>
      <c r="G58" s="37">
        <v>416.58</v>
      </c>
      <c r="H58" s="38"/>
      <c r="I58" s="38"/>
      <c r="J58" s="38"/>
      <c r="K58" s="38"/>
      <c r="L58" s="38"/>
      <c r="M58" s="38"/>
      <c r="N58" s="38"/>
      <c r="O58" s="38"/>
      <c r="P58" s="38"/>
      <c r="Q58" s="38"/>
      <c r="R58" s="38"/>
      <c r="S58" s="38"/>
      <c r="T58" s="38"/>
      <c r="U58" s="38"/>
      <c r="V58" s="38"/>
    </row>
    <row r="59" spans="1:22" s="21" customFormat="1" ht="17.7" customHeight="1">
      <c r="A59" s="20"/>
      <c r="B59" s="20" t="str">
        <v/>
      </c>
      <c r="C59" s="21">
        <f>C58</f>
        <v>24</v>
      </c>
      <c r="D59" s="110"/>
      <c r="E59" s="110"/>
      <c r="F59" s="36" t="str">
        <f>IF(D58="","","현재수량")</f>
        <v>현재수량</v>
      </c>
      <c r="G59" s="37">
        <v>2</v>
      </c>
      <c r="H59" s="38"/>
      <c r="I59" s="38"/>
      <c r="J59" s="38"/>
      <c r="K59" s="38"/>
      <c r="L59" s="38"/>
      <c r="M59" s="38"/>
      <c r="N59" s="38"/>
      <c r="O59" s="38"/>
      <c r="P59" s="38"/>
      <c r="Q59" s="38"/>
      <c r="R59" s="38"/>
      <c r="S59" s="38"/>
      <c r="T59" s="38"/>
      <c r="U59" s="38"/>
      <c r="V59" s="38"/>
    </row>
    <row r="60" spans="1:22" s="21" customFormat="1" ht="17.7" customHeight="1">
      <c r="A60" s="20"/>
      <c r="B60" s="20" t="str">
        <v/>
      </c>
      <c r="C60" s="21">
        <f>IF(B34="","",B34)</f>
        <v>25</v>
      </c>
      <c r="D60" s="110">
        <f>IF(C60="",(IF(AND(C58&lt;&gt;"",D58&lt;&gt;"")=TRUE,"지붕층",IF(AND(C58="",D58="지붕층")=TRUE,"옥탑층",""))),C60)</f>
        <v>25</v>
      </c>
      <c r="E60" s="110"/>
      <c r="F60" s="36" t="str">
        <f>IF(D60="","","기준수량")</f>
        <v>기준수량</v>
      </c>
      <c r="G60" s="37">
        <v>416.58</v>
      </c>
      <c r="H60" s="38"/>
      <c r="I60" s="38"/>
      <c r="J60" s="38"/>
      <c r="K60" s="38"/>
      <c r="L60" s="38"/>
      <c r="M60" s="38"/>
      <c r="N60" s="38"/>
      <c r="O60" s="38"/>
      <c r="P60" s="38"/>
      <c r="Q60" s="38"/>
      <c r="R60" s="38"/>
      <c r="S60" s="38"/>
      <c r="T60" s="38"/>
      <c r="U60" s="38"/>
      <c r="V60" s="38"/>
    </row>
    <row r="61" spans="1:22" s="21" customFormat="1" ht="17.7" customHeight="1">
      <c r="A61" s="20"/>
      <c r="B61" s="20" t="str">
        <v/>
      </c>
      <c r="C61" s="21">
        <f>C60</f>
        <v>25</v>
      </c>
      <c r="D61" s="110"/>
      <c r="E61" s="110"/>
      <c r="F61" s="36" t="str">
        <f>IF(D60="","","현재수량")</f>
        <v>현재수량</v>
      </c>
      <c r="G61" s="37">
        <v>2</v>
      </c>
      <c r="H61" s="38"/>
      <c r="I61" s="38"/>
      <c r="J61" s="38"/>
      <c r="K61" s="38"/>
      <c r="L61" s="38"/>
      <c r="M61" s="38"/>
      <c r="N61" s="38"/>
      <c r="O61" s="38"/>
      <c r="P61" s="38"/>
      <c r="Q61" s="38"/>
      <c r="R61" s="38"/>
      <c r="S61" s="38"/>
      <c r="T61" s="38"/>
      <c r="U61" s="38"/>
      <c r="V61" s="38"/>
    </row>
    <row r="62" spans="1:22" s="21" customFormat="1" ht="17.7" customHeight="1">
      <c r="A62" s="20"/>
      <c r="B62" s="20" t="str">
        <v/>
      </c>
      <c r="C62" s="21">
        <f>IF(B35="","",B35)</f>
        <v>26</v>
      </c>
      <c r="D62" s="110">
        <f>IF(C62="",(IF(AND(C60&lt;&gt;"",D60&lt;&gt;"")=TRUE,"지붕층",IF(AND(C60="",D60="지붕층")=TRUE,"옥탑층",""))),C62)</f>
        <v>26</v>
      </c>
      <c r="E62" s="110"/>
      <c r="F62" s="36" t="str">
        <f>IF(D62="","","기준수량")</f>
        <v>기준수량</v>
      </c>
      <c r="G62" s="37">
        <v>416.58</v>
      </c>
      <c r="H62" s="38"/>
      <c r="I62" s="38"/>
      <c r="J62" s="38"/>
      <c r="K62" s="38"/>
      <c r="L62" s="38"/>
      <c r="M62" s="38"/>
      <c r="N62" s="38"/>
      <c r="O62" s="38"/>
      <c r="P62" s="38"/>
      <c r="Q62" s="38"/>
      <c r="R62" s="38"/>
      <c r="S62" s="38"/>
      <c r="T62" s="38"/>
      <c r="U62" s="38"/>
      <c r="V62" s="38"/>
    </row>
    <row r="63" spans="1:22" s="21" customFormat="1" ht="17.7" customHeight="1">
      <c r="A63" s="20"/>
      <c r="B63" s="20" t="str">
        <v/>
      </c>
      <c r="C63" s="21">
        <f>C62</f>
        <v>26</v>
      </c>
      <c r="D63" s="110"/>
      <c r="E63" s="110"/>
      <c r="F63" s="36" t="str">
        <f>IF(D62="","","현재수량")</f>
        <v>현재수량</v>
      </c>
      <c r="G63" s="37">
        <v>2</v>
      </c>
      <c r="H63" s="38"/>
      <c r="I63" s="38"/>
      <c r="J63" s="38"/>
      <c r="K63" s="38"/>
      <c r="L63" s="38"/>
      <c r="M63" s="38"/>
      <c r="N63" s="38"/>
      <c r="O63" s="38"/>
      <c r="P63" s="38"/>
      <c r="Q63" s="38"/>
      <c r="R63" s="38"/>
      <c r="S63" s="38"/>
      <c r="T63" s="38"/>
      <c r="U63" s="38"/>
      <c r="V63" s="38"/>
    </row>
    <row r="64" spans="1:22" s="21" customFormat="1" ht="17.7" customHeight="1">
      <c r="A64" s="20"/>
      <c r="B64" s="20" t="str">
        <v/>
      </c>
      <c r="C64" s="21">
        <f>IF(B36="","",B36)</f>
        <v>27</v>
      </c>
      <c r="D64" s="110">
        <f>IF(C64="",(IF(AND(C62&lt;&gt;"",D62&lt;&gt;"")=TRUE,"지붕층",IF(AND(C62="",D62="지붕층")=TRUE,"옥탑층",""))),C64)</f>
        <v>27</v>
      </c>
      <c r="E64" s="110"/>
      <c r="F64" s="36" t="str">
        <f>IF(D64="","","기준수량")</f>
        <v>기준수량</v>
      </c>
      <c r="G64" s="37">
        <v>416.58</v>
      </c>
      <c r="H64" s="38"/>
      <c r="I64" s="38"/>
      <c r="J64" s="38"/>
      <c r="K64" s="38"/>
      <c r="L64" s="38"/>
      <c r="M64" s="38"/>
      <c r="N64" s="38"/>
      <c r="O64" s="38"/>
      <c r="P64" s="38"/>
      <c r="Q64" s="38"/>
      <c r="R64" s="38"/>
      <c r="S64" s="38"/>
      <c r="T64" s="38"/>
      <c r="U64" s="38"/>
      <c r="V64" s="38"/>
    </row>
    <row r="65" spans="1:22" s="21" customFormat="1" ht="17.7" customHeight="1">
      <c r="A65" s="20"/>
      <c r="B65" s="20" t="str">
        <v/>
      </c>
      <c r="C65" s="21">
        <f>C64</f>
        <v>27</v>
      </c>
      <c r="D65" s="110"/>
      <c r="E65" s="110"/>
      <c r="F65" s="36" t="str">
        <f>IF(D64="","","현재수량")</f>
        <v>현재수량</v>
      </c>
      <c r="G65" s="37">
        <v>2</v>
      </c>
      <c r="H65" s="38"/>
      <c r="I65" s="38"/>
      <c r="J65" s="38"/>
      <c r="K65" s="38"/>
      <c r="L65" s="38"/>
      <c r="M65" s="38"/>
      <c r="N65" s="38"/>
      <c r="O65" s="38"/>
      <c r="P65" s="38"/>
      <c r="Q65" s="38"/>
      <c r="R65" s="38"/>
      <c r="S65" s="38"/>
      <c r="T65" s="38"/>
      <c r="U65" s="38"/>
      <c r="V65" s="38"/>
    </row>
    <row r="66" spans="1:22" s="21" customFormat="1" ht="17.7" customHeight="1">
      <c r="A66" s="20"/>
      <c r="B66" s="20" t="str">
        <v/>
      </c>
      <c r="C66" s="21">
        <f>IF(B37="","",B37)</f>
        <v>28</v>
      </c>
      <c r="D66" s="110">
        <f>IF(C66="",(IF(AND(C64&lt;&gt;"",D64&lt;&gt;"")=TRUE,"지붕층",IF(AND(C64="",D64="지붕층")=TRUE,"옥탑층",""))),C66)</f>
        <v>28</v>
      </c>
      <c r="E66" s="110"/>
      <c r="F66" s="36" t="str">
        <f>IF(D66="","","기준수량")</f>
        <v>기준수량</v>
      </c>
      <c r="G66" s="37">
        <v>352.73</v>
      </c>
      <c r="H66" s="38"/>
      <c r="I66" s="38"/>
      <c r="J66" s="38"/>
      <c r="K66" s="38"/>
      <c r="L66" s="38"/>
      <c r="M66" s="38"/>
      <c r="N66" s="38"/>
      <c r="O66" s="38"/>
      <c r="P66" s="38"/>
      <c r="Q66" s="38"/>
      <c r="R66" s="38"/>
      <c r="S66" s="38"/>
      <c r="T66" s="38"/>
      <c r="U66" s="38"/>
      <c r="V66" s="38"/>
    </row>
    <row r="67" spans="1:22" s="21" customFormat="1" ht="17.7" customHeight="1">
      <c r="A67" s="20"/>
      <c r="B67" s="20" t="str">
        <v/>
      </c>
      <c r="C67" s="21">
        <f>C66</f>
        <v>28</v>
      </c>
      <c r="D67" s="110"/>
      <c r="E67" s="110"/>
      <c r="F67" s="36" t="str">
        <f>IF(D66="","","현재수량")</f>
        <v>현재수량</v>
      </c>
      <c r="G67" s="37">
        <v>2</v>
      </c>
      <c r="H67" s="38"/>
      <c r="I67" s="38"/>
      <c r="J67" s="38"/>
      <c r="K67" s="38"/>
      <c r="L67" s="38"/>
      <c r="M67" s="38"/>
      <c r="N67" s="38"/>
      <c r="O67" s="38"/>
      <c r="P67" s="38"/>
      <c r="Q67" s="38"/>
      <c r="R67" s="38"/>
      <c r="S67" s="38"/>
      <c r="T67" s="38"/>
      <c r="U67" s="38"/>
      <c r="V67" s="38"/>
    </row>
    <row r="68" spans="1:22" s="21" customFormat="1" ht="17.7" customHeight="1">
      <c r="A68" s="20"/>
      <c r="B68" s="21" t="str">
        <v/>
      </c>
      <c r="C68" s="21">
        <f>IF(B38="","",B38)</f>
        <v>29</v>
      </c>
      <c r="D68" s="110">
        <f>IF(C68="",(IF(AND(C66&lt;&gt;"",D66&lt;&gt;"")=TRUE,"지붕층",IF(AND(C66="",D66="지붕층")=TRUE,"옥탑층",""))),C68)</f>
        <v>29</v>
      </c>
      <c r="E68" s="110"/>
      <c r="F68" s="36" t="str">
        <f>IF(D68="","","기준수량")</f>
        <v>기준수량</v>
      </c>
      <c r="G68" s="37"/>
      <c r="H68" s="38"/>
      <c r="I68" s="38"/>
      <c r="J68" s="38"/>
      <c r="K68" s="38"/>
      <c r="L68" s="38"/>
      <c r="M68" s="38"/>
      <c r="N68" s="38"/>
      <c r="O68" s="38"/>
      <c r="P68" s="38"/>
      <c r="Q68" s="38"/>
      <c r="R68" s="38"/>
      <c r="S68" s="38"/>
      <c r="T68" s="38"/>
      <c r="U68" s="38"/>
      <c r="V68" s="38"/>
    </row>
    <row r="69" spans="1:22" s="21" customFormat="1" ht="17.7" customHeight="1">
      <c r="A69" s="20"/>
      <c r="B69" s="21" t="str">
        <v/>
      </c>
      <c r="C69" s="21">
        <f>C68</f>
        <v>29</v>
      </c>
      <c r="D69" s="110"/>
      <c r="E69" s="110"/>
      <c r="F69" s="36" t="str">
        <f>IF(D68="","","현재수량")</f>
        <v>현재수량</v>
      </c>
      <c r="G69" s="37"/>
      <c r="H69" s="38"/>
      <c r="I69" s="38"/>
      <c r="J69" s="38"/>
      <c r="K69" s="38"/>
      <c r="L69" s="38"/>
      <c r="M69" s="38"/>
      <c r="N69" s="38"/>
      <c r="O69" s="38"/>
      <c r="P69" s="38"/>
      <c r="Q69" s="38"/>
      <c r="R69" s="38"/>
      <c r="S69" s="38"/>
      <c r="T69" s="38"/>
      <c r="U69" s="38"/>
      <c r="V69" s="38"/>
    </row>
    <row r="70" spans="1:22" s="21" customFormat="1" ht="17.7" customHeight="1">
      <c r="A70" s="20"/>
      <c r="B70" s="21" t="str">
        <v/>
      </c>
      <c r="C70" s="21" t="str">
        <f>IF(B39="","",B39)</f>
        <v/>
      </c>
      <c r="D70" s="110" t="str">
        <f>IF(C70="",(IF(AND(C68&lt;&gt;"",D68&lt;&gt;"")=TRUE,"지붕층",IF(AND(C68="",D68="지붕층")=TRUE,"옥탑층",""))),C70)</f>
        <v>지붕층</v>
      </c>
      <c r="E70" s="110"/>
      <c r="F70" s="36" t="str">
        <f>IF(D70="","","기준수량")</f>
        <v>기준수량</v>
      </c>
      <c r="G70" s="37"/>
      <c r="H70" s="38"/>
      <c r="I70" s="38"/>
      <c r="J70" s="38"/>
      <c r="K70" s="38"/>
      <c r="L70" s="38"/>
      <c r="M70" s="38"/>
      <c r="N70" s="38"/>
      <c r="O70" s="38"/>
      <c r="P70" s="38"/>
      <c r="Q70" s="38"/>
      <c r="R70" s="38"/>
      <c r="S70" s="38"/>
      <c r="T70" s="38"/>
      <c r="U70" s="38"/>
      <c r="V70" s="38"/>
    </row>
    <row r="71" spans="1:22" s="21" customFormat="1" ht="17.7" customHeight="1">
      <c r="A71" s="20"/>
      <c r="B71" s="21" t="str">
        <v/>
      </c>
      <c r="C71" s="21" t="str">
        <f>C70</f>
        <v/>
      </c>
      <c r="D71" s="110"/>
      <c r="E71" s="110"/>
      <c r="F71" s="36" t="str">
        <f>IF(D70="","","현재수량")</f>
        <v>현재수량</v>
      </c>
      <c r="G71" s="37"/>
      <c r="H71" s="38"/>
      <c r="I71" s="38"/>
      <c r="J71" s="38"/>
      <c r="K71" s="38"/>
      <c r="L71" s="38"/>
      <c r="M71" s="38"/>
      <c r="N71" s="38"/>
      <c r="O71" s="38"/>
      <c r="P71" s="38"/>
      <c r="Q71" s="38"/>
      <c r="R71" s="38"/>
      <c r="S71" s="38"/>
      <c r="T71" s="38"/>
      <c r="U71" s="38"/>
      <c r="V71" s="38"/>
    </row>
    <row r="72" spans="1:22" s="21" customFormat="1" ht="17.7" customHeight="1">
      <c r="A72" s="20"/>
      <c r="B72" s="21" t="str">
        <v/>
      </c>
      <c r="C72" s="21" t="str">
        <f>IF(B40="","",B40)</f>
        <v/>
      </c>
      <c r="D72" s="110" t="str">
        <f>IF(C72="",(IF(AND(C70&lt;&gt;"",D70&lt;&gt;"")=TRUE,"지붕층",IF(AND(C70="",D70="지붕층")=TRUE,"옥탑층",""))),C72)</f>
        <v>옥탑층</v>
      </c>
      <c r="E72" s="110"/>
      <c r="F72" s="36" t="str">
        <f>IF(D72="","","기준수량")</f>
        <v>기준수량</v>
      </c>
      <c r="G72" s="37"/>
      <c r="H72" s="38"/>
      <c r="I72" s="38"/>
      <c r="J72" s="38"/>
      <c r="K72" s="38"/>
      <c r="L72" s="38"/>
      <c r="M72" s="38"/>
      <c r="N72" s="38"/>
      <c r="O72" s="38"/>
      <c r="P72" s="38"/>
      <c r="Q72" s="38"/>
      <c r="R72" s="38"/>
      <c r="S72" s="38"/>
      <c r="T72" s="38"/>
      <c r="U72" s="38"/>
      <c r="V72" s="38"/>
    </row>
    <row r="73" spans="1:22" s="27" customFormat="1" ht="17.7" customHeight="1">
      <c r="A73" s="20"/>
      <c r="B73" s="21" t="str">
        <v/>
      </c>
      <c r="C73" s="21" t="str">
        <f>C72</f>
        <v/>
      </c>
      <c r="D73" s="110"/>
      <c r="E73" s="110"/>
      <c r="F73" s="36" t="str">
        <f>IF(D72="","","현재수량")</f>
        <v>현재수량</v>
      </c>
      <c r="G73" s="37"/>
      <c r="H73" s="38"/>
      <c r="I73" s="38"/>
      <c r="J73" s="38"/>
      <c r="K73" s="38"/>
      <c r="L73" s="38"/>
      <c r="M73" s="38"/>
      <c r="N73" s="38"/>
      <c r="O73" s="38"/>
      <c r="P73" s="38"/>
      <c r="Q73" s="38"/>
      <c r="R73" s="38"/>
      <c r="S73" s="38"/>
      <c r="T73" s="38"/>
      <c r="U73" s="38"/>
      <c r="V73" s="38"/>
    </row>
    <row r="74" spans="1:22" ht="17.7" customHeight="1">
      <c r="A74" s="21"/>
      <c r="B74" s="21" t="str">
        <v/>
      </c>
      <c r="C74" s="21" t="str">
        <f>IF(B41="","",B41)</f>
        <v/>
      </c>
      <c r="D74" s="110" t="str">
        <f>IF(C74="",(IF(AND(C72&lt;&gt;"",D72&lt;&gt;"")=TRUE,"지붕층",IF(AND(C72="",D72="지붕층")=TRUE,"옥탑층",""))),C74)</f>
        <v/>
      </c>
      <c r="E74" s="110"/>
      <c r="F74" s="36" t="str">
        <f>IF(D74="","","기준수량")</f>
        <v/>
      </c>
      <c r="G74" s="37"/>
      <c r="H74" s="38"/>
      <c r="I74" s="38"/>
      <c r="J74" s="38"/>
      <c r="K74" s="38"/>
      <c r="L74" s="38"/>
      <c r="M74" s="38"/>
      <c r="N74" s="38"/>
      <c r="O74" s="38"/>
      <c r="P74" s="38"/>
      <c r="Q74" s="38"/>
      <c r="R74" s="38"/>
      <c r="S74" s="38"/>
      <c r="T74" s="38"/>
      <c r="U74" s="38"/>
      <c r="V74" s="38"/>
    </row>
    <row r="75" spans="1:22" ht="17.7" customHeight="1">
      <c r="A75" s="21"/>
      <c r="B75" s="21" t="str">
        <v/>
      </c>
      <c r="C75" s="21" t="str">
        <f>C74</f>
        <v/>
      </c>
      <c r="D75" s="110"/>
      <c r="E75" s="110"/>
      <c r="F75" s="36" t="str">
        <f>IF(D74="","","현재수량")</f>
        <v/>
      </c>
      <c r="G75" s="37"/>
      <c r="H75" s="38"/>
      <c r="I75" s="38"/>
      <c r="J75" s="38"/>
      <c r="K75" s="38"/>
      <c r="L75" s="38"/>
      <c r="M75" s="38"/>
      <c r="N75" s="38"/>
      <c r="O75" s="38"/>
      <c r="P75" s="38"/>
      <c r="Q75" s="38"/>
      <c r="R75" s="38"/>
      <c r="S75" s="38"/>
      <c r="T75" s="38"/>
      <c r="U75" s="38"/>
      <c r="V75" s="38"/>
    </row>
    <row r="76" spans="1:22" ht="17.7" customHeight="1">
      <c r="A76" s="21"/>
      <c r="B76" s="21" t="str">
        <v/>
      </c>
      <c r="C76" s="21" t="str">
        <f>IF(B42="","",B42)</f>
        <v/>
      </c>
      <c r="D76" s="110" t="str">
        <f>IF(C76="",(IF(AND(C74&lt;&gt;"",D74&lt;&gt;"")=TRUE,"지붕층",IF(AND(C74="",D74="지붕층")=TRUE,"옥탑층",""))),C76)</f>
        <v/>
      </c>
      <c r="E76" s="110"/>
      <c r="F76" s="36" t="str">
        <f>IF(D76="","","기준수량")</f>
        <v/>
      </c>
      <c r="G76" s="37"/>
      <c r="H76" s="38"/>
      <c r="I76" s="38"/>
      <c r="J76" s="38"/>
      <c r="K76" s="38"/>
      <c r="L76" s="38"/>
      <c r="M76" s="38"/>
      <c r="N76" s="38"/>
      <c r="O76" s="38"/>
      <c r="P76" s="38"/>
      <c r="Q76" s="38"/>
      <c r="R76" s="38"/>
      <c r="S76" s="38"/>
      <c r="T76" s="38"/>
      <c r="U76" s="38"/>
      <c r="V76" s="38"/>
    </row>
    <row r="77" spans="1:22" ht="17.7" customHeight="1">
      <c r="A77" s="21"/>
      <c r="B77" s="21" t="str">
        <v/>
      </c>
      <c r="C77" s="21" t="str">
        <f>C76</f>
        <v/>
      </c>
      <c r="D77" s="110"/>
      <c r="E77" s="110"/>
      <c r="F77" s="36" t="str">
        <f>IF(D76="","","현재수량")</f>
        <v/>
      </c>
      <c r="G77" s="37"/>
      <c r="H77" s="38"/>
      <c r="I77" s="38"/>
      <c r="J77" s="38"/>
      <c r="K77" s="38"/>
      <c r="L77" s="38"/>
      <c r="M77" s="38"/>
      <c r="N77" s="38"/>
      <c r="O77" s="38"/>
      <c r="P77" s="38"/>
      <c r="Q77" s="38"/>
      <c r="R77" s="38"/>
      <c r="S77" s="38"/>
      <c r="T77" s="38"/>
      <c r="U77" s="38"/>
      <c r="V77" s="38"/>
    </row>
    <row r="78" spans="1:22" ht="17.7" customHeight="1">
      <c r="A78" s="21"/>
      <c r="B78" s="21" t="str">
        <v/>
      </c>
      <c r="C78" s="21" t="str">
        <f>IF(B43="","",B43)</f>
        <v/>
      </c>
      <c r="D78" s="110" t="str">
        <f>IF(C78="",(IF(AND(C76&lt;&gt;"",D76&lt;&gt;"")=TRUE,"지붕층",IF(AND(C76="",D76="지붕층")=TRUE,"옥탑층",""))),C78)</f>
        <v/>
      </c>
      <c r="E78" s="110"/>
      <c r="F78" s="36" t="str">
        <f>IF(D78="","","기준수량")</f>
        <v/>
      </c>
      <c r="G78" s="37"/>
      <c r="H78" s="38"/>
      <c r="I78" s="38"/>
      <c r="J78" s="38"/>
      <c r="K78" s="38"/>
      <c r="L78" s="38"/>
      <c r="M78" s="38"/>
      <c r="N78" s="38"/>
      <c r="O78" s="38"/>
      <c r="P78" s="38"/>
      <c r="Q78" s="38"/>
      <c r="R78" s="38"/>
      <c r="S78" s="38"/>
      <c r="T78" s="38"/>
      <c r="U78" s="38"/>
      <c r="V78" s="38"/>
    </row>
    <row r="79" spans="1:22" ht="17.7" customHeight="1">
      <c r="A79" s="21"/>
      <c r="B79" s="21" t="str">
        <v/>
      </c>
      <c r="C79" s="21" t="str">
        <f>C78</f>
        <v/>
      </c>
      <c r="D79" s="110"/>
      <c r="E79" s="110"/>
      <c r="F79" s="36" t="str">
        <f>IF(D78="","","현재수량")</f>
        <v/>
      </c>
      <c r="G79" s="37"/>
      <c r="H79" s="38"/>
      <c r="I79" s="38"/>
      <c r="J79" s="38"/>
      <c r="K79" s="38"/>
      <c r="L79" s="38"/>
      <c r="M79" s="38"/>
      <c r="N79" s="38"/>
      <c r="O79" s="38"/>
      <c r="P79" s="38"/>
      <c r="Q79" s="38"/>
      <c r="R79" s="38"/>
      <c r="S79" s="38"/>
      <c r="T79" s="38"/>
      <c r="U79" s="38"/>
      <c r="V79" s="38"/>
    </row>
    <row r="80" spans="1:22" ht="17.7" customHeight="1">
      <c r="A80" s="21"/>
      <c r="B80" s="21" t="str">
        <v/>
      </c>
      <c r="C80" s="21" t="str">
        <f>IF(B44="","",B44)</f>
        <v/>
      </c>
      <c r="D80" s="110" t="str">
        <f>IF(C80="",(IF(AND(C78&lt;&gt;"",D78&lt;&gt;"")=TRUE,"지붕층",IF(AND(C78="",D78="지붕층")=TRUE,"옥탑층",""))),C80)</f>
        <v/>
      </c>
      <c r="E80" s="110"/>
      <c r="F80" s="36" t="str">
        <f>IF(D80="","","기준수량")</f>
        <v/>
      </c>
      <c r="G80" s="37"/>
      <c r="H80" s="38"/>
      <c r="I80" s="38"/>
      <c r="J80" s="38"/>
      <c r="K80" s="38"/>
      <c r="L80" s="38"/>
      <c r="M80" s="38"/>
      <c r="N80" s="38"/>
      <c r="O80" s="38"/>
      <c r="P80" s="38"/>
      <c r="Q80" s="38"/>
      <c r="R80" s="38"/>
      <c r="S80" s="38"/>
      <c r="T80" s="38"/>
      <c r="U80" s="38"/>
      <c r="V80" s="38"/>
    </row>
    <row r="81" spans="1:22" ht="17.7" customHeight="1">
      <c r="A81" s="21"/>
      <c r="B81" s="21" t="str">
        <v/>
      </c>
      <c r="C81" s="21" t="str">
        <f>C80</f>
        <v/>
      </c>
      <c r="D81" s="110"/>
      <c r="E81" s="110"/>
      <c r="F81" s="36" t="str">
        <f>IF(D80="","","현재수량")</f>
        <v/>
      </c>
      <c r="G81" s="37"/>
      <c r="H81" s="38"/>
      <c r="I81" s="38"/>
      <c r="J81" s="38"/>
      <c r="K81" s="38"/>
      <c r="L81" s="38"/>
      <c r="M81" s="38"/>
      <c r="N81" s="38"/>
      <c r="O81" s="38"/>
      <c r="P81" s="38"/>
      <c r="Q81" s="38"/>
      <c r="R81" s="38"/>
      <c r="S81" s="38"/>
      <c r="T81" s="38"/>
      <c r="U81" s="38"/>
      <c r="V81" s="38"/>
    </row>
    <row r="82" spans="1:22" ht="17.7" customHeight="1">
      <c r="A82" s="21"/>
      <c r="B82" s="21" t="str">
        <v/>
      </c>
      <c r="C82" s="21" t="str">
        <f>IF(B45="","",B45)</f>
        <v/>
      </c>
      <c r="D82" s="110" t="str">
        <f>IF(C82="",(IF(AND(C80&lt;&gt;"",D80&lt;&gt;"")=TRUE,"지붕층",IF(AND(C80="",D80="지붕층")=TRUE,"옥탑층",""))),C82)</f>
        <v/>
      </c>
      <c r="E82" s="110"/>
      <c r="F82" s="36" t="str">
        <f>IF(D82="","","기준수량")</f>
        <v/>
      </c>
      <c r="G82" s="37"/>
      <c r="H82" s="38"/>
      <c r="I82" s="38"/>
      <c r="J82" s="38"/>
      <c r="K82" s="38"/>
      <c r="L82" s="38"/>
      <c r="M82" s="38"/>
      <c r="N82" s="38"/>
      <c r="O82" s="38"/>
      <c r="P82" s="38"/>
      <c r="Q82" s="38"/>
      <c r="R82" s="38"/>
      <c r="S82" s="38"/>
      <c r="T82" s="38"/>
      <c r="U82" s="38"/>
      <c r="V82" s="38"/>
    </row>
    <row r="83" spans="1:22" s="21" customFormat="1" ht="17.7" customHeight="1">
      <c r="B83" s="21" t="str">
        <v/>
      </c>
      <c r="C83" s="21" t="str">
        <f>C82</f>
        <v/>
      </c>
      <c r="D83" s="110"/>
      <c r="E83" s="110"/>
      <c r="F83" s="36" t="str">
        <f>IF(D82="","","현재수량")</f>
        <v/>
      </c>
      <c r="G83" s="37"/>
      <c r="H83" s="38"/>
      <c r="I83" s="38"/>
      <c r="J83" s="38"/>
      <c r="K83" s="38"/>
      <c r="L83" s="38"/>
      <c r="M83" s="38"/>
      <c r="N83" s="38"/>
      <c r="O83" s="38"/>
      <c r="P83" s="38"/>
      <c r="Q83" s="38"/>
      <c r="R83" s="38"/>
      <c r="S83" s="38"/>
      <c r="T83" s="38"/>
      <c r="U83" s="38"/>
      <c r="V83" s="38"/>
    </row>
    <row r="84" spans="1:22" s="21" customFormat="1" ht="17.7" customHeight="1">
      <c r="B84" s="21" t="str">
        <v/>
      </c>
      <c r="C84" s="21" t="str">
        <f>IF(B46="","",B46)</f>
        <v/>
      </c>
      <c r="D84" s="110" t="str">
        <f>IF(C84="",(IF(AND(C82&lt;&gt;"",D82&lt;&gt;"")=TRUE,"지붕층",IF(AND(C82="",D82="지붕층")=TRUE,"옥탑층",""))),C84)</f>
        <v/>
      </c>
      <c r="E84" s="110"/>
      <c r="F84" s="36" t="str">
        <f>IF(D84="","","기준수량")</f>
        <v/>
      </c>
      <c r="G84" s="37"/>
      <c r="H84" s="38"/>
      <c r="I84" s="38"/>
      <c r="J84" s="38"/>
      <c r="K84" s="38"/>
      <c r="L84" s="38"/>
      <c r="M84" s="38"/>
      <c r="N84" s="38"/>
      <c r="O84" s="38"/>
      <c r="P84" s="38"/>
      <c r="Q84" s="38"/>
      <c r="R84" s="38"/>
      <c r="S84" s="38"/>
      <c r="T84" s="38"/>
      <c r="U84" s="38"/>
      <c r="V84" s="38"/>
    </row>
    <row r="85" spans="1:22" s="21" customFormat="1" ht="17.7" customHeight="1">
      <c r="B85" s="27" t="str">
        <v/>
      </c>
      <c r="C85" s="21" t="str">
        <f>C84</f>
        <v/>
      </c>
      <c r="D85" s="110"/>
      <c r="E85" s="110"/>
      <c r="F85" s="36" t="str">
        <f>IF(D84="","","현재수량")</f>
        <v/>
      </c>
      <c r="G85" s="37"/>
      <c r="H85" s="38"/>
      <c r="I85" s="38"/>
      <c r="J85" s="38"/>
      <c r="K85" s="38"/>
      <c r="L85" s="38"/>
      <c r="M85" s="38"/>
      <c r="N85" s="38"/>
      <c r="O85" s="38"/>
      <c r="P85" s="38"/>
      <c r="Q85" s="38"/>
      <c r="R85" s="38"/>
      <c r="S85" s="38"/>
      <c r="T85" s="38"/>
      <c r="U85" s="38"/>
      <c r="V85" s="38"/>
    </row>
    <row r="86" spans="1:22" s="21" customFormat="1" ht="17.7" customHeight="1">
      <c r="B86" s="6" t="str">
        <v/>
      </c>
      <c r="C86" s="21" t="str">
        <f>IF(B47="","",B47)</f>
        <v/>
      </c>
      <c r="D86" s="110" t="str">
        <f>IF(C86="",(IF(AND(C84&lt;&gt;"",D84&lt;&gt;"")=TRUE,"지붕층",IF(AND(C84="",D84="지붕층")=TRUE,"옥탑층",""))),C86)</f>
        <v/>
      </c>
      <c r="E86" s="110"/>
      <c r="F86" s="36" t="str">
        <f>IF(D86="","","기준수량")</f>
        <v/>
      </c>
      <c r="G86" s="37"/>
      <c r="H86" s="38"/>
      <c r="I86" s="38"/>
      <c r="J86" s="38"/>
      <c r="K86" s="38"/>
      <c r="L86" s="38"/>
      <c r="M86" s="38"/>
      <c r="N86" s="38"/>
      <c r="O86" s="38"/>
      <c r="P86" s="38"/>
      <c r="Q86" s="38"/>
      <c r="R86" s="38"/>
      <c r="S86" s="38"/>
      <c r="T86" s="38"/>
      <c r="U86" s="38"/>
      <c r="V86" s="38"/>
    </row>
    <row r="87" spans="1:22" s="21" customFormat="1" ht="17.7" customHeight="1">
      <c r="B87" s="6" t="str">
        <v/>
      </c>
      <c r="C87" s="64" t="str">
        <f>C86</f>
        <v/>
      </c>
      <c r="D87" s="110"/>
      <c r="E87" s="110"/>
      <c r="F87" s="36" t="str">
        <f>IF(D86="","","현재수량")</f>
        <v/>
      </c>
      <c r="G87" s="37"/>
      <c r="H87" s="38"/>
      <c r="I87" s="38"/>
      <c r="J87" s="38"/>
      <c r="K87" s="38"/>
      <c r="L87" s="38"/>
      <c r="M87" s="38"/>
      <c r="N87" s="38"/>
      <c r="O87" s="38"/>
      <c r="P87" s="38"/>
      <c r="Q87" s="38"/>
      <c r="R87" s="38"/>
      <c r="S87" s="38"/>
      <c r="T87" s="38"/>
      <c r="U87" s="38"/>
      <c r="V87" s="38"/>
    </row>
    <row r="88" spans="1:22" s="21" customFormat="1" ht="17.7" customHeight="1">
      <c r="B88" s="6" t="str">
        <v/>
      </c>
      <c r="C88" s="21" t="str">
        <f>IF(B48="","",B48)</f>
        <v/>
      </c>
      <c r="D88" s="110" t="str">
        <f>IF(C88="",(IF(AND(C86&lt;&gt;"",D86&lt;&gt;"")=TRUE,"지붕층",IF(AND(C86="",D86="지붕층")=TRUE,"옥탑층",""))),C88)</f>
        <v/>
      </c>
      <c r="E88" s="110"/>
      <c r="F88" s="36" t="str">
        <f>IF(D88="","","기준수량")</f>
        <v/>
      </c>
      <c r="G88" s="37"/>
      <c r="H88" s="38"/>
      <c r="I88" s="38"/>
      <c r="J88" s="38"/>
      <c r="K88" s="38"/>
      <c r="L88" s="38"/>
      <c r="M88" s="38"/>
      <c r="N88" s="38"/>
      <c r="O88" s="38"/>
      <c r="P88" s="38"/>
      <c r="Q88" s="38"/>
      <c r="R88" s="38"/>
      <c r="S88" s="38"/>
      <c r="T88" s="38"/>
      <c r="U88" s="38"/>
      <c r="V88" s="38"/>
    </row>
    <row r="89" spans="1:22" s="21" customFormat="1" ht="17.7" customHeight="1">
      <c r="B89" s="6" t="str">
        <v/>
      </c>
      <c r="C89" s="21" t="str">
        <f>C88</f>
        <v/>
      </c>
      <c r="D89" s="110"/>
      <c r="E89" s="110"/>
      <c r="F89" s="36" t="str">
        <f>IF(D88="","","현재수량")</f>
        <v/>
      </c>
      <c r="G89" s="37"/>
      <c r="H89" s="38"/>
      <c r="I89" s="38"/>
      <c r="J89" s="38"/>
      <c r="K89" s="38"/>
      <c r="L89" s="38"/>
      <c r="M89" s="38"/>
      <c r="N89" s="38"/>
      <c r="O89" s="38"/>
      <c r="P89" s="38"/>
      <c r="Q89" s="38"/>
      <c r="R89" s="38"/>
      <c r="S89" s="38"/>
      <c r="T89" s="38"/>
      <c r="U89" s="38"/>
      <c r="V89" s="38"/>
    </row>
    <row r="90" spans="1:22" s="21" customFormat="1" ht="16.95" customHeight="1">
      <c r="B90" s="6" t="str">
        <v/>
      </c>
      <c r="C90" s="21" t="str">
        <f>IF(B49="","",B49)</f>
        <v/>
      </c>
      <c r="D90" s="110" t="str">
        <f>IF(C90="",(IF(AND(C88&lt;&gt;"",D88&lt;&gt;"")=TRUE,"지붕층",IF(AND(C88="",D88="지붕층")=TRUE,"옥탑층",""))),C90)</f>
        <v/>
      </c>
      <c r="E90" s="110"/>
      <c r="F90" s="36" t="str">
        <f>IF(D90="","","기준수량")</f>
        <v/>
      </c>
      <c r="G90" s="37"/>
      <c r="H90" s="38"/>
      <c r="I90" s="38"/>
      <c r="J90" s="38"/>
      <c r="K90" s="38"/>
      <c r="L90" s="38"/>
      <c r="M90" s="38"/>
      <c r="N90" s="38"/>
      <c r="O90" s="38"/>
      <c r="P90" s="38"/>
      <c r="Q90" s="38"/>
      <c r="R90" s="38"/>
      <c r="S90" s="38"/>
      <c r="T90" s="38"/>
      <c r="U90" s="38"/>
      <c r="V90" s="38"/>
    </row>
    <row r="91" spans="1:22" s="21" customFormat="1" ht="16.95" customHeight="1">
      <c r="A91" s="27"/>
      <c r="B91" s="6" t="str">
        <v/>
      </c>
      <c r="C91" s="21" t="str">
        <f>C90</f>
        <v/>
      </c>
      <c r="D91" s="110"/>
      <c r="E91" s="110"/>
      <c r="F91" s="36" t="str">
        <f>IF(D90="","","현재수량")</f>
        <v/>
      </c>
      <c r="G91" s="37"/>
      <c r="H91" s="38"/>
      <c r="I91" s="38"/>
      <c r="J91" s="38"/>
      <c r="K91" s="38"/>
      <c r="L91" s="38"/>
      <c r="M91" s="38"/>
      <c r="N91" s="38"/>
      <c r="O91" s="38"/>
      <c r="P91" s="38"/>
      <c r="Q91" s="38"/>
      <c r="R91" s="38"/>
      <c r="S91" s="38"/>
      <c r="T91" s="38"/>
      <c r="U91" s="38"/>
      <c r="V91" s="38"/>
    </row>
    <row r="92" spans="1:22" s="21" customFormat="1" ht="16.95" customHeight="1">
      <c r="A92" s="6"/>
      <c r="B92" s="6" t="str">
        <v/>
      </c>
      <c r="C92" s="21" t="str">
        <f>IF(B50="","",B50)</f>
        <v/>
      </c>
      <c r="D92" s="110" t="str">
        <f>IF(C92="",(IF(AND(C90&lt;&gt;"",D90&lt;&gt;"")=TRUE,"지붕층",IF(AND(C90="",D90="지붕층")=TRUE,"옥탑층",""))),C92)</f>
        <v/>
      </c>
      <c r="E92" s="110"/>
      <c r="F92" s="36" t="str">
        <f>IF(D92="","","기준수량")</f>
        <v/>
      </c>
      <c r="G92" s="37"/>
      <c r="H92" s="38"/>
      <c r="I92" s="38"/>
      <c r="J92" s="38"/>
      <c r="K92" s="38"/>
      <c r="L92" s="38"/>
      <c r="M92" s="38"/>
      <c r="N92" s="38"/>
      <c r="O92" s="38"/>
      <c r="P92" s="38"/>
      <c r="Q92" s="38"/>
      <c r="R92" s="38"/>
      <c r="S92" s="38"/>
      <c r="T92" s="38"/>
      <c r="U92" s="38"/>
      <c r="V92" s="38"/>
    </row>
    <row r="93" spans="1:22" s="21" customFormat="1" ht="16.95" customHeight="1">
      <c r="A93" s="6"/>
      <c r="B93" s="6" t="str">
        <v/>
      </c>
      <c r="C93" s="21" t="str">
        <f>C92</f>
        <v/>
      </c>
      <c r="D93" s="110"/>
      <c r="E93" s="110"/>
      <c r="F93" s="36" t="str">
        <f>IF(D92="","","현재수량")</f>
        <v/>
      </c>
      <c r="G93" s="37"/>
      <c r="H93" s="38"/>
      <c r="I93" s="38"/>
      <c r="J93" s="38"/>
      <c r="K93" s="38"/>
      <c r="L93" s="38"/>
      <c r="M93" s="38"/>
      <c r="N93" s="38"/>
      <c r="O93" s="38"/>
      <c r="P93" s="38"/>
      <c r="Q93" s="38"/>
      <c r="R93" s="38"/>
      <c r="S93" s="38"/>
      <c r="T93" s="38"/>
      <c r="U93" s="38"/>
      <c r="V93" s="38"/>
    </row>
    <row r="94" spans="1:22" s="21" customFormat="1" ht="16.95" customHeight="1">
      <c r="A94" s="6"/>
      <c r="B94" s="6" t="str">
        <v/>
      </c>
      <c r="C94" s="21" t="str">
        <f>IF(B51="","",B51)</f>
        <v/>
      </c>
      <c r="D94" s="110" t="str">
        <f>IF(C94="",(IF(AND(C92&lt;&gt;"",D92&lt;&gt;"")=TRUE,"지붕층",IF(AND(C92="",D92="지붕층")=TRUE,"옥탑층",""))),C94)</f>
        <v/>
      </c>
      <c r="E94" s="110"/>
      <c r="F94" s="36" t="str">
        <f>IF(D94="","","기준수량")</f>
        <v/>
      </c>
      <c r="G94" s="37"/>
      <c r="H94" s="38"/>
      <c r="I94" s="38"/>
      <c r="J94" s="38"/>
      <c r="K94" s="38"/>
      <c r="L94" s="38"/>
      <c r="M94" s="38"/>
      <c r="N94" s="38"/>
      <c r="O94" s="38"/>
      <c r="P94" s="38"/>
      <c r="Q94" s="38"/>
      <c r="R94" s="38"/>
      <c r="S94" s="38"/>
      <c r="T94" s="38"/>
      <c r="U94" s="38"/>
      <c r="V94" s="38"/>
    </row>
    <row r="95" spans="1:22" s="21" customFormat="1" ht="16.95" customHeight="1">
      <c r="A95" s="6"/>
      <c r="B95" s="6"/>
      <c r="C95" s="21" t="str">
        <f>C94</f>
        <v/>
      </c>
      <c r="D95" s="110"/>
      <c r="E95" s="110"/>
      <c r="F95" s="36" t="str">
        <f>IF(D94="","","현재수량")</f>
        <v/>
      </c>
      <c r="G95" s="37"/>
      <c r="H95" s="38"/>
      <c r="I95" s="38"/>
      <c r="J95" s="38"/>
      <c r="K95" s="38"/>
      <c r="L95" s="38"/>
      <c r="M95" s="38"/>
      <c r="N95" s="38"/>
      <c r="O95" s="38"/>
      <c r="P95" s="38"/>
      <c r="Q95" s="38"/>
      <c r="R95" s="38"/>
      <c r="S95" s="38"/>
      <c r="T95" s="38"/>
      <c r="U95" s="38"/>
      <c r="V95" s="38"/>
    </row>
    <row r="96" spans="1:22" s="21" customFormat="1" ht="16.95" customHeight="1">
      <c r="A96" s="6"/>
      <c r="C96" s="21" t="str">
        <f>IF(B52="","",B52)</f>
        <v/>
      </c>
      <c r="D96" s="110" t="str">
        <f>IF(C96="",(IF(AND(C94&lt;&gt;"",D94&lt;&gt;"")=TRUE,"지붕층",IF(AND(C94="",D94="지붕층")=TRUE,"옥탑층",""))),C96)</f>
        <v/>
      </c>
      <c r="E96" s="110"/>
      <c r="F96" s="36" t="str">
        <f>IF(D96="","","기준수량")</f>
        <v/>
      </c>
      <c r="G96" s="37"/>
      <c r="H96" s="38"/>
      <c r="I96" s="38"/>
      <c r="J96" s="38"/>
      <c r="K96" s="38"/>
      <c r="L96" s="38"/>
      <c r="M96" s="38"/>
      <c r="N96" s="38"/>
      <c r="O96" s="38"/>
      <c r="P96" s="38"/>
      <c r="Q96" s="38"/>
      <c r="R96" s="38"/>
      <c r="S96" s="38"/>
      <c r="T96" s="38"/>
      <c r="U96" s="38"/>
      <c r="V96" s="38"/>
    </row>
    <row r="97" spans="1:22" s="21" customFormat="1" ht="16.95" customHeight="1">
      <c r="A97" s="6"/>
      <c r="C97" s="21" t="str">
        <f>C96</f>
        <v/>
      </c>
      <c r="D97" s="110"/>
      <c r="E97" s="110"/>
      <c r="F97" s="36" t="str">
        <f>IF(D96="","","현재수량")</f>
        <v/>
      </c>
      <c r="G97" s="37"/>
      <c r="H97" s="38"/>
      <c r="I97" s="38"/>
      <c r="J97" s="38"/>
      <c r="K97" s="38"/>
      <c r="L97" s="38"/>
      <c r="M97" s="38"/>
      <c r="N97" s="38"/>
      <c r="O97" s="38"/>
      <c r="P97" s="38"/>
      <c r="Q97" s="38"/>
      <c r="R97" s="38"/>
      <c r="S97" s="38"/>
      <c r="T97" s="38"/>
      <c r="U97" s="38"/>
      <c r="V97" s="38"/>
    </row>
    <row r="98" spans="1:22" s="21" customFormat="1" ht="16.95" customHeight="1">
      <c r="A98" s="6"/>
      <c r="C98" s="21" t="str">
        <f>IF(B53="","",B53)</f>
        <v/>
      </c>
      <c r="D98" s="110" t="str">
        <f>IF(C98="",(IF(AND(C96&lt;&gt;"",D96&lt;&gt;"")=TRUE,"지붕층",IF(AND(C96="",D96="지붕층")=TRUE,"옥탑층",""))),C98)</f>
        <v/>
      </c>
      <c r="E98" s="110"/>
      <c r="F98" s="36" t="str">
        <f>IF(D98="","","기준수량")</f>
        <v/>
      </c>
      <c r="G98" s="37"/>
      <c r="H98" s="38"/>
      <c r="I98" s="38"/>
      <c r="J98" s="38"/>
      <c r="K98" s="38"/>
      <c r="L98" s="38"/>
      <c r="M98" s="38"/>
      <c r="N98" s="38"/>
      <c r="O98" s="38"/>
      <c r="P98" s="38"/>
      <c r="Q98" s="38"/>
      <c r="R98" s="38"/>
      <c r="S98" s="38"/>
      <c r="T98" s="38"/>
      <c r="U98" s="38"/>
      <c r="V98" s="38"/>
    </row>
    <row r="99" spans="1:22" s="21" customFormat="1" ht="16.95" customHeight="1">
      <c r="A99" s="6"/>
      <c r="C99" s="21" t="str">
        <f>C98</f>
        <v/>
      </c>
      <c r="D99" s="110"/>
      <c r="E99" s="110"/>
      <c r="F99" s="36" t="str">
        <f>IF(D98="","","현재수량")</f>
        <v/>
      </c>
      <c r="G99" s="37"/>
      <c r="H99" s="38"/>
      <c r="I99" s="38"/>
      <c r="J99" s="38"/>
      <c r="K99" s="38"/>
      <c r="L99" s="38"/>
      <c r="M99" s="38"/>
      <c r="N99" s="38"/>
      <c r="O99" s="38"/>
      <c r="P99" s="38"/>
      <c r="Q99" s="38"/>
      <c r="R99" s="38"/>
      <c r="S99" s="38"/>
      <c r="T99" s="38"/>
      <c r="U99" s="38"/>
      <c r="V99" s="38"/>
    </row>
    <row r="100" spans="1:22" s="21" customFormat="1" ht="16.95" customHeight="1">
      <c r="A100" s="6"/>
      <c r="C100" s="21" t="str">
        <f>IF(B54="","",B54)</f>
        <v/>
      </c>
      <c r="D100" s="110" t="str">
        <f>IF(C100="",(IF(AND(C98&lt;&gt;"",D98&lt;&gt;"")=TRUE,"지붕층",IF(AND(C98="",D98="지붕층")=TRUE,"옥탑층",""))),C100)</f>
        <v/>
      </c>
      <c r="E100" s="110"/>
      <c r="F100" s="36" t="str">
        <f>IF(D100="","","기준수량")</f>
        <v/>
      </c>
      <c r="G100" s="37"/>
      <c r="H100" s="38"/>
      <c r="I100" s="38"/>
      <c r="J100" s="38"/>
      <c r="K100" s="38"/>
      <c r="L100" s="38"/>
      <c r="M100" s="38"/>
      <c r="N100" s="38"/>
      <c r="O100" s="38"/>
      <c r="P100" s="38"/>
      <c r="Q100" s="38"/>
      <c r="R100" s="38"/>
      <c r="S100" s="38"/>
      <c r="T100" s="38"/>
      <c r="U100" s="38"/>
      <c r="V100" s="38"/>
    </row>
    <row r="101" spans="1:22" s="21" customFormat="1" ht="16.95" customHeight="1">
      <c r="A101" s="6"/>
      <c r="C101" s="21" t="str">
        <f>C100</f>
        <v/>
      </c>
      <c r="D101" s="110"/>
      <c r="E101" s="110"/>
      <c r="F101" s="36" t="str">
        <f>IF(D100="","","현재수량")</f>
        <v/>
      </c>
      <c r="G101" s="37"/>
      <c r="H101" s="38"/>
      <c r="I101" s="38"/>
      <c r="J101" s="38"/>
      <c r="K101" s="38"/>
      <c r="L101" s="38"/>
      <c r="M101" s="38"/>
      <c r="N101" s="38"/>
      <c r="O101" s="38"/>
      <c r="P101" s="38"/>
      <c r="Q101" s="38"/>
      <c r="R101" s="38"/>
      <c r="S101" s="38"/>
      <c r="T101" s="38"/>
      <c r="U101" s="38"/>
      <c r="V101" s="38"/>
    </row>
    <row r="102" spans="1:22" s="21" customFormat="1" ht="16.95" customHeight="1">
      <c r="C102" s="21" t="str">
        <f>IF(B55="","",B55)</f>
        <v/>
      </c>
      <c r="D102" s="110" t="str">
        <f>IF(C102="",(IF(AND(C100&lt;&gt;"",D100&lt;&gt;"")=TRUE,"지붕층",IF(AND(C100="",D100="지붕층")=TRUE,"옥탑층",""))),C102)</f>
        <v/>
      </c>
      <c r="E102" s="110"/>
      <c r="F102" s="36" t="str">
        <f>IF(D102="","","기준수량")</f>
        <v/>
      </c>
      <c r="G102" s="37"/>
      <c r="H102" s="38"/>
      <c r="I102" s="38"/>
      <c r="J102" s="38"/>
      <c r="K102" s="38"/>
      <c r="L102" s="38"/>
      <c r="M102" s="38"/>
      <c r="N102" s="38"/>
      <c r="O102" s="38"/>
      <c r="P102" s="38"/>
      <c r="Q102" s="38"/>
      <c r="R102" s="38"/>
      <c r="S102" s="38"/>
      <c r="T102" s="38"/>
      <c r="U102" s="38"/>
      <c r="V102" s="38"/>
    </row>
    <row r="103" spans="1:22" s="21" customFormat="1" ht="16.95" customHeight="1">
      <c r="C103" s="21" t="str">
        <f>C102</f>
        <v/>
      </c>
      <c r="D103" s="110"/>
      <c r="E103" s="110"/>
      <c r="F103" s="36" t="str">
        <f>IF(D102="","","현재수량")</f>
        <v/>
      </c>
      <c r="G103" s="37"/>
      <c r="H103" s="38"/>
      <c r="I103" s="38"/>
      <c r="J103" s="38"/>
      <c r="K103" s="38"/>
      <c r="L103" s="38"/>
      <c r="M103" s="38"/>
      <c r="N103" s="38"/>
      <c r="O103" s="38"/>
      <c r="P103" s="38"/>
      <c r="Q103" s="38"/>
      <c r="R103" s="38"/>
      <c r="S103" s="38"/>
      <c r="T103" s="38"/>
      <c r="U103" s="38"/>
      <c r="V103" s="38"/>
    </row>
    <row r="104" spans="1:22" s="21" customFormat="1" ht="16.95" customHeight="1">
      <c r="C104" s="21" t="str">
        <f>IF(B56="","",B56)</f>
        <v/>
      </c>
      <c r="D104" s="110" t="str">
        <f>IF(C104="",(IF(AND(C102&lt;&gt;"",D102&lt;&gt;"")=TRUE,"지붕층",IF(AND(C102="",D102="지붕층")=TRUE,"옥탑층",""))),C104)</f>
        <v/>
      </c>
      <c r="E104" s="110"/>
      <c r="F104" s="36" t="str">
        <f>IF(D104="","","기준수량")</f>
        <v/>
      </c>
      <c r="G104" s="37"/>
      <c r="H104" s="38"/>
      <c r="I104" s="38"/>
      <c r="J104" s="38"/>
      <c r="K104" s="38"/>
      <c r="L104" s="38"/>
      <c r="M104" s="38"/>
      <c r="N104" s="38"/>
      <c r="O104" s="38"/>
      <c r="P104" s="38"/>
      <c r="Q104" s="38"/>
      <c r="R104" s="38"/>
      <c r="S104" s="38"/>
      <c r="T104" s="38"/>
      <c r="U104" s="38"/>
      <c r="V104" s="38"/>
    </row>
    <row r="105" spans="1:22" s="27" customFormat="1" ht="16.95" customHeight="1">
      <c r="A105" s="21"/>
      <c r="B105" s="21"/>
      <c r="C105" s="21" t="str">
        <f>C104</f>
        <v/>
      </c>
      <c r="D105" s="110"/>
      <c r="E105" s="110"/>
      <c r="F105" s="36" t="str">
        <f>IF(D104="","","현재수량")</f>
        <v/>
      </c>
      <c r="G105" s="37"/>
      <c r="H105" s="38"/>
      <c r="I105" s="38"/>
      <c r="J105" s="38"/>
      <c r="K105" s="38"/>
      <c r="L105" s="38"/>
      <c r="M105" s="38"/>
      <c r="N105" s="38"/>
      <c r="O105" s="38"/>
      <c r="P105" s="38"/>
      <c r="Q105" s="38"/>
      <c r="R105" s="38"/>
      <c r="S105" s="38"/>
      <c r="T105" s="38"/>
      <c r="U105" s="38"/>
      <c r="V105" s="38"/>
    </row>
    <row r="106" spans="1:22" ht="16.95" customHeight="1">
      <c r="A106" s="21"/>
      <c r="B106" s="21"/>
      <c r="C106" s="21" t="str">
        <f>IF(B57="","",B57)</f>
        <v/>
      </c>
      <c r="D106" s="110" t="str">
        <f>IF(C106="",(IF(AND(C104&lt;&gt;"",D104&lt;&gt;"")=TRUE,"지붕층",IF(AND(C104="",D104="지붕층")=TRUE,"옥탑층",""))),C106)</f>
        <v/>
      </c>
      <c r="E106" s="110"/>
      <c r="F106" s="36" t="str">
        <f>IF(D106="","","기준수량")</f>
        <v/>
      </c>
      <c r="G106" s="37"/>
      <c r="H106" s="38"/>
      <c r="I106" s="38"/>
      <c r="J106" s="38"/>
      <c r="K106" s="38"/>
      <c r="L106" s="38"/>
      <c r="M106" s="38"/>
      <c r="N106" s="38"/>
      <c r="O106" s="38"/>
      <c r="P106" s="38"/>
      <c r="Q106" s="38"/>
      <c r="R106" s="38"/>
      <c r="S106" s="38"/>
      <c r="T106" s="38"/>
      <c r="U106" s="38"/>
      <c r="V106" s="38"/>
    </row>
    <row r="107" spans="1:22" ht="16.95" customHeight="1">
      <c r="A107" s="21"/>
      <c r="B107" s="21"/>
      <c r="C107" s="21" t="str">
        <f>C106</f>
        <v/>
      </c>
      <c r="D107" s="110"/>
      <c r="E107" s="110"/>
      <c r="F107" s="36" t="str">
        <f>IF(D106="","","현재수량")</f>
        <v/>
      </c>
      <c r="G107" s="37"/>
      <c r="H107" s="38"/>
      <c r="I107" s="38"/>
      <c r="J107" s="38"/>
      <c r="K107" s="38"/>
      <c r="L107" s="38"/>
      <c r="M107" s="38"/>
      <c r="N107" s="38"/>
      <c r="O107" s="38"/>
      <c r="P107" s="38"/>
      <c r="Q107" s="38"/>
      <c r="R107" s="38"/>
      <c r="S107" s="38"/>
      <c r="T107" s="38"/>
      <c r="U107" s="38"/>
      <c r="V107" s="38"/>
    </row>
    <row r="108" spans="1:22" ht="16.95" customHeight="1">
      <c r="A108" s="21"/>
      <c r="C108" s="21" t="str">
        <f>IF(B58="","",B58)</f>
        <v/>
      </c>
      <c r="D108" s="110" t="str">
        <f>IF(C108="",(IF(AND(C106&lt;&gt;"",D106&lt;&gt;"")=TRUE,"지붕층",IF(AND(C106="",D106="지붕층")=TRUE,"옥탑층",""))),C108)</f>
        <v/>
      </c>
      <c r="E108" s="110"/>
      <c r="F108" s="36" t="str">
        <f>IF(D108="","","기준수량")</f>
        <v/>
      </c>
      <c r="G108" s="37"/>
      <c r="H108" s="38"/>
      <c r="I108" s="38"/>
      <c r="J108" s="38"/>
      <c r="K108" s="38"/>
      <c r="L108" s="38"/>
      <c r="M108" s="38"/>
      <c r="N108" s="38"/>
      <c r="O108" s="38"/>
      <c r="P108" s="38"/>
      <c r="Q108" s="38"/>
      <c r="R108" s="38"/>
      <c r="S108" s="38"/>
      <c r="T108" s="38"/>
      <c r="U108" s="38"/>
      <c r="V108" s="38"/>
    </row>
    <row r="109" spans="1:22" ht="16.95" customHeight="1">
      <c r="A109" s="21"/>
      <c r="C109" s="21" t="str">
        <f>C108</f>
        <v/>
      </c>
      <c r="D109" s="110"/>
      <c r="E109" s="110"/>
      <c r="F109" s="36" t="str">
        <f>IF(D108="","","현재수량")</f>
        <v/>
      </c>
      <c r="G109" s="37"/>
      <c r="H109" s="38"/>
      <c r="I109" s="38"/>
      <c r="J109" s="38"/>
      <c r="K109" s="38"/>
      <c r="L109" s="38"/>
      <c r="M109" s="38"/>
      <c r="N109" s="38"/>
      <c r="O109" s="38"/>
      <c r="P109" s="38"/>
      <c r="Q109" s="38"/>
      <c r="R109" s="38"/>
      <c r="S109" s="38"/>
      <c r="T109" s="38"/>
      <c r="U109" s="38"/>
      <c r="V109" s="38"/>
    </row>
    <row r="110" spans="1:22" ht="16.95" customHeight="1">
      <c r="A110" s="21"/>
      <c r="C110" s="21" t="str">
        <f>IF(B59="","",B59)</f>
        <v/>
      </c>
      <c r="D110" s="110" t="str">
        <f>IF(C110="",(IF(AND(C108&lt;&gt;"",D108&lt;&gt;"")=TRUE,"지붕층",IF(AND(C108="",D108="지붕층")=TRUE,"옥탑층",""))),C110)</f>
        <v/>
      </c>
      <c r="E110" s="110"/>
      <c r="F110" s="36" t="str">
        <f>IF(D110="","","기준수량")</f>
        <v/>
      </c>
      <c r="G110" s="37"/>
      <c r="H110" s="38"/>
      <c r="I110" s="38"/>
      <c r="J110" s="38"/>
      <c r="K110" s="38"/>
      <c r="L110" s="38"/>
      <c r="M110" s="38"/>
      <c r="N110" s="38"/>
      <c r="O110" s="38"/>
      <c r="P110" s="38"/>
      <c r="Q110" s="38"/>
      <c r="R110" s="38"/>
      <c r="S110" s="38"/>
      <c r="T110" s="38"/>
      <c r="U110" s="38"/>
      <c r="V110" s="38"/>
    </row>
    <row r="111" spans="1:22" ht="16.95" customHeight="1">
      <c r="A111" s="21"/>
      <c r="C111" s="21" t="str">
        <f>C110</f>
        <v/>
      </c>
      <c r="D111" s="110"/>
      <c r="E111" s="110"/>
      <c r="F111" s="36" t="str">
        <f>IF(D110="","","현재수량")</f>
        <v/>
      </c>
      <c r="G111" s="37"/>
      <c r="H111" s="38"/>
      <c r="I111" s="38"/>
      <c r="J111" s="38"/>
      <c r="K111" s="38"/>
      <c r="L111" s="38"/>
      <c r="M111" s="38"/>
      <c r="N111" s="38"/>
      <c r="O111" s="38"/>
      <c r="P111" s="38"/>
      <c r="Q111" s="38"/>
      <c r="R111" s="38"/>
      <c r="S111" s="38"/>
      <c r="T111" s="38"/>
      <c r="U111" s="38"/>
      <c r="V111" s="38"/>
    </row>
    <row r="112" spans="1:22" ht="16.95" customHeight="1">
      <c r="A112" s="21"/>
      <c r="C112" s="21" t="str">
        <f>IF(B60="","",B60)</f>
        <v/>
      </c>
      <c r="D112" s="110" t="str">
        <f>IF(C112="",(IF(AND(C110&lt;&gt;"",D110&lt;&gt;"")=TRUE,"지붕층",IF(AND(C110="",D110="지붕층")=TRUE,"옥탑층",""))),C112)</f>
        <v/>
      </c>
      <c r="E112" s="110"/>
      <c r="F112" s="36" t="str">
        <f>IF(D112="","","기준수량")</f>
        <v/>
      </c>
      <c r="G112" s="37"/>
      <c r="H112" s="38"/>
      <c r="I112" s="38"/>
      <c r="J112" s="38"/>
      <c r="K112" s="38"/>
      <c r="L112" s="38"/>
      <c r="M112" s="38"/>
      <c r="N112" s="38"/>
      <c r="O112" s="38"/>
      <c r="P112" s="38"/>
      <c r="Q112" s="38"/>
      <c r="R112" s="38"/>
      <c r="S112" s="38"/>
      <c r="T112" s="38"/>
      <c r="U112" s="38"/>
      <c r="V112" s="38"/>
    </row>
    <row r="113" spans="1:22" ht="16.95" customHeight="1">
      <c r="A113" s="21"/>
      <c r="C113" s="21" t="str">
        <f>C112</f>
        <v/>
      </c>
      <c r="D113" s="110"/>
      <c r="E113" s="110"/>
      <c r="F113" s="36" t="str">
        <f>IF(D112="","","현재수량")</f>
        <v/>
      </c>
      <c r="G113" s="37"/>
      <c r="H113" s="38"/>
      <c r="I113" s="38"/>
      <c r="J113" s="38"/>
      <c r="K113" s="38"/>
      <c r="L113" s="38"/>
      <c r="M113" s="38"/>
      <c r="N113" s="38"/>
      <c r="O113" s="38"/>
      <c r="P113" s="38"/>
      <c r="Q113" s="38"/>
      <c r="R113" s="38"/>
      <c r="S113" s="38"/>
      <c r="T113" s="38"/>
      <c r="U113" s="38"/>
      <c r="V113" s="38"/>
    </row>
    <row r="114" spans="1:22" ht="16.95" customHeight="1">
      <c r="C114" s="21" t="str">
        <f>IF(B61="","",B61)</f>
        <v/>
      </c>
      <c r="D114" s="110" t="str">
        <f>IF(C114="",(IF(AND(C112&lt;&gt;"",D112&lt;&gt;"")=TRUE,"지붕층",IF(AND(C112="",D112="지붕층")=TRUE,"옥탑층",""))),C114)</f>
        <v/>
      </c>
      <c r="E114" s="110"/>
      <c r="F114" s="36" t="str">
        <f>IF(D114="","","기준수량")</f>
        <v/>
      </c>
      <c r="G114" s="37"/>
      <c r="H114" s="38"/>
      <c r="I114" s="38"/>
      <c r="J114" s="38"/>
      <c r="K114" s="38"/>
      <c r="L114" s="38"/>
      <c r="M114" s="38"/>
      <c r="N114" s="38"/>
      <c r="O114" s="38"/>
      <c r="P114" s="38"/>
      <c r="Q114" s="38"/>
      <c r="R114" s="38"/>
      <c r="S114" s="38"/>
      <c r="T114" s="38"/>
      <c r="U114" s="38"/>
      <c r="V114" s="38"/>
    </row>
    <row r="115" spans="1:22" s="21" customFormat="1" ht="16.95" customHeight="1">
      <c r="A115" s="6"/>
      <c r="B115" s="6"/>
      <c r="C115" s="21" t="str">
        <f>C114</f>
        <v/>
      </c>
      <c r="D115" s="110"/>
      <c r="E115" s="110"/>
      <c r="F115" s="36" t="str">
        <f>IF(D114="","","현재수량")</f>
        <v/>
      </c>
      <c r="G115" s="37"/>
      <c r="H115" s="38"/>
      <c r="I115" s="38"/>
      <c r="J115" s="38"/>
      <c r="K115" s="38"/>
      <c r="L115" s="38"/>
      <c r="M115" s="38"/>
      <c r="N115" s="38"/>
      <c r="O115" s="38"/>
      <c r="P115" s="38"/>
      <c r="Q115" s="38"/>
      <c r="R115" s="38"/>
      <c r="S115" s="38"/>
      <c r="T115" s="38"/>
      <c r="U115" s="38"/>
      <c r="V115" s="38"/>
    </row>
    <row r="116" spans="1:22" s="21" customFormat="1" ht="16.95" customHeight="1">
      <c r="A116" s="6"/>
      <c r="B116" s="6"/>
      <c r="C116" s="21" t="str">
        <f>IF(B62="","",B62)</f>
        <v/>
      </c>
      <c r="D116" s="110" t="str">
        <f>IF(C116="",(IF(AND(C114&lt;&gt;"",D114&lt;&gt;"")=TRUE,"지붕층",IF(AND(C114="",D114="지붕층")=TRUE,"옥탑층",""))),C116)</f>
        <v/>
      </c>
      <c r="E116" s="110"/>
      <c r="F116" s="36" t="str">
        <f>IF(D116="","","기준수량")</f>
        <v/>
      </c>
      <c r="G116" s="37"/>
      <c r="H116" s="38"/>
      <c r="I116" s="38"/>
      <c r="J116" s="38"/>
      <c r="K116" s="38"/>
      <c r="L116" s="38"/>
      <c r="M116" s="38"/>
      <c r="N116" s="38"/>
      <c r="O116" s="38"/>
      <c r="P116" s="38"/>
      <c r="Q116" s="38"/>
      <c r="R116" s="38"/>
      <c r="S116" s="38"/>
      <c r="T116" s="38"/>
      <c r="U116" s="38"/>
      <c r="V116" s="38"/>
    </row>
    <row r="117" spans="1:22" s="21" customFormat="1" ht="16.95" customHeight="1">
      <c r="A117" s="6"/>
      <c r="B117" s="6"/>
      <c r="C117" s="21" t="str">
        <f>C116</f>
        <v/>
      </c>
      <c r="D117" s="110"/>
      <c r="E117" s="110"/>
      <c r="F117" s="36" t="str">
        <f>IF(D116="","","현재수량")</f>
        <v/>
      </c>
      <c r="G117" s="37"/>
      <c r="H117" s="38"/>
      <c r="I117" s="38"/>
      <c r="J117" s="38"/>
      <c r="K117" s="38"/>
      <c r="L117" s="38"/>
      <c r="M117" s="38"/>
      <c r="N117" s="38"/>
      <c r="O117" s="38"/>
      <c r="P117" s="38"/>
      <c r="Q117" s="38"/>
      <c r="R117" s="38"/>
      <c r="S117" s="38"/>
      <c r="T117" s="38"/>
      <c r="U117" s="38"/>
      <c r="V117" s="38"/>
    </row>
    <row r="118" spans="1:22" s="21" customFormat="1" ht="16.95" customHeight="1">
      <c r="A118" s="6"/>
      <c r="B118" s="6"/>
      <c r="C118" s="21" t="str">
        <f>IF(B63="","",B63)</f>
        <v/>
      </c>
      <c r="D118" s="110" t="str">
        <f>IF(C118="",(IF(AND(C116&lt;&gt;"",D116&lt;&gt;"")=TRUE,"지붕층",IF(AND(C116="",D116="지붕층")=TRUE,"옥탑층",""))),C118)</f>
        <v/>
      </c>
      <c r="E118" s="110"/>
      <c r="F118" s="36" t="str">
        <f>IF(D118="","","기준수량")</f>
        <v/>
      </c>
      <c r="G118" s="37"/>
      <c r="H118" s="38"/>
      <c r="I118" s="38"/>
      <c r="J118" s="38"/>
      <c r="K118" s="38"/>
      <c r="L118" s="38"/>
      <c r="M118" s="38"/>
      <c r="N118" s="38"/>
      <c r="O118" s="38"/>
      <c r="P118" s="38"/>
      <c r="Q118" s="38"/>
      <c r="R118" s="38"/>
      <c r="S118" s="38"/>
      <c r="T118" s="38"/>
      <c r="U118" s="38"/>
      <c r="V118" s="38"/>
    </row>
    <row r="119" spans="1:22" s="21" customFormat="1" ht="16.95" customHeight="1">
      <c r="A119" s="6"/>
      <c r="B119" s="6"/>
      <c r="C119" s="21" t="str">
        <f>C118</f>
        <v/>
      </c>
      <c r="D119" s="110"/>
      <c r="E119" s="110"/>
      <c r="F119" s="36" t="str">
        <f>IF(D118="","","현재수량")</f>
        <v/>
      </c>
      <c r="G119" s="37"/>
      <c r="H119" s="38"/>
      <c r="I119" s="38"/>
      <c r="J119" s="38"/>
      <c r="K119" s="38"/>
      <c r="L119" s="38"/>
      <c r="M119" s="38"/>
      <c r="N119" s="38"/>
      <c r="O119" s="38"/>
      <c r="P119" s="38"/>
      <c r="Q119" s="38"/>
      <c r="R119" s="38"/>
      <c r="S119" s="38"/>
      <c r="T119" s="38"/>
      <c r="U119" s="38"/>
      <c r="V119" s="38"/>
    </row>
    <row r="120" spans="1:22" s="21" customFormat="1" ht="16.95" customHeight="1">
      <c r="A120" s="6"/>
      <c r="B120" s="6"/>
      <c r="C120" s="21" t="str">
        <f>IF(B64="","",B64)</f>
        <v/>
      </c>
      <c r="D120" s="110" t="str">
        <f>IF(C120="",(IF(AND(C118&lt;&gt;"",D118&lt;&gt;"")=TRUE,"지붕층",IF(AND(C118="",D118="지붕층")=TRUE,"옥탑층",""))),C120)</f>
        <v/>
      </c>
      <c r="E120" s="110"/>
      <c r="F120" s="36" t="str">
        <f>IF(D120="","","기준수량")</f>
        <v/>
      </c>
      <c r="G120" s="37"/>
      <c r="H120" s="38"/>
      <c r="I120" s="38"/>
      <c r="J120" s="38"/>
      <c r="K120" s="38"/>
      <c r="L120" s="38"/>
      <c r="M120" s="38"/>
      <c r="N120" s="38"/>
      <c r="O120" s="38"/>
      <c r="P120" s="38"/>
      <c r="Q120" s="38"/>
      <c r="R120" s="38"/>
      <c r="S120" s="38"/>
      <c r="T120" s="38"/>
      <c r="U120" s="38"/>
      <c r="V120" s="38"/>
    </row>
    <row r="121" spans="1:22" s="21" customFormat="1" ht="16.95" customHeight="1">
      <c r="A121" s="6"/>
      <c r="B121" s="6"/>
      <c r="C121" s="21" t="str">
        <f>C120</f>
        <v/>
      </c>
      <c r="D121" s="110"/>
      <c r="E121" s="110"/>
      <c r="F121" s="36" t="str">
        <f>IF(D120="","","현재수량")</f>
        <v/>
      </c>
      <c r="G121" s="37"/>
      <c r="H121" s="38"/>
      <c r="I121" s="38"/>
      <c r="J121" s="38"/>
      <c r="K121" s="38"/>
      <c r="L121" s="38"/>
      <c r="M121" s="38"/>
      <c r="N121" s="38"/>
      <c r="O121" s="38"/>
      <c r="P121" s="38"/>
      <c r="Q121" s="38"/>
      <c r="R121" s="38"/>
      <c r="S121" s="38"/>
      <c r="T121" s="38"/>
      <c r="U121" s="38"/>
      <c r="V121" s="38"/>
    </row>
    <row r="122" spans="1:22" ht="16.95" customHeight="1">
      <c r="C122" s="21" t="str">
        <f>IF(B65="","",B65)</f>
        <v/>
      </c>
      <c r="D122" s="110" t="str">
        <f>IF(C122="",(IF(AND(C120&lt;&gt;"",D120&lt;&gt;"")=TRUE,"옥탑층",IF(AND(C120="",D120="옥탑층")=TRUE,"지붕층",""))),C122)</f>
        <v/>
      </c>
      <c r="E122" s="110"/>
      <c r="F122" s="36" t="str">
        <f>IF(D122="","","기준수량")</f>
        <v/>
      </c>
      <c r="G122" s="37"/>
      <c r="H122" s="38"/>
      <c r="I122" s="38"/>
      <c r="J122" s="38"/>
      <c r="K122" s="38"/>
      <c r="L122" s="38"/>
      <c r="M122" s="38"/>
      <c r="N122" s="38"/>
      <c r="O122" s="38"/>
      <c r="P122" s="38"/>
      <c r="Q122" s="38"/>
      <c r="R122" s="38"/>
      <c r="S122" s="38"/>
      <c r="T122" s="38"/>
      <c r="U122" s="38"/>
      <c r="V122" s="38"/>
    </row>
    <row r="123" spans="1:22" ht="16.95" customHeight="1">
      <c r="C123" s="21" t="str">
        <f t="shared" ref="C123:C173" si="3">C122</f>
        <v/>
      </c>
      <c r="D123" s="110"/>
      <c r="E123" s="110"/>
      <c r="F123" s="36" t="str">
        <f>IF(D122="","","현재수량")</f>
        <v/>
      </c>
      <c r="G123" s="37"/>
      <c r="H123" s="38"/>
      <c r="I123" s="38"/>
      <c r="J123" s="38"/>
      <c r="K123" s="38"/>
      <c r="L123" s="38"/>
      <c r="M123" s="38"/>
      <c r="N123" s="38"/>
      <c r="O123" s="38"/>
      <c r="P123" s="38"/>
      <c r="Q123" s="38"/>
      <c r="R123" s="38"/>
      <c r="S123" s="38"/>
      <c r="T123" s="38"/>
      <c r="U123" s="38"/>
      <c r="V123" s="38"/>
    </row>
    <row r="124" spans="1:22" ht="16.95" customHeight="1">
      <c r="C124" s="21" t="str">
        <f>IF(B66="","",B66)</f>
        <v/>
      </c>
      <c r="D124" s="110" t="str">
        <f>IF(C124="",(IF(AND(C122&lt;&gt;"",D122&lt;&gt;"")=TRUE,"옥탑층",IF(AND(C122="",D122="옥탑층")=TRUE,"지붕층",""))),C124)</f>
        <v/>
      </c>
      <c r="E124" s="110"/>
      <c r="F124" s="36" t="str">
        <f>IF(D124="","","기준수량")</f>
        <v/>
      </c>
      <c r="G124" s="37"/>
      <c r="H124" s="38"/>
      <c r="I124" s="38"/>
      <c r="J124" s="38"/>
      <c r="K124" s="38"/>
      <c r="L124" s="38"/>
      <c r="M124" s="38"/>
      <c r="N124" s="38"/>
      <c r="O124" s="38"/>
      <c r="P124" s="38"/>
      <c r="Q124" s="38"/>
      <c r="R124" s="38"/>
      <c r="S124" s="38"/>
      <c r="T124" s="38"/>
      <c r="U124" s="38"/>
      <c r="V124" s="38"/>
    </row>
    <row r="125" spans="1:22" ht="16.95" customHeight="1">
      <c r="C125" s="21" t="str">
        <f t="shared" si="3"/>
        <v/>
      </c>
      <c r="D125" s="110"/>
      <c r="E125" s="110"/>
      <c r="F125" s="36" t="str">
        <f>IF(D124="","","현재수량")</f>
        <v/>
      </c>
      <c r="G125" s="37"/>
      <c r="H125" s="38"/>
      <c r="I125" s="38"/>
      <c r="J125" s="38"/>
      <c r="K125" s="38"/>
      <c r="L125" s="38"/>
      <c r="M125" s="38"/>
      <c r="N125" s="38"/>
      <c r="O125" s="38"/>
      <c r="P125" s="38"/>
      <c r="Q125" s="38"/>
      <c r="R125" s="38"/>
      <c r="S125" s="38"/>
      <c r="T125" s="38"/>
      <c r="U125" s="38"/>
      <c r="V125" s="38"/>
    </row>
    <row r="126" spans="1:22" ht="16.95" customHeight="1">
      <c r="C126" s="21" t="str">
        <f>IF(B67="","",B67)</f>
        <v/>
      </c>
      <c r="D126" s="110" t="str">
        <f>IF(C126="",(IF(AND(C124&lt;&gt;"",D124&lt;&gt;"")=TRUE,"옥탑층",IF(AND(C124="",D124="옥탑층")=TRUE,"지붕층",""))),C126)</f>
        <v/>
      </c>
      <c r="E126" s="110"/>
      <c r="F126" s="36" t="str">
        <f>IF(D126="","","기준수량")</f>
        <v/>
      </c>
      <c r="G126" s="37"/>
      <c r="H126" s="38"/>
      <c r="I126" s="38"/>
      <c r="J126" s="38"/>
      <c r="K126" s="38"/>
      <c r="L126" s="38"/>
      <c r="M126" s="38"/>
      <c r="N126" s="38"/>
      <c r="O126" s="38"/>
      <c r="P126" s="38"/>
      <c r="Q126" s="38"/>
      <c r="R126" s="38"/>
      <c r="S126" s="38"/>
      <c r="T126" s="38"/>
      <c r="U126" s="38"/>
      <c r="V126" s="38"/>
    </row>
    <row r="127" spans="1:22" ht="16.95" customHeight="1">
      <c r="C127" s="21" t="str">
        <f t="shared" si="3"/>
        <v/>
      </c>
      <c r="D127" s="110"/>
      <c r="E127" s="110"/>
      <c r="F127" s="36" t="str">
        <f>IF(D126="","","현재수량")</f>
        <v/>
      </c>
      <c r="G127" s="37"/>
      <c r="H127" s="38"/>
      <c r="I127" s="38"/>
      <c r="J127" s="38"/>
      <c r="K127" s="38"/>
      <c r="L127" s="38"/>
      <c r="M127" s="38"/>
      <c r="N127" s="38"/>
      <c r="O127" s="38"/>
      <c r="P127" s="38"/>
      <c r="Q127" s="38"/>
      <c r="R127" s="38"/>
      <c r="S127" s="38"/>
      <c r="T127" s="38"/>
      <c r="U127" s="38"/>
      <c r="V127" s="38"/>
    </row>
    <row r="128" spans="1:22" ht="16.95" customHeight="1">
      <c r="C128" s="21" t="str">
        <f>IF(B68="","",B68)</f>
        <v/>
      </c>
      <c r="D128" s="110" t="str">
        <f>IF(C128="",(IF(AND(C126&lt;&gt;"",D126&lt;&gt;"")=TRUE,"옥탑층",IF(AND(C126="",D126="옥탑층")=TRUE,"지붕층",""))),C128)</f>
        <v/>
      </c>
      <c r="E128" s="110"/>
      <c r="F128" s="36" t="str">
        <f>IF(D128="","","기준수량")</f>
        <v/>
      </c>
      <c r="G128" s="37"/>
      <c r="H128" s="38"/>
      <c r="I128" s="38"/>
      <c r="J128" s="38"/>
      <c r="K128" s="38"/>
      <c r="L128" s="38"/>
      <c r="M128" s="38"/>
      <c r="N128" s="38"/>
      <c r="O128" s="38"/>
      <c r="P128" s="38"/>
      <c r="Q128" s="38"/>
      <c r="R128" s="38"/>
      <c r="S128" s="38"/>
      <c r="T128" s="38"/>
      <c r="U128" s="38"/>
      <c r="V128" s="38"/>
    </row>
    <row r="129" spans="3:22" ht="16.95" customHeight="1">
      <c r="C129" s="21" t="str">
        <f t="shared" si="3"/>
        <v/>
      </c>
      <c r="D129" s="110"/>
      <c r="E129" s="110"/>
      <c r="F129" s="36" t="str">
        <f>IF(D128="","","현재수량")</f>
        <v/>
      </c>
      <c r="G129" s="37"/>
      <c r="H129" s="38"/>
      <c r="I129" s="38"/>
      <c r="J129" s="38"/>
      <c r="K129" s="38"/>
      <c r="L129" s="38"/>
      <c r="M129" s="38"/>
      <c r="N129" s="38"/>
      <c r="O129" s="38"/>
      <c r="P129" s="38"/>
      <c r="Q129" s="38"/>
      <c r="R129" s="38"/>
      <c r="S129" s="38"/>
      <c r="T129" s="38"/>
      <c r="U129" s="38"/>
      <c r="V129" s="38"/>
    </row>
    <row r="130" spans="3:22" ht="16.95" customHeight="1">
      <c r="C130" s="21" t="str">
        <f>IF(B69="","",B69)</f>
        <v/>
      </c>
      <c r="D130" s="110" t="str">
        <f>IF(C130="",(IF(AND(C128&lt;&gt;"",D128&lt;&gt;"")=TRUE,"옥탑층",IF(AND(C128="",D128="옥탑층")=TRUE,"지붕층",""))),C130)</f>
        <v/>
      </c>
      <c r="E130" s="110"/>
      <c r="F130" s="36" t="str">
        <f>IF(D130="","","기준수량")</f>
        <v/>
      </c>
      <c r="G130" s="37"/>
      <c r="H130" s="38"/>
      <c r="I130" s="38"/>
      <c r="J130" s="38"/>
      <c r="K130" s="38"/>
      <c r="L130" s="38"/>
      <c r="M130" s="38"/>
      <c r="N130" s="38"/>
      <c r="O130" s="38"/>
      <c r="P130" s="38"/>
      <c r="Q130" s="38"/>
      <c r="R130" s="38"/>
      <c r="S130" s="38"/>
      <c r="T130" s="38"/>
      <c r="U130" s="38"/>
      <c r="V130" s="38"/>
    </row>
    <row r="131" spans="3:22" ht="16.95" customHeight="1">
      <c r="C131" s="21" t="str">
        <f t="shared" si="3"/>
        <v/>
      </c>
      <c r="D131" s="110"/>
      <c r="E131" s="110"/>
      <c r="F131" s="36" t="str">
        <f>IF(D130="","","현재수량")</f>
        <v/>
      </c>
      <c r="G131" s="37"/>
      <c r="H131" s="38"/>
      <c r="I131" s="38"/>
      <c r="J131" s="38"/>
      <c r="K131" s="38"/>
      <c r="L131" s="38"/>
      <c r="M131" s="38"/>
      <c r="N131" s="38"/>
      <c r="O131" s="38"/>
      <c r="P131" s="38"/>
      <c r="Q131" s="38"/>
      <c r="R131" s="38"/>
      <c r="S131" s="38"/>
      <c r="T131" s="38"/>
      <c r="U131" s="38"/>
      <c r="V131" s="38"/>
    </row>
    <row r="132" spans="3:22" ht="16.95" customHeight="1">
      <c r="C132" s="21" t="str">
        <f>IF(B70="","",B70)</f>
        <v/>
      </c>
      <c r="D132" s="110" t="str">
        <f>IF(C132="",(IF(AND(C130&lt;&gt;"",D130&lt;&gt;"")=TRUE,"옥탑층",IF(AND(C130="",D130="옥탑층")=TRUE,"지붕층",""))),C132)</f>
        <v/>
      </c>
      <c r="E132" s="110"/>
      <c r="F132" s="36" t="str">
        <f>IF(D132="","","기준수량")</f>
        <v/>
      </c>
      <c r="G132" s="37"/>
      <c r="H132" s="38"/>
      <c r="I132" s="38"/>
      <c r="J132" s="38"/>
      <c r="K132" s="38"/>
      <c r="L132" s="38"/>
      <c r="M132" s="38"/>
      <c r="N132" s="38"/>
      <c r="O132" s="38"/>
      <c r="P132" s="38"/>
      <c r="Q132" s="38"/>
      <c r="R132" s="38"/>
      <c r="S132" s="38"/>
      <c r="T132" s="38"/>
      <c r="U132" s="38"/>
      <c r="V132" s="38"/>
    </row>
    <row r="133" spans="3:22" ht="16.95" customHeight="1">
      <c r="C133" s="21" t="str">
        <f t="shared" si="3"/>
        <v/>
      </c>
      <c r="D133" s="110"/>
      <c r="E133" s="110"/>
      <c r="F133" s="36" t="str">
        <f>IF(D132="","","현재수량")</f>
        <v/>
      </c>
      <c r="G133" s="37"/>
      <c r="H133" s="38"/>
      <c r="I133" s="38"/>
      <c r="J133" s="38"/>
      <c r="K133" s="38"/>
      <c r="L133" s="38"/>
      <c r="M133" s="38"/>
      <c r="N133" s="38"/>
      <c r="O133" s="38"/>
      <c r="P133" s="38"/>
      <c r="Q133" s="38"/>
      <c r="R133" s="38"/>
      <c r="S133" s="38"/>
      <c r="T133" s="38"/>
      <c r="U133" s="38"/>
      <c r="V133" s="38"/>
    </row>
    <row r="134" spans="3:22" ht="16.95" customHeight="1">
      <c r="C134" s="21" t="str">
        <f>IF(B71="","",B71)</f>
        <v/>
      </c>
      <c r="D134" s="110" t="str">
        <f>IF(C134="",(IF(AND(C132&lt;&gt;"",D132&lt;&gt;"")=TRUE,"옥탑층",IF(AND(C132="",D132="옥탑층")=TRUE,"지붕층",""))),C134)</f>
        <v/>
      </c>
      <c r="E134" s="110"/>
      <c r="F134" s="36" t="str">
        <f>IF(D134="","","기준수량")</f>
        <v/>
      </c>
      <c r="G134" s="37"/>
      <c r="H134" s="38"/>
      <c r="I134" s="38"/>
      <c r="J134" s="38"/>
      <c r="K134" s="38"/>
      <c r="L134" s="38"/>
      <c r="M134" s="38"/>
      <c r="N134" s="38"/>
      <c r="O134" s="38"/>
      <c r="P134" s="38"/>
      <c r="Q134" s="38"/>
      <c r="R134" s="38"/>
      <c r="S134" s="38"/>
      <c r="T134" s="38"/>
      <c r="U134" s="38"/>
      <c r="V134" s="38"/>
    </row>
    <row r="135" spans="3:22" ht="16.95" customHeight="1">
      <c r="C135" s="21" t="str">
        <f t="shared" si="3"/>
        <v/>
      </c>
      <c r="D135" s="110"/>
      <c r="E135" s="110"/>
      <c r="F135" s="36" t="str">
        <f>IF(D134="","","현재수량")</f>
        <v/>
      </c>
      <c r="G135" s="37"/>
      <c r="H135" s="38"/>
      <c r="I135" s="38"/>
      <c r="J135" s="38"/>
      <c r="K135" s="38"/>
      <c r="L135" s="38"/>
      <c r="M135" s="38"/>
      <c r="N135" s="38"/>
      <c r="O135" s="38"/>
      <c r="P135" s="38"/>
      <c r="Q135" s="38"/>
      <c r="R135" s="38"/>
      <c r="S135" s="38"/>
      <c r="T135" s="38"/>
      <c r="U135" s="38"/>
      <c r="V135" s="38"/>
    </row>
    <row r="136" spans="3:22" ht="16.95" customHeight="1">
      <c r="C136" s="21" t="str">
        <f>IF(B72="","",B72)</f>
        <v/>
      </c>
      <c r="D136" s="110" t="str">
        <f>IF(C136="",(IF(AND(C134&lt;&gt;"",D134&lt;&gt;"")=TRUE,"옥탑층",IF(AND(C134="",D134="옥탑층")=TRUE,"지붕층",""))),C136)</f>
        <v/>
      </c>
      <c r="E136" s="110"/>
      <c r="F136" s="36" t="str">
        <f>IF(D136="","","기준수량")</f>
        <v/>
      </c>
      <c r="G136" s="37"/>
      <c r="H136" s="38"/>
      <c r="I136" s="38"/>
      <c r="J136" s="38"/>
      <c r="K136" s="38"/>
      <c r="L136" s="38"/>
      <c r="M136" s="38"/>
      <c r="N136" s="38"/>
      <c r="O136" s="38"/>
      <c r="P136" s="38"/>
      <c r="Q136" s="38"/>
      <c r="R136" s="38"/>
      <c r="S136" s="38"/>
      <c r="T136" s="38"/>
      <c r="U136" s="38"/>
      <c r="V136" s="38"/>
    </row>
    <row r="137" spans="3:22" ht="16.95" customHeight="1">
      <c r="C137" s="21" t="str">
        <f t="shared" si="3"/>
        <v/>
      </c>
      <c r="D137" s="110"/>
      <c r="E137" s="110"/>
      <c r="F137" s="36" t="str">
        <f>IF(D136="","","현재수량")</f>
        <v/>
      </c>
      <c r="G137" s="37"/>
      <c r="H137" s="38"/>
      <c r="I137" s="38"/>
      <c r="J137" s="38"/>
      <c r="K137" s="38"/>
      <c r="L137" s="38"/>
      <c r="M137" s="38"/>
      <c r="N137" s="38"/>
      <c r="O137" s="38"/>
      <c r="P137" s="38"/>
      <c r="Q137" s="38"/>
      <c r="R137" s="38"/>
      <c r="S137" s="38"/>
      <c r="T137" s="38"/>
      <c r="U137" s="38"/>
      <c r="V137" s="38"/>
    </row>
    <row r="138" spans="3:22" ht="16.95" customHeight="1">
      <c r="C138" s="21" t="str">
        <f>IF(B73="","",B73)</f>
        <v/>
      </c>
      <c r="D138" s="110" t="str">
        <f>IF(C138="",(IF(AND(C136&lt;&gt;"",D136&lt;&gt;"")=TRUE,"옥탑층",IF(AND(C136="",D136="옥탑층")=TRUE,"지붕층",""))),C138)</f>
        <v/>
      </c>
      <c r="E138" s="110"/>
      <c r="F138" s="36" t="str">
        <f>IF(D138="","","기준수량")</f>
        <v/>
      </c>
      <c r="G138" s="37"/>
      <c r="H138" s="38"/>
      <c r="I138" s="38"/>
      <c r="J138" s="38"/>
      <c r="K138" s="38"/>
      <c r="L138" s="38"/>
      <c r="M138" s="38"/>
      <c r="N138" s="38"/>
      <c r="O138" s="38"/>
      <c r="P138" s="38"/>
      <c r="Q138" s="38"/>
      <c r="R138" s="38"/>
      <c r="S138" s="38"/>
      <c r="T138" s="38"/>
      <c r="U138" s="38"/>
      <c r="V138" s="38"/>
    </row>
    <row r="139" spans="3:22" ht="16.95" customHeight="1">
      <c r="C139" s="21" t="str">
        <f t="shared" si="3"/>
        <v/>
      </c>
      <c r="D139" s="110"/>
      <c r="E139" s="110"/>
      <c r="F139" s="36" t="str">
        <f>IF(D138="","","현재수량")</f>
        <v/>
      </c>
      <c r="G139" s="37"/>
      <c r="H139" s="38"/>
      <c r="I139" s="38"/>
      <c r="J139" s="38"/>
      <c r="K139" s="38"/>
      <c r="L139" s="38"/>
      <c r="M139" s="38"/>
      <c r="N139" s="38"/>
      <c r="O139" s="38"/>
      <c r="P139" s="38"/>
      <c r="Q139" s="38"/>
      <c r="R139" s="38"/>
      <c r="S139" s="38"/>
      <c r="T139" s="38"/>
      <c r="U139" s="38"/>
      <c r="V139" s="38"/>
    </row>
    <row r="140" spans="3:22" ht="16.95" customHeight="1">
      <c r="C140" s="21" t="str">
        <f>IF(B74="","",B74)</f>
        <v/>
      </c>
      <c r="D140" s="110" t="str">
        <f>IF(C140="",(IF(AND(C138&lt;&gt;"",D138&lt;&gt;"")=TRUE,"옥탑층",IF(AND(C138="",D138="옥탑층")=TRUE,"지붕층",""))),C140)</f>
        <v/>
      </c>
      <c r="E140" s="110"/>
      <c r="F140" s="36" t="str">
        <f>IF(D140="","","기준수량")</f>
        <v/>
      </c>
      <c r="G140" s="37"/>
      <c r="H140" s="38"/>
      <c r="I140" s="38"/>
      <c r="J140" s="38"/>
      <c r="K140" s="38"/>
      <c r="L140" s="38"/>
      <c r="M140" s="38"/>
      <c r="N140" s="38"/>
      <c r="O140" s="38"/>
      <c r="P140" s="38"/>
      <c r="Q140" s="38"/>
      <c r="R140" s="38"/>
      <c r="S140" s="38"/>
      <c r="T140" s="38"/>
      <c r="U140" s="38"/>
      <c r="V140" s="38"/>
    </row>
    <row r="141" spans="3:22" ht="16.95" customHeight="1">
      <c r="C141" s="21" t="str">
        <f t="shared" si="3"/>
        <v/>
      </c>
      <c r="D141" s="110"/>
      <c r="E141" s="110"/>
      <c r="F141" s="36" t="str">
        <f>IF(D140="","","현재수량")</f>
        <v/>
      </c>
      <c r="G141" s="37"/>
      <c r="H141" s="38"/>
      <c r="I141" s="38"/>
      <c r="J141" s="38"/>
      <c r="K141" s="38"/>
      <c r="L141" s="38"/>
      <c r="M141" s="38"/>
      <c r="N141" s="38"/>
      <c r="O141" s="38"/>
      <c r="P141" s="38"/>
      <c r="Q141" s="38"/>
      <c r="R141" s="38"/>
      <c r="S141" s="38"/>
      <c r="T141" s="38"/>
      <c r="U141" s="38"/>
      <c r="V141" s="38"/>
    </row>
    <row r="142" spans="3:22" ht="16.95" customHeight="1">
      <c r="C142" s="21" t="str">
        <f>IF(B75="","",B75)</f>
        <v/>
      </c>
      <c r="D142" s="110" t="str">
        <f>IF(C142="",(IF(AND(C140&lt;&gt;"",D140&lt;&gt;"")=TRUE,"옥탑층",IF(AND(C140="",D140="옥탑층")=TRUE,"지붕층",""))),C142)</f>
        <v/>
      </c>
      <c r="E142" s="110"/>
      <c r="F142" s="36" t="str">
        <f>IF(D142="","","기준수량")</f>
        <v/>
      </c>
      <c r="G142" s="37"/>
      <c r="H142" s="38"/>
      <c r="I142" s="38"/>
      <c r="J142" s="38"/>
      <c r="K142" s="38"/>
      <c r="L142" s="38"/>
      <c r="M142" s="38"/>
      <c r="N142" s="38"/>
      <c r="O142" s="38"/>
      <c r="P142" s="38"/>
      <c r="Q142" s="38"/>
      <c r="R142" s="38"/>
      <c r="S142" s="38"/>
      <c r="T142" s="38"/>
      <c r="U142" s="38"/>
      <c r="V142" s="38"/>
    </row>
    <row r="143" spans="3:22" ht="16.95" customHeight="1">
      <c r="C143" s="21" t="str">
        <f t="shared" si="3"/>
        <v/>
      </c>
      <c r="D143" s="110"/>
      <c r="E143" s="110"/>
      <c r="F143" s="36" t="str">
        <f>IF(D142="","","현재수량")</f>
        <v/>
      </c>
      <c r="G143" s="37"/>
      <c r="H143" s="38"/>
      <c r="I143" s="38"/>
      <c r="J143" s="38"/>
      <c r="K143" s="38"/>
      <c r="L143" s="38"/>
      <c r="M143" s="38"/>
      <c r="N143" s="38"/>
      <c r="O143" s="38"/>
      <c r="P143" s="38"/>
      <c r="Q143" s="38"/>
      <c r="R143" s="38"/>
      <c r="S143" s="38"/>
      <c r="T143" s="38"/>
      <c r="U143" s="38"/>
      <c r="V143" s="38"/>
    </row>
    <row r="144" spans="3:22" ht="16.95" customHeight="1">
      <c r="C144" s="21" t="str">
        <f>IF(B76="","",B76)</f>
        <v/>
      </c>
      <c r="D144" s="110" t="str">
        <f>IF(C144="",(IF(AND(C142&lt;&gt;"",D142&lt;&gt;"")=TRUE,"옥탑층",IF(AND(C142="",D142="옥탑층")=TRUE,"지붕층",""))),C144)</f>
        <v/>
      </c>
      <c r="E144" s="110"/>
      <c r="F144" s="36" t="str">
        <f>IF(D144="","","기준수량")</f>
        <v/>
      </c>
      <c r="G144" s="37"/>
      <c r="H144" s="38"/>
      <c r="I144" s="38"/>
      <c r="J144" s="38"/>
      <c r="K144" s="38"/>
      <c r="L144" s="38"/>
      <c r="M144" s="38"/>
      <c r="N144" s="38"/>
      <c r="O144" s="38"/>
      <c r="P144" s="38"/>
      <c r="Q144" s="38"/>
      <c r="R144" s="38"/>
      <c r="S144" s="38"/>
      <c r="T144" s="38"/>
      <c r="U144" s="38"/>
      <c r="V144" s="38"/>
    </row>
    <row r="145" spans="3:22" ht="16.95" customHeight="1">
      <c r="C145" s="21" t="str">
        <f t="shared" si="3"/>
        <v/>
      </c>
      <c r="D145" s="110"/>
      <c r="E145" s="110"/>
      <c r="F145" s="36" t="str">
        <f>IF(D144="","","현재수량")</f>
        <v/>
      </c>
      <c r="G145" s="37"/>
      <c r="H145" s="38"/>
      <c r="I145" s="38"/>
      <c r="J145" s="38"/>
      <c r="K145" s="38"/>
      <c r="L145" s="38"/>
      <c r="M145" s="38"/>
      <c r="N145" s="38"/>
      <c r="O145" s="38"/>
      <c r="P145" s="38"/>
      <c r="Q145" s="38"/>
      <c r="R145" s="38"/>
      <c r="S145" s="38"/>
      <c r="T145" s="38"/>
      <c r="U145" s="38"/>
      <c r="V145" s="38"/>
    </row>
    <row r="146" spans="3:22" ht="16.95" customHeight="1">
      <c r="C146" s="21" t="str">
        <f>IF(B77="","",B77)</f>
        <v/>
      </c>
      <c r="D146" s="110" t="str">
        <f>IF(C146="",(IF(AND(C144&lt;&gt;"",D144&lt;&gt;"")=TRUE,"옥탑층",IF(AND(C144="",D144="옥탑층")=TRUE,"지붕층",""))),C146)</f>
        <v/>
      </c>
      <c r="E146" s="110"/>
      <c r="F146" s="36" t="str">
        <f>IF(D146="","","기준수량")</f>
        <v/>
      </c>
      <c r="G146" s="37"/>
      <c r="H146" s="38"/>
      <c r="I146" s="38"/>
      <c r="J146" s="38"/>
      <c r="K146" s="38"/>
      <c r="L146" s="38"/>
      <c r="M146" s="38"/>
      <c r="N146" s="38"/>
      <c r="O146" s="38"/>
      <c r="P146" s="38"/>
      <c r="Q146" s="38"/>
      <c r="R146" s="38"/>
      <c r="S146" s="38"/>
      <c r="T146" s="38"/>
      <c r="U146" s="38"/>
      <c r="V146" s="38"/>
    </row>
    <row r="147" spans="3:22" ht="16.95" customHeight="1">
      <c r="C147" s="21" t="str">
        <f t="shared" si="3"/>
        <v/>
      </c>
      <c r="D147" s="110"/>
      <c r="E147" s="110"/>
      <c r="F147" s="36" t="str">
        <f>IF(D146="","","현재수량")</f>
        <v/>
      </c>
      <c r="G147" s="37"/>
      <c r="H147" s="38"/>
      <c r="I147" s="38"/>
      <c r="J147" s="38"/>
      <c r="K147" s="38"/>
      <c r="L147" s="38"/>
      <c r="M147" s="38"/>
      <c r="N147" s="38"/>
      <c r="O147" s="38"/>
      <c r="P147" s="38"/>
      <c r="Q147" s="38"/>
      <c r="R147" s="38"/>
      <c r="S147" s="38"/>
      <c r="T147" s="38"/>
      <c r="U147" s="38"/>
      <c r="V147" s="38"/>
    </row>
    <row r="148" spans="3:22" ht="16.95" customHeight="1">
      <c r="C148" s="21" t="str">
        <f>IF(B78="","",B78)</f>
        <v/>
      </c>
      <c r="D148" s="110" t="str">
        <f>IF(C148="",(IF(AND(C146&lt;&gt;"",D146&lt;&gt;"")=TRUE,"옥탑층",IF(AND(C146="",D146="옥탑층")=TRUE,"지붕층",""))),C148)</f>
        <v/>
      </c>
      <c r="E148" s="110"/>
      <c r="F148" s="36" t="str">
        <f>IF(D148="","","기준수량")</f>
        <v/>
      </c>
      <c r="G148" s="37"/>
      <c r="H148" s="38"/>
      <c r="I148" s="38"/>
      <c r="J148" s="38"/>
      <c r="K148" s="38"/>
      <c r="L148" s="38"/>
      <c r="M148" s="38"/>
      <c r="N148" s="38"/>
      <c r="O148" s="38"/>
      <c r="P148" s="38"/>
      <c r="Q148" s="38"/>
      <c r="R148" s="38"/>
      <c r="S148" s="38"/>
      <c r="T148" s="38"/>
      <c r="U148" s="38"/>
      <c r="V148" s="38"/>
    </row>
    <row r="149" spans="3:22" ht="16.95" customHeight="1">
      <c r="C149" s="21" t="str">
        <f t="shared" si="3"/>
        <v/>
      </c>
      <c r="D149" s="110"/>
      <c r="E149" s="110"/>
      <c r="F149" s="36" t="str">
        <f>IF(D148="","","현재수량")</f>
        <v/>
      </c>
      <c r="G149" s="37"/>
      <c r="H149" s="38"/>
      <c r="I149" s="38"/>
      <c r="J149" s="38"/>
      <c r="K149" s="38"/>
      <c r="L149" s="38"/>
      <c r="M149" s="38"/>
      <c r="N149" s="38"/>
      <c r="O149" s="38"/>
      <c r="P149" s="38"/>
      <c r="Q149" s="38"/>
      <c r="R149" s="38"/>
      <c r="S149" s="38"/>
      <c r="T149" s="38"/>
      <c r="U149" s="38"/>
      <c r="V149" s="38"/>
    </row>
    <row r="150" spans="3:22" ht="16.95" customHeight="1">
      <c r="C150" s="21" t="str">
        <f>IF(B79="","",B79)</f>
        <v/>
      </c>
      <c r="D150" s="110" t="str">
        <f>IF(C150="",(IF(AND(C148&lt;&gt;"",D148&lt;&gt;"")=TRUE,"옥탑층",IF(AND(C148="",D148="옥탑층")=TRUE,"지붕층",""))),C150)</f>
        <v/>
      </c>
      <c r="E150" s="110"/>
      <c r="F150" s="36" t="str">
        <f>IF(D150="","","기준수량")</f>
        <v/>
      </c>
      <c r="G150" s="37"/>
      <c r="H150" s="38"/>
      <c r="I150" s="38"/>
      <c r="J150" s="38"/>
      <c r="K150" s="38"/>
      <c r="L150" s="38"/>
      <c r="M150" s="38"/>
      <c r="N150" s="38"/>
      <c r="O150" s="38"/>
      <c r="P150" s="38"/>
      <c r="Q150" s="38"/>
      <c r="R150" s="38"/>
      <c r="S150" s="38"/>
      <c r="T150" s="38"/>
      <c r="U150" s="38"/>
      <c r="V150" s="38"/>
    </row>
    <row r="151" spans="3:22" ht="16.95" customHeight="1">
      <c r="C151" s="21" t="str">
        <f t="shared" si="3"/>
        <v/>
      </c>
      <c r="D151" s="110"/>
      <c r="E151" s="110"/>
      <c r="F151" s="36" t="str">
        <f>IF(D150="","","현재수량")</f>
        <v/>
      </c>
      <c r="G151" s="37"/>
      <c r="H151" s="38"/>
      <c r="I151" s="38"/>
      <c r="J151" s="38"/>
      <c r="K151" s="38"/>
      <c r="L151" s="38"/>
      <c r="M151" s="38"/>
      <c r="N151" s="38"/>
      <c r="O151" s="38"/>
      <c r="P151" s="38"/>
      <c r="Q151" s="38"/>
      <c r="R151" s="38"/>
      <c r="S151" s="38"/>
      <c r="T151" s="38"/>
      <c r="U151" s="38"/>
      <c r="V151" s="38"/>
    </row>
    <row r="152" spans="3:22" ht="16.95" customHeight="1">
      <c r="C152" s="21" t="str">
        <f>IF(B80="","",B80)</f>
        <v/>
      </c>
      <c r="D152" s="110" t="str">
        <f>IF(C152="",(IF(AND(C150&lt;&gt;"",D150&lt;&gt;"")=TRUE,"옥탑층",IF(AND(C150="",D150="옥탑층")=TRUE,"지붕층",""))),C152)</f>
        <v/>
      </c>
      <c r="E152" s="110"/>
      <c r="F152" s="36" t="str">
        <f>IF(D152="","","기준수량")</f>
        <v/>
      </c>
      <c r="G152" s="37"/>
      <c r="H152" s="38"/>
      <c r="I152" s="38"/>
      <c r="J152" s="38"/>
      <c r="K152" s="38"/>
      <c r="L152" s="38"/>
      <c r="M152" s="38"/>
      <c r="N152" s="38"/>
      <c r="O152" s="38"/>
      <c r="P152" s="38"/>
      <c r="Q152" s="38"/>
      <c r="R152" s="38"/>
      <c r="S152" s="38"/>
      <c r="T152" s="38"/>
      <c r="U152" s="38"/>
      <c r="V152" s="38"/>
    </row>
    <row r="153" spans="3:22" ht="16.95" customHeight="1">
      <c r="C153" s="21" t="str">
        <f t="shared" si="3"/>
        <v/>
      </c>
      <c r="D153" s="110"/>
      <c r="E153" s="110"/>
      <c r="F153" s="36" t="str">
        <f>IF(D152="","","현재수량")</f>
        <v/>
      </c>
      <c r="G153" s="37"/>
      <c r="H153" s="38"/>
      <c r="I153" s="38"/>
      <c r="J153" s="38"/>
      <c r="K153" s="38"/>
      <c r="L153" s="38"/>
      <c r="M153" s="38"/>
      <c r="N153" s="38"/>
      <c r="O153" s="38"/>
      <c r="P153" s="38"/>
      <c r="Q153" s="38"/>
      <c r="R153" s="38"/>
      <c r="S153" s="38"/>
      <c r="T153" s="38"/>
      <c r="U153" s="38"/>
      <c r="V153" s="38"/>
    </row>
    <row r="154" spans="3:22" ht="16.95" customHeight="1">
      <c r="C154" s="21" t="str">
        <f>IF(B81="","",B81)</f>
        <v/>
      </c>
      <c r="D154" s="110" t="str">
        <f>IF(C154="",(IF(AND(C152&lt;&gt;"",D152&lt;&gt;"")=TRUE,"옥탑층",IF(AND(C152="",D152="옥탑층")=TRUE,"지붕층",""))),C154)</f>
        <v/>
      </c>
      <c r="E154" s="110"/>
      <c r="F154" s="36" t="str">
        <f>IF(D154="","","기준수량")</f>
        <v/>
      </c>
      <c r="G154" s="37"/>
      <c r="H154" s="38"/>
      <c r="I154" s="38"/>
      <c r="J154" s="38"/>
      <c r="K154" s="38"/>
      <c r="L154" s="38"/>
      <c r="M154" s="38"/>
      <c r="N154" s="38"/>
      <c r="O154" s="38"/>
      <c r="P154" s="38"/>
      <c r="Q154" s="38"/>
      <c r="R154" s="38"/>
      <c r="S154" s="38"/>
      <c r="T154" s="38"/>
      <c r="U154" s="38"/>
      <c r="V154" s="38"/>
    </row>
    <row r="155" spans="3:22" ht="16.95" customHeight="1">
      <c r="C155" s="21" t="str">
        <f t="shared" si="3"/>
        <v/>
      </c>
      <c r="D155" s="110"/>
      <c r="E155" s="110"/>
      <c r="F155" s="36" t="str">
        <f>IF(D154="","","현재수량")</f>
        <v/>
      </c>
      <c r="G155" s="37"/>
      <c r="H155" s="38"/>
      <c r="I155" s="38"/>
      <c r="J155" s="38"/>
      <c r="K155" s="38"/>
      <c r="L155" s="38"/>
      <c r="M155" s="38"/>
      <c r="N155" s="38"/>
      <c r="O155" s="38"/>
      <c r="P155" s="38"/>
      <c r="Q155" s="38"/>
      <c r="R155" s="38"/>
      <c r="S155" s="38"/>
      <c r="T155" s="38"/>
      <c r="U155" s="38"/>
      <c r="V155" s="38"/>
    </row>
    <row r="156" spans="3:22" ht="16.95" customHeight="1">
      <c r="C156" s="21" t="str">
        <f>IF(B82="","",B82)</f>
        <v/>
      </c>
      <c r="D156" s="110" t="str">
        <f>IF(C156="",(IF(AND(C154&lt;&gt;"",D154&lt;&gt;"")=TRUE,"옥탑층",IF(AND(C154="",D154="옥탑층")=TRUE,"지붕층",""))),C156)</f>
        <v/>
      </c>
      <c r="E156" s="110"/>
      <c r="F156" s="36" t="str">
        <f>IF(D156="","","기준수량")</f>
        <v/>
      </c>
      <c r="G156" s="37"/>
      <c r="H156" s="38"/>
      <c r="I156" s="38"/>
      <c r="J156" s="38"/>
      <c r="K156" s="38"/>
      <c r="L156" s="38"/>
      <c r="M156" s="38"/>
      <c r="N156" s="38"/>
      <c r="O156" s="38"/>
      <c r="P156" s="38"/>
      <c r="Q156" s="38"/>
      <c r="R156" s="38"/>
      <c r="S156" s="38"/>
      <c r="T156" s="38"/>
      <c r="U156" s="38"/>
      <c r="V156" s="38"/>
    </row>
    <row r="157" spans="3:22" ht="16.95" customHeight="1">
      <c r="C157" s="21" t="str">
        <f t="shared" si="3"/>
        <v/>
      </c>
      <c r="D157" s="110"/>
      <c r="E157" s="110"/>
      <c r="F157" s="36" t="str">
        <f>IF(D156="","","현재수량")</f>
        <v/>
      </c>
      <c r="G157" s="37"/>
      <c r="H157" s="38"/>
      <c r="I157" s="38"/>
      <c r="J157" s="38"/>
      <c r="K157" s="38"/>
      <c r="L157" s="38"/>
      <c r="M157" s="38"/>
      <c r="N157" s="38"/>
      <c r="O157" s="38"/>
      <c r="P157" s="38"/>
      <c r="Q157" s="38"/>
      <c r="R157" s="38"/>
      <c r="S157" s="38"/>
      <c r="T157" s="38"/>
      <c r="U157" s="38"/>
      <c r="V157" s="38"/>
    </row>
    <row r="158" spans="3:22" ht="16.95" customHeight="1">
      <c r="C158" s="21" t="str">
        <f>IF(B83="","",B83)</f>
        <v/>
      </c>
      <c r="D158" s="110" t="str">
        <f>IF(C158="",(IF(AND(C156&lt;&gt;"",D156&lt;&gt;"")=TRUE,"옥탑층",IF(AND(C156="",D156="옥탑층")=TRUE,"지붕층",""))),C158)</f>
        <v/>
      </c>
      <c r="E158" s="110"/>
      <c r="F158" s="36" t="str">
        <f>IF(D158="","","기준수량")</f>
        <v/>
      </c>
      <c r="G158" s="37"/>
      <c r="H158" s="38"/>
      <c r="I158" s="38"/>
      <c r="J158" s="38"/>
      <c r="K158" s="38"/>
      <c r="L158" s="38"/>
      <c r="M158" s="38"/>
      <c r="N158" s="38"/>
      <c r="O158" s="38"/>
      <c r="P158" s="38"/>
      <c r="Q158" s="38"/>
      <c r="R158" s="38"/>
      <c r="S158" s="38"/>
      <c r="T158" s="38"/>
      <c r="U158" s="38"/>
      <c r="V158" s="38"/>
    </row>
    <row r="159" spans="3:22" ht="16.95" customHeight="1">
      <c r="C159" s="21" t="str">
        <f t="shared" si="3"/>
        <v/>
      </c>
      <c r="D159" s="110"/>
      <c r="E159" s="110"/>
      <c r="F159" s="36" t="str">
        <f>IF(D158="","","현재수량")</f>
        <v/>
      </c>
      <c r="G159" s="37"/>
      <c r="H159" s="38"/>
      <c r="I159" s="38"/>
      <c r="J159" s="38"/>
      <c r="K159" s="38"/>
      <c r="L159" s="38"/>
      <c r="M159" s="38"/>
      <c r="N159" s="38"/>
      <c r="O159" s="38"/>
      <c r="P159" s="38"/>
      <c r="Q159" s="38"/>
      <c r="R159" s="38"/>
      <c r="S159" s="38"/>
      <c r="T159" s="38"/>
      <c r="U159" s="38"/>
      <c r="V159" s="38"/>
    </row>
    <row r="160" spans="3:22" ht="16.95" customHeight="1">
      <c r="C160" s="21" t="str">
        <f>IF(B84="","",B84)</f>
        <v/>
      </c>
      <c r="D160" s="110" t="str">
        <f>IF(C160="",(IF(AND(C158&lt;&gt;"",D158&lt;&gt;"")=TRUE,"옥탑층",IF(AND(C158="",D158="옥탑층")=TRUE,"지붕층",""))),C160)</f>
        <v/>
      </c>
      <c r="E160" s="110"/>
      <c r="F160" s="36" t="str">
        <f>IF(D160="","","기준수량")</f>
        <v/>
      </c>
      <c r="G160" s="37"/>
      <c r="H160" s="38"/>
      <c r="I160" s="38"/>
      <c r="J160" s="38"/>
      <c r="K160" s="38"/>
      <c r="L160" s="38"/>
      <c r="M160" s="38"/>
      <c r="N160" s="38"/>
      <c r="O160" s="38"/>
      <c r="P160" s="38"/>
      <c r="Q160" s="38"/>
      <c r="R160" s="38"/>
      <c r="S160" s="38"/>
      <c r="T160" s="38"/>
      <c r="U160" s="38"/>
      <c r="V160" s="38"/>
    </row>
    <row r="161" spans="3:22" ht="16.95" customHeight="1">
      <c r="C161" s="21" t="str">
        <f t="shared" si="3"/>
        <v/>
      </c>
      <c r="D161" s="110"/>
      <c r="E161" s="110"/>
      <c r="F161" s="36" t="str">
        <f>IF(D160="","","현재수량")</f>
        <v/>
      </c>
      <c r="G161" s="37"/>
      <c r="H161" s="38"/>
      <c r="I161" s="38"/>
      <c r="J161" s="38"/>
      <c r="K161" s="38"/>
      <c r="L161" s="38"/>
      <c r="M161" s="38"/>
      <c r="N161" s="38"/>
      <c r="O161" s="38"/>
      <c r="P161" s="38"/>
      <c r="Q161" s="38"/>
      <c r="R161" s="38"/>
      <c r="S161" s="38"/>
      <c r="T161" s="38"/>
      <c r="U161" s="38"/>
      <c r="V161" s="38"/>
    </row>
    <row r="162" spans="3:22" ht="16.95" customHeight="1">
      <c r="C162" s="21" t="str">
        <f>IF(B85="","",B85)</f>
        <v/>
      </c>
      <c r="D162" s="110" t="str">
        <f>IF(C162="",(IF(AND(C160&lt;&gt;"",D160&lt;&gt;"")=TRUE,"옥탑층",IF(AND(C160="",D160="옥탑층")=TRUE,"지붕층",""))),C162)</f>
        <v/>
      </c>
      <c r="E162" s="110"/>
      <c r="F162" s="36" t="str">
        <f>IF(D162="","","기준수량")</f>
        <v/>
      </c>
      <c r="G162" s="37"/>
      <c r="H162" s="38"/>
      <c r="I162" s="38"/>
      <c r="J162" s="38"/>
      <c r="K162" s="38"/>
      <c r="L162" s="38"/>
      <c r="M162" s="38"/>
      <c r="N162" s="38"/>
      <c r="O162" s="38"/>
      <c r="P162" s="38"/>
      <c r="Q162" s="38"/>
      <c r="R162" s="38"/>
      <c r="S162" s="38"/>
      <c r="T162" s="38"/>
      <c r="U162" s="38"/>
      <c r="V162" s="38"/>
    </row>
    <row r="163" spans="3:22" ht="16.95" customHeight="1">
      <c r="C163" s="21" t="str">
        <f t="shared" si="3"/>
        <v/>
      </c>
      <c r="D163" s="110"/>
      <c r="E163" s="110"/>
      <c r="F163" s="36" t="str">
        <f>IF(D162="","","현재수량")</f>
        <v/>
      </c>
      <c r="G163" s="37"/>
      <c r="H163" s="38"/>
      <c r="I163" s="38"/>
      <c r="J163" s="38"/>
      <c r="K163" s="38"/>
      <c r="L163" s="38"/>
      <c r="M163" s="38"/>
      <c r="N163" s="38"/>
      <c r="O163" s="38"/>
      <c r="P163" s="38"/>
      <c r="Q163" s="38"/>
      <c r="R163" s="38"/>
      <c r="S163" s="38"/>
      <c r="T163" s="38"/>
      <c r="U163" s="38"/>
      <c r="V163" s="38"/>
    </row>
    <row r="164" spans="3:22" ht="16.95" customHeight="1">
      <c r="C164" s="21" t="str">
        <f>IF(B86="","",B86)</f>
        <v/>
      </c>
      <c r="D164" s="110" t="str">
        <f>IF(C164="",(IF(AND(C162&lt;&gt;"",D162&lt;&gt;"")=TRUE,"옥탑층",IF(AND(C162="",D162="옥탑층")=TRUE,"지붕층",""))),C164)</f>
        <v/>
      </c>
      <c r="E164" s="110"/>
      <c r="F164" s="36" t="str">
        <f>IF(D164="","","기준수량")</f>
        <v/>
      </c>
      <c r="G164" s="37"/>
      <c r="H164" s="38"/>
      <c r="I164" s="38"/>
      <c r="J164" s="38"/>
      <c r="K164" s="38"/>
      <c r="L164" s="38"/>
      <c r="M164" s="38"/>
      <c r="N164" s="38"/>
      <c r="O164" s="38"/>
      <c r="P164" s="38"/>
      <c r="Q164" s="38"/>
      <c r="R164" s="38"/>
      <c r="S164" s="38"/>
      <c r="T164" s="38"/>
      <c r="U164" s="38"/>
      <c r="V164" s="38"/>
    </row>
    <row r="165" spans="3:22" ht="16.95" customHeight="1">
      <c r="C165" s="21" t="str">
        <f t="shared" si="3"/>
        <v/>
      </c>
      <c r="D165" s="110"/>
      <c r="E165" s="110"/>
      <c r="F165" s="36" t="str">
        <f>IF(D164="","","현재수량")</f>
        <v/>
      </c>
      <c r="G165" s="37"/>
      <c r="H165" s="38"/>
      <c r="I165" s="38"/>
      <c r="J165" s="38"/>
      <c r="K165" s="38"/>
      <c r="L165" s="38"/>
      <c r="M165" s="38"/>
      <c r="N165" s="38"/>
      <c r="O165" s="38"/>
      <c r="P165" s="38"/>
      <c r="Q165" s="38"/>
      <c r="R165" s="38"/>
      <c r="S165" s="38"/>
      <c r="T165" s="38"/>
      <c r="U165" s="38"/>
      <c r="V165" s="38"/>
    </row>
    <row r="166" spans="3:22" ht="16.95" customHeight="1">
      <c r="C166" s="21" t="str">
        <f>IF(B87="","",B87)</f>
        <v/>
      </c>
      <c r="D166" s="110" t="str">
        <f>IF(C166="",(IF(AND(C164&lt;&gt;"",D164&lt;&gt;"")=TRUE,"옥탑층",IF(AND(C164="",D164="옥탑층")=TRUE,"지붕층",""))),C166)</f>
        <v/>
      </c>
      <c r="E166" s="110"/>
      <c r="F166" s="36" t="str">
        <f>IF(D166="","","기준수량")</f>
        <v/>
      </c>
      <c r="G166" s="37"/>
      <c r="H166" s="38"/>
      <c r="I166" s="38"/>
      <c r="J166" s="38"/>
      <c r="K166" s="38"/>
      <c r="L166" s="38"/>
      <c r="M166" s="38"/>
      <c r="N166" s="38"/>
      <c r="O166" s="38"/>
      <c r="P166" s="38"/>
      <c r="Q166" s="38"/>
      <c r="R166" s="38"/>
      <c r="S166" s="38"/>
      <c r="T166" s="38"/>
      <c r="U166" s="38"/>
      <c r="V166" s="38"/>
    </row>
    <row r="167" spans="3:22" ht="16.95" customHeight="1">
      <c r="C167" s="21" t="str">
        <f t="shared" si="3"/>
        <v/>
      </c>
      <c r="D167" s="110"/>
      <c r="E167" s="110"/>
      <c r="F167" s="36" t="str">
        <f>IF(D166="","","현재수량")</f>
        <v/>
      </c>
      <c r="G167" s="37"/>
      <c r="H167" s="38"/>
      <c r="I167" s="38"/>
      <c r="J167" s="38"/>
      <c r="K167" s="38"/>
      <c r="L167" s="38"/>
      <c r="M167" s="38"/>
      <c r="N167" s="38"/>
      <c r="O167" s="38"/>
      <c r="P167" s="38"/>
      <c r="Q167" s="38"/>
      <c r="R167" s="38"/>
      <c r="S167" s="38"/>
      <c r="T167" s="38"/>
      <c r="U167" s="38"/>
      <c r="V167" s="38"/>
    </row>
    <row r="168" spans="3:22" ht="16.95" customHeight="1">
      <c r="C168" s="21" t="str">
        <f>IF(B88="","",B88)</f>
        <v/>
      </c>
      <c r="G168" s="37"/>
      <c r="H168" s="38"/>
      <c r="I168" s="38"/>
      <c r="J168" s="38"/>
      <c r="K168" s="38"/>
      <c r="L168" s="38"/>
      <c r="M168" s="38"/>
      <c r="N168" s="38"/>
      <c r="O168" s="38"/>
      <c r="P168" s="38"/>
      <c r="Q168" s="38"/>
      <c r="R168" s="38"/>
      <c r="S168" s="38"/>
      <c r="T168" s="38"/>
      <c r="U168" s="38"/>
      <c r="V168" s="38"/>
    </row>
    <row r="169" spans="3:22" ht="16.95" customHeight="1">
      <c r="C169" s="21" t="str">
        <f t="shared" si="3"/>
        <v/>
      </c>
      <c r="G169" s="37"/>
      <c r="H169" s="38"/>
      <c r="I169" s="38"/>
      <c r="J169" s="38"/>
      <c r="K169" s="38"/>
      <c r="L169" s="38"/>
      <c r="M169" s="38"/>
      <c r="N169" s="38"/>
      <c r="O169" s="38"/>
      <c r="P169" s="38"/>
      <c r="Q169" s="38"/>
      <c r="R169" s="38"/>
      <c r="S169" s="38"/>
      <c r="T169" s="38"/>
      <c r="U169" s="38"/>
      <c r="V169" s="38"/>
    </row>
    <row r="170" spans="3:22" ht="16.95" customHeight="1">
      <c r="C170" s="21" t="str">
        <f>IF(B89="","",B89)</f>
        <v/>
      </c>
      <c r="G170" s="37"/>
      <c r="H170" s="38"/>
      <c r="I170" s="38"/>
      <c r="J170" s="38"/>
      <c r="K170" s="38"/>
      <c r="L170" s="38"/>
      <c r="M170" s="38"/>
      <c r="N170" s="38"/>
      <c r="O170" s="38"/>
      <c r="P170" s="38"/>
      <c r="Q170" s="38"/>
      <c r="R170" s="38"/>
      <c r="S170" s="38"/>
      <c r="T170" s="38"/>
      <c r="U170" s="38"/>
      <c r="V170" s="38"/>
    </row>
    <row r="171" spans="3:22" ht="16.95" customHeight="1">
      <c r="C171" s="21" t="str">
        <f t="shared" si="3"/>
        <v/>
      </c>
      <c r="G171" s="37"/>
      <c r="H171" s="38"/>
      <c r="I171" s="38"/>
      <c r="J171" s="38"/>
      <c r="K171" s="38"/>
      <c r="L171" s="38"/>
      <c r="M171" s="38"/>
      <c r="N171" s="38"/>
      <c r="O171" s="38"/>
      <c r="P171" s="38"/>
      <c r="Q171" s="38"/>
      <c r="R171" s="38"/>
      <c r="S171" s="38"/>
      <c r="T171" s="38"/>
      <c r="U171" s="38"/>
      <c r="V171" s="38"/>
    </row>
    <row r="172" spans="3:22" ht="16.95" customHeight="1">
      <c r="C172" s="21" t="str">
        <f>IF(B90="","",B90)</f>
        <v/>
      </c>
      <c r="G172" s="37"/>
      <c r="H172" s="38"/>
      <c r="I172" s="38"/>
      <c r="J172" s="38"/>
      <c r="K172" s="38"/>
      <c r="L172" s="38"/>
      <c r="M172" s="38"/>
      <c r="N172" s="38"/>
      <c r="O172" s="38"/>
      <c r="P172" s="38"/>
      <c r="Q172" s="38"/>
      <c r="R172" s="38"/>
      <c r="S172" s="38"/>
      <c r="T172" s="38"/>
      <c r="U172" s="38"/>
      <c r="V172" s="38"/>
    </row>
    <row r="173" spans="3:22" ht="16.95" customHeight="1">
      <c r="C173" s="21" t="str">
        <f t="shared" si="3"/>
        <v/>
      </c>
      <c r="G173" s="37"/>
      <c r="H173" s="38"/>
      <c r="I173" s="38"/>
      <c r="J173" s="38"/>
      <c r="K173" s="38"/>
      <c r="L173" s="38"/>
      <c r="M173" s="38"/>
      <c r="N173" s="38"/>
      <c r="O173" s="38"/>
      <c r="P173" s="38"/>
      <c r="Q173" s="38"/>
      <c r="R173" s="38"/>
      <c r="S173" s="38"/>
      <c r="T173" s="38"/>
      <c r="U173" s="38"/>
      <c r="V173" s="38"/>
    </row>
    <row r="174" spans="3:22">
      <c r="G174" s="44"/>
      <c r="H174" s="41"/>
      <c r="I174" s="41"/>
      <c r="J174" s="41"/>
      <c r="K174" s="41"/>
      <c r="L174" s="41"/>
      <c r="M174" s="41"/>
      <c r="N174" s="41"/>
      <c r="O174" s="41"/>
      <c r="P174" s="41"/>
      <c r="Q174" s="41"/>
      <c r="R174" s="41"/>
      <c r="S174" s="41"/>
      <c r="T174" s="41"/>
      <c r="U174" s="41"/>
      <c r="V174" s="41"/>
    </row>
    <row r="175" spans="3:22">
      <c r="G175" s="44"/>
      <c r="H175" s="41"/>
      <c r="I175" s="41"/>
      <c r="J175" s="41"/>
      <c r="K175" s="41"/>
      <c r="L175" s="41"/>
      <c r="M175" s="41"/>
      <c r="N175" s="41"/>
      <c r="O175" s="41"/>
      <c r="P175" s="41"/>
      <c r="Q175" s="41"/>
      <c r="R175" s="41"/>
      <c r="S175" s="41"/>
      <c r="T175" s="41"/>
      <c r="U175" s="41"/>
      <c r="V175" s="41"/>
    </row>
    <row r="176" spans="3:22">
      <c r="G176" s="44"/>
      <c r="H176" s="41"/>
      <c r="I176" s="41"/>
      <c r="J176" s="41"/>
      <c r="K176" s="41"/>
      <c r="L176" s="41"/>
      <c r="M176" s="41"/>
      <c r="N176" s="41"/>
      <c r="O176" s="41"/>
      <c r="P176" s="41"/>
      <c r="Q176" s="41"/>
      <c r="R176" s="41"/>
      <c r="S176" s="41"/>
      <c r="T176" s="41"/>
      <c r="U176" s="41"/>
      <c r="V176" s="41"/>
    </row>
    <row r="177" spans="7:22">
      <c r="G177" s="44"/>
      <c r="H177" s="41"/>
      <c r="I177" s="41"/>
      <c r="J177" s="41"/>
      <c r="K177" s="41"/>
      <c r="L177" s="41"/>
      <c r="M177" s="41"/>
      <c r="N177" s="41"/>
      <c r="O177" s="41"/>
      <c r="P177" s="41"/>
      <c r="Q177" s="41"/>
      <c r="R177" s="41"/>
      <c r="S177" s="41"/>
      <c r="T177" s="41"/>
      <c r="U177" s="41"/>
      <c r="V177" s="41"/>
    </row>
    <row r="178" spans="7:22">
      <c r="G178" s="44"/>
      <c r="H178" s="41"/>
      <c r="I178" s="41"/>
      <c r="J178" s="41"/>
      <c r="K178" s="41"/>
      <c r="L178" s="41"/>
      <c r="M178" s="41"/>
      <c r="N178" s="41"/>
      <c r="O178" s="41"/>
      <c r="P178" s="41"/>
      <c r="Q178" s="41"/>
      <c r="R178" s="41"/>
      <c r="S178" s="41"/>
      <c r="T178" s="41"/>
      <c r="U178" s="41"/>
      <c r="V178" s="41"/>
    </row>
    <row r="179" spans="7:22">
      <c r="G179" s="44"/>
      <c r="H179" s="41"/>
      <c r="I179" s="41"/>
      <c r="J179" s="41"/>
      <c r="K179" s="41"/>
      <c r="L179" s="41"/>
      <c r="M179" s="41"/>
      <c r="N179" s="41"/>
      <c r="O179" s="41"/>
      <c r="P179" s="41"/>
      <c r="Q179" s="41"/>
      <c r="R179" s="41"/>
      <c r="S179" s="41"/>
      <c r="T179" s="41"/>
      <c r="U179" s="41"/>
      <c r="V179" s="41"/>
    </row>
    <row r="180" spans="7:22">
      <c r="G180" s="44"/>
      <c r="H180" s="41"/>
      <c r="I180" s="41"/>
      <c r="J180" s="41"/>
      <c r="K180" s="41"/>
      <c r="L180" s="41"/>
      <c r="M180" s="41"/>
      <c r="N180" s="41"/>
      <c r="O180" s="41"/>
      <c r="P180" s="41"/>
      <c r="Q180" s="41"/>
      <c r="R180" s="41"/>
      <c r="S180" s="41"/>
      <c r="T180" s="41"/>
      <c r="U180" s="41"/>
      <c r="V180" s="41"/>
    </row>
    <row r="181" spans="7:22">
      <c r="G181" s="44"/>
      <c r="H181" s="41"/>
      <c r="I181" s="41"/>
      <c r="J181" s="41"/>
      <c r="K181" s="41"/>
      <c r="L181" s="41"/>
      <c r="M181" s="41"/>
      <c r="N181" s="41"/>
      <c r="O181" s="41"/>
      <c r="P181" s="41"/>
      <c r="Q181" s="41"/>
      <c r="R181" s="41"/>
      <c r="S181" s="41"/>
      <c r="T181" s="41"/>
      <c r="U181" s="41"/>
      <c r="V181" s="41"/>
    </row>
    <row r="182" spans="7:22">
      <c r="G182" s="44"/>
      <c r="H182" s="41"/>
      <c r="I182" s="41"/>
      <c r="J182" s="41"/>
      <c r="K182" s="41"/>
      <c r="L182" s="41"/>
      <c r="M182" s="41"/>
      <c r="N182" s="41"/>
      <c r="O182" s="41"/>
      <c r="P182" s="41"/>
      <c r="Q182" s="41"/>
      <c r="R182" s="41"/>
      <c r="S182" s="41"/>
      <c r="T182" s="41"/>
      <c r="U182" s="41"/>
      <c r="V182" s="41"/>
    </row>
    <row r="183" spans="7:22">
      <c r="G183" s="44"/>
      <c r="H183" s="41"/>
      <c r="I183" s="41"/>
      <c r="J183" s="41"/>
      <c r="K183" s="41"/>
      <c r="L183" s="41"/>
      <c r="M183" s="41"/>
      <c r="N183" s="41"/>
      <c r="O183" s="41"/>
      <c r="P183" s="41"/>
      <c r="Q183" s="41"/>
      <c r="R183" s="41"/>
      <c r="S183" s="41"/>
      <c r="T183" s="41"/>
      <c r="U183" s="41"/>
      <c r="V183" s="41"/>
    </row>
    <row r="184" spans="7:22">
      <c r="G184" s="44"/>
      <c r="H184" s="41"/>
      <c r="I184" s="41"/>
      <c r="J184" s="41"/>
      <c r="K184" s="41"/>
      <c r="L184" s="41"/>
      <c r="M184" s="41"/>
      <c r="N184" s="41"/>
      <c r="O184" s="41"/>
      <c r="P184" s="41"/>
      <c r="Q184" s="41"/>
      <c r="R184" s="41"/>
      <c r="S184" s="41"/>
      <c r="T184" s="41"/>
      <c r="U184" s="41"/>
      <c r="V184" s="41"/>
    </row>
    <row r="185" spans="7:22">
      <c r="G185" s="44"/>
      <c r="H185" s="41"/>
      <c r="I185" s="41"/>
      <c r="J185" s="41"/>
      <c r="K185" s="41"/>
      <c r="L185" s="41"/>
      <c r="M185" s="41"/>
      <c r="N185" s="41"/>
      <c r="O185" s="41"/>
      <c r="P185" s="41"/>
      <c r="Q185" s="41"/>
      <c r="R185" s="41"/>
      <c r="S185" s="41"/>
      <c r="T185" s="41"/>
      <c r="U185" s="41"/>
      <c r="V185" s="41"/>
    </row>
    <row r="186" spans="7:22">
      <c r="G186" s="44"/>
      <c r="H186" s="41"/>
      <c r="I186" s="41"/>
      <c r="J186" s="41"/>
      <c r="K186" s="41"/>
      <c r="L186" s="41"/>
      <c r="M186" s="41"/>
      <c r="N186" s="41"/>
      <c r="O186" s="41"/>
      <c r="P186" s="41"/>
      <c r="Q186" s="41"/>
      <c r="R186" s="41"/>
      <c r="S186" s="41"/>
      <c r="T186" s="41"/>
      <c r="U186" s="41"/>
      <c r="V186" s="41"/>
    </row>
    <row r="187" spans="7:22">
      <c r="G187" s="44"/>
      <c r="H187" s="41"/>
      <c r="I187" s="41"/>
      <c r="J187" s="41"/>
      <c r="K187" s="41"/>
      <c r="L187" s="41"/>
      <c r="M187" s="41"/>
      <c r="N187" s="41"/>
      <c r="O187" s="41"/>
      <c r="P187" s="41"/>
      <c r="Q187" s="41"/>
      <c r="R187" s="41"/>
      <c r="S187" s="41"/>
      <c r="T187" s="41"/>
      <c r="U187" s="41"/>
      <c r="V187" s="41"/>
    </row>
    <row r="188" spans="7:22">
      <c r="G188" s="44"/>
      <c r="H188" s="41"/>
      <c r="I188" s="41"/>
      <c r="J188" s="41"/>
      <c r="K188" s="41"/>
      <c r="L188" s="41"/>
      <c r="M188" s="41"/>
      <c r="N188" s="41"/>
      <c r="O188" s="41"/>
      <c r="P188" s="41"/>
      <c r="Q188" s="41"/>
      <c r="R188" s="41"/>
      <c r="S188" s="41"/>
      <c r="T188" s="41"/>
      <c r="U188" s="41"/>
      <c r="V188" s="41"/>
    </row>
    <row r="189" spans="7:22">
      <c r="G189" s="44"/>
      <c r="H189" s="41"/>
      <c r="I189" s="41"/>
      <c r="J189" s="41"/>
      <c r="K189" s="41"/>
      <c r="L189" s="41"/>
      <c r="M189" s="41"/>
      <c r="N189" s="41"/>
      <c r="O189" s="41"/>
      <c r="P189" s="41"/>
      <c r="Q189" s="41"/>
      <c r="R189" s="41"/>
      <c r="S189" s="41"/>
      <c r="T189" s="41"/>
      <c r="U189" s="41"/>
      <c r="V189" s="41"/>
    </row>
    <row r="190" spans="7:22">
      <c r="G190" s="44"/>
      <c r="H190" s="41"/>
      <c r="I190" s="41"/>
      <c r="J190" s="41"/>
      <c r="K190" s="41"/>
      <c r="L190" s="41"/>
      <c r="M190" s="41"/>
      <c r="N190" s="41"/>
      <c r="O190" s="41"/>
      <c r="P190" s="41"/>
      <c r="Q190" s="41"/>
      <c r="R190" s="41"/>
      <c r="S190" s="41"/>
      <c r="T190" s="41"/>
      <c r="U190" s="41"/>
      <c r="V190" s="41"/>
    </row>
    <row r="191" spans="7:22">
      <c r="G191" s="44"/>
      <c r="H191" s="41"/>
      <c r="I191" s="41"/>
      <c r="J191" s="41"/>
      <c r="K191" s="41"/>
      <c r="L191" s="41"/>
      <c r="M191" s="41"/>
      <c r="N191" s="41"/>
      <c r="O191" s="41"/>
      <c r="P191" s="41"/>
      <c r="Q191" s="41"/>
      <c r="R191" s="41"/>
      <c r="S191" s="41"/>
      <c r="T191" s="41"/>
      <c r="U191" s="41"/>
      <c r="V191" s="41"/>
    </row>
    <row r="192" spans="7:22">
      <c r="G192" s="44"/>
      <c r="H192" s="41"/>
      <c r="I192" s="41"/>
      <c r="J192" s="41"/>
      <c r="K192" s="41"/>
      <c r="L192" s="41"/>
      <c r="M192" s="41"/>
      <c r="N192" s="41"/>
      <c r="O192" s="41"/>
      <c r="P192" s="41"/>
      <c r="Q192" s="41"/>
      <c r="R192" s="41"/>
      <c r="S192" s="41"/>
      <c r="T192" s="41"/>
      <c r="U192" s="41"/>
      <c r="V192" s="41"/>
    </row>
    <row r="193" spans="7:22">
      <c r="G193" s="44"/>
      <c r="H193" s="41"/>
      <c r="I193" s="41"/>
      <c r="J193" s="41"/>
      <c r="K193" s="41"/>
      <c r="L193" s="41"/>
      <c r="M193" s="41"/>
      <c r="N193" s="41"/>
      <c r="O193" s="41"/>
      <c r="P193" s="41"/>
      <c r="Q193" s="41"/>
      <c r="R193" s="41"/>
      <c r="S193" s="41"/>
      <c r="T193" s="41"/>
      <c r="U193" s="41"/>
      <c r="V193" s="41"/>
    </row>
    <row r="194" spans="7:22">
      <c r="G194" s="44"/>
      <c r="H194" s="41"/>
      <c r="I194" s="41"/>
      <c r="J194" s="41"/>
      <c r="K194" s="41"/>
      <c r="L194" s="41"/>
      <c r="M194" s="41"/>
      <c r="N194" s="41"/>
      <c r="O194" s="41"/>
      <c r="P194" s="41"/>
      <c r="Q194" s="41"/>
      <c r="R194" s="41"/>
      <c r="S194" s="41"/>
      <c r="T194" s="41"/>
      <c r="U194" s="41"/>
      <c r="V194" s="41"/>
    </row>
    <row r="195" spans="7:22">
      <c r="G195" s="44"/>
      <c r="H195" s="41"/>
      <c r="I195" s="41"/>
      <c r="J195" s="41"/>
      <c r="K195" s="41"/>
      <c r="L195" s="41"/>
      <c r="M195" s="41"/>
      <c r="N195" s="41"/>
      <c r="O195" s="41"/>
      <c r="P195" s="41"/>
      <c r="Q195" s="41"/>
      <c r="R195" s="41"/>
      <c r="S195" s="41"/>
      <c r="T195" s="41"/>
      <c r="U195" s="41"/>
      <c r="V195" s="41"/>
    </row>
    <row r="196" spans="7:22">
      <c r="G196" s="44"/>
      <c r="H196" s="41"/>
      <c r="I196" s="41"/>
      <c r="J196" s="41"/>
      <c r="K196" s="41"/>
      <c r="L196" s="41"/>
      <c r="M196" s="41"/>
      <c r="N196" s="41"/>
      <c r="O196" s="41"/>
      <c r="P196" s="41"/>
      <c r="Q196" s="41"/>
      <c r="R196" s="41"/>
      <c r="S196" s="41"/>
      <c r="T196" s="41"/>
      <c r="U196" s="41"/>
      <c r="V196" s="41"/>
    </row>
    <row r="197" spans="7:22">
      <c r="G197" s="44"/>
      <c r="H197" s="41"/>
      <c r="I197" s="41"/>
      <c r="J197" s="41"/>
      <c r="K197" s="41"/>
      <c r="L197" s="41"/>
      <c r="M197" s="41"/>
      <c r="N197" s="41"/>
      <c r="O197" s="41"/>
      <c r="P197" s="41"/>
      <c r="Q197" s="41"/>
      <c r="R197" s="41"/>
      <c r="S197" s="41"/>
      <c r="T197" s="41"/>
      <c r="U197" s="41"/>
      <c r="V197" s="41"/>
    </row>
    <row r="198" spans="7:22">
      <c r="G198" s="44"/>
      <c r="H198" s="41"/>
      <c r="I198" s="41"/>
      <c r="J198" s="41"/>
      <c r="K198" s="41"/>
      <c r="L198" s="41"/>
      <c r="M198" s="41"/>
      <c r="N198" s="41"/>
      <c r="O198" s="41"/>
      <c r="P198" s="41"/>
      <c r="Q198" s="41"/>
      <c r="R198" s="41"/>
      <c r="S198" s="41"/>
      <c r="T198" s="41"/>
      <c r="U198" s="41"/>
      <c r="V198" s="41"/>
    </row>
    <row r="199" spans="7:22">
      <c r="G199" s="44"/>
      <c r="H199" s="41"/>
      <c r="I199" s="41"/>
      <c r="J199" s="41"/>
      <c r="K199" s="41"/>
      <c r="L199" s="41"/>
      <c r="M199" s="41"/>
      <c r="N199" s="41"/>
      <c r="O199" s="41"/>
      <c r="P199" s="41"/>
      <c r="Q199" s="41"/>
      <c r="R199" s="41"/>
      <c r="S199" s="41"/>
      <c r="T199" s="41"/>
      <c r="U199" s="41"/>
      <c r="V199" s="41"/>
    </row>
    <row r="200" spans="7:22">
      <c r="G200" s="44"/>
      <c r="H200" s="41"/>
      <c r="I200" s="41"/>
      <c r="J200" s="41"/>
      <c r="K200" s="41"/>
      <c r="L200" s="41"/>
      <c r="M200" s="41"/>
      <c r="N200" s="41"/>
      <c r="O200" s="41"/>
      <c r="P200" s="41"/>
      <c r="Q200" s="41"/>
      <c r="R200" s="41"/>
      <c r="S200" s="41"/>
      <c r="T200" s="41"/>
      <c r="U200" s="41"/>
      <c r="V200" s="41"/>
    </row>
    <row r="201" spans="7:22">
      <c r="G201" s="44"/>
      <c r="H201" s="41"/>
      <c r="I201" s="41"/>
      <c r="J201" s="41"/>
      <c r="K201" s="41"/>
      <c r="L201" s="41"/>
      <c r="M201" s="41"/>
      <c r="N201" s="41"/>
      <c r="O201" s="41"/>
      <c r="P201" s="41"/>
      <c r="Q201" s="41"/>
      <c r="R201" s="41"/>
      <c r="S201" s="41"/>
      <c r="T201" s="41"/>
      <c r="U201" s="41"/>
      <c r="V201" s="41"/>
    </row>
    <row r="202" spans="7:22">
      <c r="G202" s="44"/>
      <c r="H202" s="41"/>
      <c r="I202" s="41"/>
      <c r="J202" s="41"/>
      <c r="K202" s="41"/>
      <c r="L202" s="41"/>
      <c r="M202" s="41"/>
      <c r="N202" s="41"/>
      <c r="O202" s="41"/>
      <c r="P202" s="41"/>
      <c r="Q202" s="41"/>
      <c r="R202" s="41"/>
      <c r="S202" s="41"/>
      <c r="T202" s="41"/>
      <c r="U202" s="41"/>
      <c r="V202" s="41"/>
    </row>
    <row r="203" spans="7:22">
      <c r="G203" s="44"/>
      <c r="H203" s="41"/>
      <c r="I203" s="41"/>
      <c r="J203" s="41"/>
      <c r="K203" s="41"/>
      <c r="L203" s="41"/>
      <c r="M203" s="41"/>
      <c r="N203" s="41"/>
      <c r="O203" s="41"/>
      <c r="P203" s="41"/>
      <c r="Q203" s="41"/>
      <c r="R203" s="41"/>
      <c r="S203" s="41"/>
      <c r="T203" s="41"/>
      <c r="U203" s="41"/>
      <c r="V203" s="41"/>
    </row>
    <row r="204" spans="7:22">
      <c r="G204" s="44"/>
      <c r="H204" s="41"/>
      <c r="I204" s="41"/>
      <c r="J204" s="41"/>
      <c r="K204" s="41"/>
      <c r="L204" s="41"/>
      <c r="M204" s="41"/>
      <c r="N204" s="41"/>
      <c r="O204" s="41"/>
      <c r="P204" s="41"/>
      <c r="Q204" s="41"/>
      <c r="R204" s="41"/>
      <c r="S204" s="41"/>
      <c r="T204" s="41"/>
      <c r="U204" s="41"/>
      <c r="V204" s="41"/>
    </row>
    <row r="205" spans="7:22">
      <c r="G205" s="44"/>
      <c r="H205" s="41"/>
      <c r="I205" s="41"/>
      <c r="J205" s="41"/>
      <c r="K205" s="41"/>
      <c r="L205" s="41"/>
      <c r="M205" s="41"/>
      <c r="N205" s="41"/>
      <c r="O205" s="41"/>
      <c r="P205" s="41"/>
      <c r="Q205" s="41"/>
      <c r="R205" s="41"/>
      <c r="S205" s="41"/>
      <c r="T205" s="41"/>
      <c r="U205" s="41"/>
      <c r="V205" s="41"/>
    </row>
    <row r="206" spans="7:22">
      <c r="G206" s="44"/>
      <c r="H206" s="41"/>
      <c r="I206" s="41"/>
      <c r="J206" s="41"/>
      <c r="K206" s="41"/>
      <c r="L206" s="41"/>
      <c r="M206" s="41"/>
      <c r="N206" s="41"/>
      <c r="O206" s="41"/>
      <c r="P206" s="41"/>
      <c r="Q206" s="41"/>
      <c r="R206" s="41"/>
      <c r="S206" s="41"/>
      <c r="T206" s="41"/>
      <c r="U206" s="41"/>
      <c r="V206" s="41"/>
    </row>
    <row r="207" spans="7:22">
      <c r="G207" s="44"/>
      <c r="H207" s="41"/>
      <c r="I207" s="41"/>
      <c r="J207" s="41"/>
      <c r="K207" s="41"/>
      <c r="L207" s="41"/>
      <c r="M207" s="41"/>
      <c r="N207" s="41"/>
      <c r="O207" s="41"/>
      <c r="P207" s="41"/>
      <c r="Q207" s="41"/>
      <c r="R207" s="41"/>
      <c r="S207" s="41"/>
      <c r="T207" s="41"/>
      <c r="U207" s="41"/>
      <c r="V207" s="41"/>
    </row>
    <row r="208" spans="7:22">
      <c r="G208" s="44"/>
      <c r="H208" s="41"/>
      <c r="I208" s="41"/>
      <c r="J208" s="41"/>
      <c r="K208" s="41"/>
      <c r="L208" s="41"/>
      <c r="M208" s="41"/>
      <c r="N208" s="41"/>
      <c r="O208" s="41"/>
      <c r="P208" s="41"/>
      <c r="Q208" s="41"/>
      <c r="R208" s="41"/>
      <c r="S208" s="41"/>
      <c r="T208" s="41"/>
      <c r="U208" s="41"/>
      <c r="V208" s="41"/>
    </row>
    <row r="209" spans="7:22">
      <c r="G209" s="44"/>
      <c r="H209" s="41"/>
      <c r="I209" s="41"/>
      <c r="J209" s="41"/>
      <c r="K209" s="41"/>
      <c r="L209" s="41"/>
      <c r="M209" s="41"/>
      <c r="N209" s="41"/>
      <c r="O209" s="41"/>
      <c r="P209" s="41"/>
      <c r="Q209" s="41"/>
      <c r="R209" s="41"/>
      <c r="S209" s="41"/>
      <c r="T209" s="41"/>
      <c r="U209" s="41"/>
      <c r="V209" s="41"/>
    </row>
    <row r="210" spans="7:22">
      <c r="G210" s="44"/>
      <c r="H210" s="41"/>
      <c r="I210" s="41"/>
      <c r="J210" s="41"/>
      <c r="K210" s="41"/>
      <c r="L210" s="41"/>
      <c r="M210" s="41"/>
      <c r="N210" s="41"/>
      <c r="O210" s="41"/>
      <c r="P210" s="41"/>
      <c r="Q210" s="41"/>
      <c r="R210" s="41"/>
      <c r="S210" s="41"/>
      <c r="T210" s="41"/>
      <c r="U210" s="41"/>
      <c r="V210" s="41"/>
    </row>
    <row r="211" spans="7:22">
      <c r="G211" s="44"/>
      <c r="H211" s="41"/>
      <c r="I211" s="41"/>
      <c r="J211" s="41"/>
      <c r="K211" s="41"/>
      <c r="L211" s="41"/>
      <c r="M211" s="41"/>
      <c r="N211" s="41"/>
      <c r="O211" s="41"/>
      <c r="P211" s="41"/>
      <c r="Q211" s="41"/>
      <c r="R211" s="41"/>
      <c r="S211" s="41"/>
      <c r="T211" s="41"/>
      <c r="U211" s="41"/>
      <c r="V211" s="41"/>
    </row>
    <row r="212" spans="7:22">
      <c r="G212" s="44"/>
      <c r="H212" s="41"/>
      <c r="I212" s="41"/>
      <c r="J212" s="41"/>
      <c r="K212" s="41"/>
      <c r="L212" s="41"/>
      <c r="M212" s="41"/>
      <c r="N212" s="41"/>
      <c r="O212" s="41"/>
      <c r="P212" s="41"/>
      <c r="Q212" s="41"/>
      <c r="R212" s="41"/>
      <c r="S212" s="41"/>
      <c r="T212" s="41"/>
      <c r="U212" s="41"/>
      <c r="V212" s="41"/>
    </row>
    <row r="213" spans="7:22">
      <c r="G213" s="44"/>
      <c r="H213" s="41"/>
      <c r="I213" s="41"/>
      <c r="J213" s="41"/>
      <c r="K213" s="41"/>
      <c r="L213" s="41"/>
      <c r="M213" s="41"/>
      <c r="N213" s="41"/>
      <c r="O213" s="41"/>
      <c r="P213" s="41"/>
      <c r="Q213" s="41"/>
      <c r="R213" s="41"/>
      <c r="S213" s="41"/>
      <c r="T213" s="41"/>
      <c r="U213" s="41"/>
      <c r="V213" s="41"/>
    </row>
    <row r="214" spans="7:22">
      <c r="G214" s="44"/>
      <c r="H214" s="41"/>
      <c r="I214" s="41"/>
      <c r="J214" s="41"/>
      <c r="K214" s="41"/>
      <c r="L214" s="41"/>
      <c r="M214" s="41"/>
      <c r="N214" s="41"/>
      <c r="O214" s="41"/>
      <c r="P214" s="41"/>
      <c r="Q214" s="41"/>
      <c r="R214" s="41"/>
      <c r="S214" s="41"/>
      <c r="T214" s="41"/>
      <c r="U214" s="41"/>
      <c r="V214" s="41"/>
    </row>
    <row r="215" spans="7:22">
      <c r="G215" s="44"/>
      <c r="H215" s="41"/>
      <c r="I215" s="41"/>
      <c r="J215" s="41"/>
      <c r="K215" s="41"/>
      <c r="L215" s="41"/>
      <c r="M215" s="41"/>
      <c r="N215" s="41"/>
      <c r="O215" s="41"/>
      <c r="P215" s="41"/>
      <c r="Q215" s="41"/>
      <c r="R215" s="41"/>
      <c r="S215" s="41"/>
      <c r="T215" s="41"/>
      <c r="U215" s="41"/>
      <c r="V215" s="41"/>
    </row>
    <row r="216" spans="7:22">
      <c r="G216" s="44"/>
      <c r="H216" s="41"/>
      <c r="I216" s="41"/>
      <c r="J216" s="41"/>
      <c r="K216" s="41"/>
      <c r="L216" s="41"/>
      <c r="M216" s="41"/>
      <c r="N216" s="41"/>
      <c r="O216" s="41"/>
      <c r="P216" s="41"/>
      <c r="Q216" s="41"/>
      <c r="R216" s="41"/>
      <c r="S216" s="41"/>
      <c r="T216" s="41"/>
      <c r="U216" s="41"/>
      <c r="V216" s="41"/>
    </row>
    <row r="217" spans="7:22">
      <c r="G217" s="44"/>
      <c r="H217" s="41"/>
      <c r="I217" s="41"/>
      <c r="J217" s="41"/>
      <c r="K217" s="41"/>
      <c r="L217" s="41"/>
      <c r="M217" s="41"/>
      <c r="N217" s="41"/>
      <c r="O217" s="41"/>
      <c r="P217" s="41"/>
      <c r="Q217" s="41"/>
      <c r="R217" s="41"/>
      <c r="S217" s="41"/>
      <c r="T217" s="41"/>
      <c r="U217" s="41"/>
      <c r="V217" s="41"/>
    </row>
    <row r="218" spans="7:22">
      <c r="G218" s="44"/>
      <c r="H218" s="41"/>
      <c r="I218" s="41"/>
      <c r="J218" s="41"/>
      <c r="K218" s="41"/>
      <c r="L218" s="41"/>
      <c r="M218" s="41"/>
      <c r="N218" s="41"/>
      <c r="O218" s="41"/>
      <c r="P218" s="41"/>
      <c r="Q218" s="41"/>
      <c r="R218" s="41"/>
      <c r="S218" s="41"/>
      <c r="T218" s="41"/>
      <c r="U218" s="41"/>
      <c r="V218" s="41"/>
    </row>
    <row r="219" spans="7:22">
      <c r="G219" s="44"/>
      <c r="H219" s="41"/>
      <c r="I219" s="41"/>
      <c r="J219" s="41"/>
      <c r="K219" s="41"/>
      <c r="L219" s="41"/>
      <c r="M219" s="41"/>
      <c r="N219" s="41"/>
      <c r="O219" s="41"/>
      <c r="P219" s="41"/>
      <c r="Q219" s="41"/>
      <c r="R219" s="41"/>
      <c r="S219" s="41"/>
      <c r="T219" s="41"/>
      <c r="U219" s="41"/>
      <c r="V219" s="41"/>
    </row>
    <row r="220" spans="7:22">
      <c r="G220" s="44"/>
      <c r="H220" s="41"/>
      <c r="I220" s="41"/>
      <c r="J220" s="41"/>
      <c r="K220" s="41"/>
      <c r="L220" s="41"/>
      <c r="M220" s="41"/>
      <c r="N220" s="41"/>
      <c r="O220" s="41"/>
      <c r="P220" s="41"/>
      <c r="Q220" s="41"/>
      <c r="R220" s="41"/>
      <c r="S220" s="41"/>
      <c r="T220" s="41"/>
      <c r="U220" s="41"/>
      <c r="V220" s="41"/>
    </row>
    <row r="221" spans="7:22">
      <c r="G221" s="44"/>
      <c r="H221" s="41"/>
      <c r="I221" s="41"/>
      <c r="J221" s="41"/>
      <c r="K221" s="41"/>
      <c r="L221" s="41"/>
      <c r="M221" s="41"/>
      <c r="N221" s="41"/>
      <c r="O221" s="41"/>
      <c r="P221" s="41"/>
      <c r="Q221" s="41"/>
      <c r="R221" s="41"/>
      <c r="S221" s="41"/>
      <c r="T221" s="41"/>
      <c r="U221" s="41"/>
      <c r="V221" s="41"/>
    </row>
    <row r="222" spans="7:22">
      <c r="G222" s="44"/>
      <c r="H222" s="41"/>
      <c r="I222" s="41"/>
      <c r="J222" s="41"/>
      <c r="K222" s="41"/>
      <c r="L222" s="41"/>
      <c r="M222" s="41"/>
      <c r="N222" s="41"/>
      <c r="O222" s="41"/>
      <c r="P222" s="41"/>
      <c r="Q222" s="41"/>
      <c r="R222" s="41"/>
      <c r="S222" s="41"/>
      <c r="T222" s="41"/>
      <c r="U222" s="41"/>
      <c r="V222" s="41"/>
    </row>
    <row r="223" spans="7:22">
      <c r="G223" s="44"/>
      <c r="H223" s="41"/>
      <c r="I223" s="41"/>
      <c r="J223" s="41"/>
      <c r="K223" s="41"/>
      <c r="L223" s="41"/>
      <c r="M223" s="41"/>
      <c r="N223" s="41"/>
      <c r="O223" s="41"/>
      <c r="P223" s="41"/>
      <c r="Q223" s="41"/>
      <c r="R223" s="41"/>
      <c r="S223" s="41"/>
      <c r="T223" s="41"/>
      <c r="U223" s="41"/>
      <c r="V223" s="41"/>
    </row>
    <row r="224" spans="7:22">
      <c r="G224" s="44"/>
      <c r="H224" s="41"/>
      <c r="I224" s="41"/>
      <c r="J224" s="41"/>
      <c r="K224" s="41"/>
      <c r="L224" s="41"/>
      <c r="M224" s="41"/>
      <c r="N224" s="41"/>
      <c r="O224" s="41"/>
      <c r="P224" s="41"/>
      <c r="Q224" s="41"/>
      <c r="R224" s="41"/>
      <c r="S224" s="41"/>
      <c r="T224" s="41"/>
      <c r="U224" s="41"/>
      <c r="V224" s="41"/>
    </row>
    <row r="225" spans="7:22">
      <c r="G225" s="44"/>
      <c r="H225" s="41"/>
      <c r="I225" s="41"/>
      <c r="J225" s="41"/>
      <c r="K225" s="41"/>
      <c r="L225" s="41"/>
      <c r="M225" s="41"/>
      <c r="N225" s="41"/>
      <c r="O225" s="41"/>
      <c r="P225" s="41"/>
      <c r="Q225" s="41"/>
      <c r="R225" s="41"/>
      <c r="S225" s="41"/>
      <c r="T225" s="41"/>
      <c r="U225" s="41"/>
      <c r="V225" s="41"/>
    </row>
    <row r="226" spans="7:22">
      <c r="G226" s="44"/>
      <c r="H226" s="41"/>
      <c r="I226" s="41"/>
      <c r="J226" s="41"/>
      <c r="K226" s="41"/>
      <c r="L226" s="41"/>
      <c r="M226" s="41"/>
      <c r="N226" s="41"/>
      <c r="O226" s="41"/>
      <c r="P226" s="41"/>
      <c r="Q226" s="41"/>
      <c r="R226" s="41"/>
      <c r="S226" s="41"/>
      <c r="T226" s="41"/>
      <c r="U226" s="41"/>
      <c r="V226" s="41"/>
    </row>
    <row r="227" spans="7:22">
      <c r="G227" s="44"/>
      <c r="H227" s="41"/>
      <c r="I227" s="41"/>
      <c r="J227" s="41"/>
      <c r="K227" s="41"/>
      <c r="L227" s="41"/>
      <c r="M227" s="41"/>
      <c r="N227" s="41"/>
      <c r="O227" s="41"/>
      <c r="P227" s="41"/>
      <c r="Q227" s="41"/>
      <c r="R227" s="41"/>
      <c r="S227" s="41"/>
      <c r="T227" s="41"/>
      <c r="U227" s="41"/>
      <c r="V227" s="41"/>
    </row>
    <row r="228" spans="7:22">
      <c r="G228" s="44"/>
      <c r="H228" s="41"/>
      <c r="I228" s="41"/>
      <c r="J228" s="41"/>
      <c r="K228" s="41"/>
      <c r="L228" s="41"/>
      <c r="M228" s="41"/>
      <c r="N228" s="41"/>
      <c r="O228" s="41"/>
      <c r="P228" s="41"/>
      <c r="Q228" s="41"/>
      <c r="R228" s="41"/>
      <c r="S228" s="41"/>
      <c r="T228" s="41"/>
      <c r="U228" s="41"/>
      <c r="V228" s="41"/>
    </row>
    <row r="229" spans="7:22">
      <c r="G229" s="44"/>
      <c r="H229" s="41"/>
      <c r="I229" s="41"/>
      <c r="J229" s="41"/>
      <c r="K229" s="41"/>
      <c r="L229" s="41"/>
      <c r="M229" s="41"/>
      <c r="N229" s="41"/>
      <c r="O229" s="41"/>
      <c r="P229" s="41"/>
      <c r="Q229" s="41"/>
      <c r="R229" s="41"/>
      <c r="S229" s="41"/>
      <c r="T229" s="41"/>
      <c r="U229" s="41"/>
      <c r="V229" s="41"/>
    </row>
    <row r="230" spans="7:22">
      <c r="G230" s="44"/>
      <c r="H230" s="41"/>
      <c r="I230" s="41"/>
      <c r="J230" s="41"/>
      <c r="K230" s="41"/>
      <c r="L230" s="41"/>
      <c r="M230" s="41"/>
      <c r="N230" s="41"/>
      <c r="O230" s="41"/>
      <c r="P230" s="41"/>
      <c r="Q230" s="41"/>
      <c r="R230" s="41"/>
      <c r="S230" s="41"/>
      <c r="T230" s="41"/>
      <c r="U230" s="41"/>
      <c r="V230" s="41"/>
    </row>
    <row r="231" spans="7:22">
      <c r="G231" s="44"/>
      <c r="H231" s="41"/>
      <c r="I231" s="41"/>
      <c r="J231" s="41"/>
      <c r="K231" s="41"/>
      <c r="L231" s="41"/>
      <c r="M231" s="41"/>
      <c r="N231" s="41"/>
      <c r="O231" s="41"/>
      <c r="P231" s="41"/>
      <c r="Q231" s="41"/>
      <c r="R231" s="41"/>
      <c r="S231" s="41"/>
      <c r="T231" s="41"/>
      <c r="U231" s="41"/>
      <c r="V231" s="41"/>
    </row>
    <row r="232" spans="7:22">
      <c r="G232" s="44"/>
      <c r="H232" s="41"/>
      <c r="I232" s="41"/>
      <c r="J232" s="41"/>
      <c r="K232" s="41"/>
      <c r="L232" s="41"/>
      <c r="M232" s="41"/>
      <c r="N232" s="41"/>
      <c r="O232" s="41"/>
      <c r="P232" s="41"/>
      <c r="Q232" s="41"/>
      <c r="R232" s="41"/>
      <c r="S232" s="41"/>
      <c r="T232" s="41"/>
      <c r="U232" s="41"/>
      <c r="V232" s="41"/>
    </row>
    <row r="233" spans="7:22">
      <c r="G233" s="44"/>
      <c r="H233" s="41"/>
      <c r="I233" s="41"/>
      <c r="J233" s="41"/>
      <c r="K233" s="41"/>
      <c r="L233" s="41"/>
      <c r="M233" s="41"/>
      <c r="N233" s="41"/>
      <c r="O233" s="41"/>
      <c r="P233" s="41"/>
      <c r="Q233" s="41"/>
      <c r="R233" s="41"/>
      <c r="S233" s="41"/>
      <c r="T233" s="41"/>
      <c r="U233" s="41"/>
      <c r="V233" s="41"/>
    </row>
    <row r="234" spans="7:22">
      <c r="G234" s="44"/>
      <c r="H234" s="41"/>
      <c r="I234" s="41"/>
      <c r="J234" s="41"/>
      <c r="K234" s="41"/>
      <c r="L234" s="41"/>
      <c r="M234" s="41"/>
      <c r="N234" s="41"/>
      <c r="O234" s="41"/>
      <c r="P234" s="41"/>
      <c r="Q234" s="41"/>
      <c r="R234" s="41"/>
      <c r="S234" s="41"/>
      <c r="T234" s="41"/>
      <c r="U234" s="41"/>
      <c r="V234" s="41"/>
    </row>
    <row r="235" spans="7:22">
      <c r="G235" s="44"/>
      <c r="H235" s="41"/>
      <c r="I235" s="41"/>
      <c r="J235" s="41"/>
      <c r="K235" s="41"/>
      <c r="L235" s="41"/>
      <c r="M235" s="41"/>
      <c r="N235" s="41"/>
      <c r="O235" s="41"/>
      <c r="P235" s="41"/>
      <c r="Q235" s="41"/>
      <c r="R235" s="41"/>
      <c r="S235" s="41"/>
      <c r="T235" s="41"/>
      <c r="U235" s="41"/>
      <c r="V235" s="41"/>
    </row>
    <row r="236" spans="7:22">
      <c r="G236" s="44"/>
      <c r="H236" s="41"/>
      <c r="I236" s="41"/>
      <c r="J236" s="41"/>
      <c r="K236" s="41"/>
      <c r="L236" s="41"/>
      <c r="M236" s="41"/>
      <c r="N236" s="41"/>
      <c r="O236" s="41"/>
      <c r="P236" s="41"/>
      <c r="Q236" s="41"/>
      <c r="R236" s="41"/>
      <c r="S236" s="41"/>
      <c r="T236" s="41"/>
      <c r="U236" s="41"/>
      <c r="V236" s="41"/>
    </row>
    <row r="237" spans="7:22">
      <c r="G237" s="44"/>
      <c r="H237" s="41"/>
      <c r="I237" s="41"/>
      <c r="J237" s="41"/>
      <c r="K237" s="41"/>
      <c r="L237" s="41"/>
      <c r="M237" s="41"/>
      <c r="N237" s="41"/>
      <c r="O237" s="41"/>
      <c r="P237" s="41"/>
      <c r="Q237" s="41"/>
      <c r="R237" s="41"/>
      <c r="S237" s="41"/>
      <c r="T237" s="41"/>
      <c r="U237" s="41"/>
      <c r="V237" s="41"/>
    </row>
    <row r="238" spans="7:22">
      <c r="G238" s="44"/>
      <c r="H238" s="41"/>
      <c r="I238" s="41"/>
      <c r="J238" s="41"/>
      <c r="K238" s="41"/>
      <c r="L238" s="41"/>
      <c r="M238" s="41"/>
      <c r="N238" s="41"/>
      <c r="O238" s="41"/>
      <c r="P238" s="41"/>
      <c r="Q238" s="41"/>
      <c r="R238" s="41"/>
      <c r="S238" s="41"/>
      <c r="T238" s="41"/>
      <c r="U238" s="41"/>
      <c r="V238" s="41"/>
    </row>
    <row r="239" spans="7:22">
      <c r="G239" s="44"/>
      <c r="H239" s="41"/>
      <c r="I239" s="41"/>
      <c r="J239" s="41"/>
      <c r="K239" s="41"/>
      <c r="L239" s="41"/>
      <c r="M239" s="41"/>
      <c r="N239" s="41"/>
      <c r="O239" s="41"/>
      <c r="P239" s="41"/>
      <c r="Q239" s="41"/>
      <c r="R239" s="41"/>
      <c r="S239" s="41"/>
      <c r="T239" s="41"/>
      <c r="U239" s="41"/>
      <c r="V239" s="41"/>
    </row>
    <row r="240" spans="7:22">
      <c r="G240" s="44"/>
      <c r="H240" s="41"/>
      <c r="I240" s="41"/>
      <c r="J240" s="41"/>
      <c r="K240" s="41"/>
      <c r="L240" s="41"/>
      <c r="M240" s="41"/>
      <c r="N240" s="41"/>
      <c r="O240" s="41"/>
      <c r="P240" s="41"/>
      <c r="Q240" s="41"/>
      <c r="R240" s="41"/>
      <c r="S240" s="41"/>
      <c r="T240" s="41"/>
      <c r="U240" s="41"/>
      <c r="V240" s="41"/>
    </row>
    <row r="241" spans="7:22">
      <c r="G241" s="44"/>
      <c r="H241" s="41"/>
      <c r="I241" s="41"/>
      <c r="J241" s="41"/>
      <c r="K241" s="41"/>
      <c r="L241" s="41"/>
      <c r="M241" s="41"/>
      <c r="N241" s="41"/>
      <c r="O241" s="41"/>
      <c r="P241" s="41"/>
      <c r="Q241" s="41"/>
      <c r="R241" s="41"/>
      <c r="S241" s="41"/>
      <c r="T241" s="41"/>
      <c r="U241" s="41"/>
      <c r="V241" s="41"/>
    </row>
    <row r="242" spans="7:22">
      <c r="G242" s="44"/>
      <c r="H242" s="41"/>
      <c r="I242" s="41"/>
      <c r="J242" s="41"/>
      <c r="K242" s="41"/>
      <c r="L242" s="41"/>
      <c r="M242" s="41"/>
      <c r="N242" s="41"/>
      <c r="O242" s="41"/>
      <c r="P242" s="41"/>
      <c r="Q242" s="41"/>
      <c r="R242" s="41"/>
      <c r="S242" s="41"/>
      <c r="T242" s="41"/>
      <c r="U242" s="41"/>
      <c r="V242" s="41"/>
    </row>
    <row r="243" spans="7:22">
      <c r="G243" s="44"/>
      <c r="H243" s="41"/>
      <c r="I243" s="41"/>
      <c r="J243" s="41"/>
      <c r="K243" s="41"/>
      <c r="L243" s="41"/>
      <c r="M243" s="41"/>
      <c r="N243" s="41"/>
      <c r="O243" s="41"/>
      <c r="P243" s="41"/>
      <c r="Q243" s="41"/>
      <c r="R243" s="41"/>
      <c r="S243" s="41"/>
      <c r="T243" s="41"/>
      <c r="U243" s="41"/>
      <c r="V243" s="41"/>
    </row>
    <row r="244" spans="7:22">
      <c r="G244" s="44"/>
      <c r="H244" s="41"/>
      <c r="I244" s="41"/>
      <c r="J244" s="41"/>
      <c r="K244" s="41"/>
      <c r="L244" s="41"/>
      <c r="M244" s="41"/>
      <c r="N244" s="41"/>
      <c r="O244" s="41"/>
      <c r="P244" s="41"/>
      <c r="Q244" s="41"/>
      <c r="R244" s="41"/>
      <c r="S244" s="41"/>
      <c r="T244" s="41"/>
      <c r="U244" s="41"/>
      <c r="V244" s="41"/>
    </row>
    <row r="245" spans="7:22">
      <c r="G245" s="44"/>
      <c r="H245" s="41"/>
      <c r="I245" s="41"/>
      <c r="J245" s="41"/>
      <c r="K245" s="41"/>
      <c r="L245" s="41"/>
      <c r="M245" s="41"/>
      <c r="N245" s="41"/>
      <c r="O245" s="41"/>
      <c r="P245" s="41"/>
      <c r="Q245" s="41"/>
      <c r="R245" s="41"/>
      <c r="S245" s="41"/>
      <c r="T245" s="41"/>
      <c r="U245" s="41"/>
      <c r="V245" s="41"/>
    </row>
    <row r="246" spans="7:22">
      <c r="G246" s="44"/>
      <c r="H246" s="41"/>
      <c r="I246" s="41"/>
      <c r="J246" s="41"/>
      <c r="K246" s="41"/>
      <c r="L246" s="41"/>
      <c r="M246" s="41"/>
      <c r="N246" s="41"/>
      <c r="O246" s="41"/>
      <c r="P246" s="41"/>
      <c r="Q246" s="41"/>
      <c r="R246" s="41"/>
      <c r="S246" s="41"/>
      <c r="T246" s="41"/>
      <c r="U246" s="41"/>
      <c r="V246" s="41"/>
    </row>
    <row r="247" spans="7:22">
      <c r="G247" s="44"/>
      <c r="H247" s="41"/>
      <c r="I247" s="41"/>
      <c r="J247" s="41"/>
      <c r="K247" s="41"/>
      <c r="L247" s="41"/>
      <c r="M247" s="41"/>
      <c r="N247" s="41"/>
      <c r="O247" s="41"/>
      <c r="P247" s="41"/>
      <c r="Q247" s="41"/>
      <c r="R247" s="41"/>
      <c r="S247" s="41"/>
      <c r="T247" s="41"/>
      <c r="U247" s="41"/>
      <c r="V247" s="41"/>
    </row>
    <row r="248" spans="7:22">
      <c r="G248" s="44"/>
      <c r="H248" s="41"/>
      <c r="I248" s="41"/>
      <c r="J248" s="41"/>
      <c r="K248" s="41"/>
      <c r="L248" s="41"/>
      <c r="M248" s="41"/>
      <c r="N248" s="41"/>
      <c r="O248" s="41"/>
      <c r="P248" s="41"/>
      <c r="Q248" s="41"/>
      <c r="R248" s="41"/>
      <c r="S248" s="41"/>
      <c r="T248" s="41"/>
      <c r="U248" s="41"/>
      <c r="V248" s="41"/>
    </row>
    <row r="249" spans="7:22">
      <c r="G249" s="44"/>
      <c r="H249" s="41"/>
      <c r="I249" s="41"/>
      <c r="J249" s="41"/>
      <c r="K249" s="41"/>
      <c r="L249" s="41"/>
      <c r="M249" s="41"/>
      <c r="N249" s="41"/>
      <c r="O249" s="41"/>
      <c r="P249" s="41"/>
      <c r="Q249" s="41"/>
      <c r="R249" s="41"/>
      <c r="S249" s="41"/>
      <c r="T249" s="41"/>
      <c r="U249" s="41"/>
      <c r="V249" s="41"/>
    </row>
    <row r="250" spans="7:22">
      <c r="G250" s="44"/>
      <c r="H250" s="41"/>
      <c r="I250" s="41"/>
      <c r="J250" s="41"/>
      <c r="K250" s="41"/>
      <c r="L250" s="41"/>
      <c r="M250" s="41"/>
      <c r="N250" s="41"/>
      <c r="O250" s="41"/>
      <c r="P250" s="41"/>
      <c r="Q250" s="41"/>
      <c r="R250" s="41"/>
      <c r="S250" s="41"/>
      <c r="T250" s="41"/>
      <c r="U250" s="41"/>
      <c r="V250" s="41"/>
    </row>
    <row r="251" spans="7:22">
      <c r="G251" s="44"/>
      <c r="H251" s="41"/>
      <c r="I251" s="41"/>
      <c r="J251" s="41"/>
      <c r="K251" s="41"/>
      <c r="L251" s="41"/>
      <c r="M251" s="41"/>
      <c r="N251" s="41"/>
      <c r="O251" s="41"/>
      <c r="P251" s="41"/>
      <c r="Q251" s="41"/>
      <c r="R251" s="41"/>
      <c r="S251" s="41"/>
      <c r="T251" s="41"/>
      <c r="U251" s="41"/>
      <c r="V251" s="41"/>
    </row>
    <row r="252" spans="7:22">
      <c r="G252" s="44"/>
      <c r="H252" s="41"/>
      <c r="I252" s="41"/>
      <c r="J252" s="41"/>
      <c r="K252" s="41"/>
      <c r="L252" s="41"/>
      <c r="M252" s="41"/>
      <c r="N252" s="41"/>
      <c r="O252" s="41"/>
      <c r="P252" s="41"/>
      <c r="Q252" s="41"/>
      <c r="R252" s="41"/>
      <c r="S252" s="41"/>
      <c r="T252" s="41"/>
      <c r="U252" s="41"/>
      <c r="V252" s="41"/>
    </row>
    <row r="253" spans="7:22">
      <c r="G253" s="44"/>
      <c r="H253" s="41"/>
      <c r="I253" s="41"/>
      <c r="J253" s="41"/>
      <c r="K253" s="41"/>
      <c r="L253" s="41"/>
      <c r="M253" s="41"/>
      <c r="N253" s="41"/>
      <c r="O253" s="41"/>
      <c r="P253" s="41"/>
      <c r="Q253" s="41"/>
      <c r="R253" s="41"/>
      <c r="S253" s="41"/>
      <c r="T253" s="41"/>
      <c r="U253" s="41"/>
      <c r="V253" s="41"/>
    </row>
    <row r="254" spans="7:22">
      <c r="G254" s="44"/>
      <c r="H254" s="41"/>
      <c r="I254" s="41"/>
      <c r="J254" s="41"/>
      <c r="K254" s="41"/>
      <c r="L254" s="41"/>
      <c r="M254" s="41"/>
      <c r="N254" s="41"/>
      <c r="O254" s="41"/>
      <c r="P254" s="41"/>
      <c r="Q254" s="41"/>
      <c r="R254" s="41"/>
      <c r="S254" s="41"/>
      <c r="T254" s="41"/>
      <c r="U254" s="41"/>
      <c r="V254" s="41"/>
    </row>
    <row r="255" spans="7:22">
      <c r="G255" s="44"/>
      <c r="H255" s="41"/>
      <c r="I255" s="41"/>
      <c r="J255" s="41"/>
      <c r="K255" s="41"/>
      <c r="L255" s="41"/>
      <c r="M255" s="41"/>
      <c r="N255" s="41"/>
      <c r="O255" s="41"/>
      <c r="P255" s="41"/>
      <c r="Q255" s="41"/>
      <c r="R255" s="41"/>
      <c r="S255" s="41"/>
      <c r="T255" s="41"/>
      <c r="U255" s="41"/>
      <c r="V255" s="41"/>
    </row>
    <row r="256" spans="7:22">
      <c r="G256" s="44"/>
      <c r="H256" s="41"/>
      <c r="I256" s="41"/>
      <c r="J256" s="41"/>
      <c r="K256" s="41"/>
      <c r="L256" s="41"/>
      <c r="M256" s="41"/>
      <c r="N256" s="41"/>
      <c r="O256" s="41"/>
      <c r="P256" s="41"/>
      <c r="Q256" s="41"/>
      <c r="R256" s="41"/>
      <c r="S256" s="41"/>
      <c r="T256" s="41"/>
      <c r="U256" s="41"/>
      <c r="V256" s="41"/>
    </row>
    <row r="257" spans="7:22">
      <c r="G257" s="44"/>
      <c r="H257" s="41"/>
      <c r="I257" s="41"/>
      <c r="J257" s="41"/>
      <c r="K257" s="41"/>
      <c r="L257" s="41"/>
      <c r="M257" s="41"/>
      <c r="N257" s="41"/>
      <c r="O257" s="41"/>
      <c r="P257" s="41"/>
      <c r="Q257" s="41"/>
      <c r="R257" s="41"/>
      <c r="S257" s="41"/>
      <c r="T257" s="41"/>
      <c r="U257" s="41"/>
      <c r="V257" s="41"/>
    </row>
    <row r="258" spans="7:22">
      <c r="G258" s="44"/>
      <c r="H258" s="41"/>
      <c r="I258" s="41"/>
      <c r="J258" s="41"/>
      <c r="K258" s="41"/>
      <c r="L258" s="41"/>
      <c r="M258" s="41"/>
      <c r="N258" s="41"/>
      <c r="O258" s="41"/>
      <c r="P258" s="41"/>
      <c r="Q258" s="41"/>
      <c r="R258" s="41"/>
      <c r="S258" s="41"/>
      <c r="T258" s="41"/>
      <c r="U258" s="41"/>
      <c r="V258" s="41"/>
    </row>
    <row r="259" spans="7:22">
      <c r="G259" s="44"/>
      <c r="H259" s="41"/>
      <c r="I259" s="41"/>
      <c r="J259" s="41"/>
      <c r="K259" s="41"/>
      <c r="L259" s="41"/>
      <c r="M259" s="41"/>
      <c r="N259" s="41"/>
      <c r="O259" s="41"/>
      <c r="P259" s="41"/>
      <c r="Q259" s="41"/>
      <c r="R259" s="41"/>
      <c r="S259" s="41"/>
      <c r="T259" s="41"/>
      <c r="U259" s="41"/>
      <c r="V259" s="41"/>
    </row>
    <row r="260" spans="7:22">
      <c r="G260" s="44"/>
      <c r="H260" s="41"/>
      <c r="I260" s="41"/>
      <c r="J260" s="41"/>
      <c r="K260" s="41"/>
      <c r="L260" s="41"/>
      <c r="M260" s="41"/>
      <c r="N260" s="41"/>
      <c r="O260" s="41"/>
      <c r="P260" s="41"/>
      <c r="Q260" s="41"/>
      <c r="R260" s="41"/>
      <c r="S260" s="41"/>
      <c r="T260" s="41"/>
      <c r="U260" s="41"/>
      <c r="V260" s="41"/>
    </row>
    <row r="261" spans="7:22">
      <c r="G261" s="44"/>
      <c r="H261" s="41"/>
      <c r="I261" s="41"/>
      <c r="J261" s="41"/>
      <c r="K261" s="41"/>
      <c r="L261" s="41"/>
      <c r="M261" s="41"/>
      <c r="N261" s="41"/>
      <c r="O261" s="41"/>
      <c r="P261" s="41"/>
      <c r="Q261" s="41"/>
      <c r="R261" s="41"/>
      <c r="S261" s="41"/>
      <c r="T261" s="41"/>
      <c r="U261" s="41"/>
      <c r="V261" s="41"/>
    </row>
    <row r="262" spans="7:22">
      <c r="G262" s="44"/>
      <c r="H262" s="41"/>
      <c r="I262" s="41"/>
      <c r="J262" s="41"/>
      <c r="K262" s="41"/>
      <c r="L262" s="41"/>
      <c r="M262" s="41"/>
      <c r="N262" s="41"/>
      <c r="O262" s="41"/>
      <c r="P262" s="41"/>
      <c r="Q262" s="41"/>
      <c r="R262" s="41"/>
      <c r="S262" s="41"/>
      <c r="T262" s="41"/>
      <c r="U262" s="41"/>
      <c r="V262" s="41"/>
    </row>
    <row r="263" spans="7:22">
      <c r="G263" s="44"/>
      <c r="H263" s="41"/>
      <c r="I263" s="41"/>
      <c r="J263" s="41"/>
      <c r="K263" s="41"/>
      <c r="L263" s="41"/>
      <c r="M263" s="41"/>
      <c r="N263" s="41"/>
      <c r="O263" s="41"/>
      <c r="P263" s="41"/>
      <c r="Q263" s="41"/>
      <c r="R263" s="41"/>
      <c r="S263" s="41"/>
      <c r="T263" s="41"/>
      <c r="U263" s="41"/>
      <c r="V263" s="41"/>
    </row>
    <row r="264" spans="7:22">
      <c r="G264" s="44"/>
      <c r="H264" s="41"/>
      <c r="I264" s="41"/>
      <c r="J264" s="41"/>
      <c r="K264" s="41"/>
      <c r="L264" s="41"/>
      <c r="M264" s="41"/>
      <c r="N264" s="41"/>
      <c r="O264" s="41"/>
      <c r="P264" s="41"/>
      <c r="Q264" s="41"/>
      <c r="R264" s="41"/>
      <c r="S264" s="41"/>
      <c r="T264" s="41"/>
      <c r="U264" s="41"/>
      <c r="V264" s="41"/>
    </row>
    <row r="265" spans="7:22">
      <c r="G265" s="44"/>
      <c r="H265" s="41"/>
      <c r="I265" s="41"/>
      <c r="J265" s="41"/>
      <c r="K265" s="41"/>
      <c r="L265" s="41"/>
      <c r="M265" s="41"/>
      <c r="N265" s="41"/>
      <c r="O265" s="41"/>
      <c r="P265" s="41"/>
      <c r="Q265" s="41"/>
      <c r="R265" s="41"/>
      <c r="S265" s="41"/>
      <c r="T265" s="41"/>
      <c r="U265" s="41"/>
      <c r="V265" s="41"/>
    </row>
    <row r="266" spans="7:22">
      <c r="G266" s="44"/>
      <c r="H266" s="41"/>
      <c r="I266" s="41"/>
      <c r="J266" s="41"/>
      <c r="K266" s="41"/>
      <c r="L266" s="41"/>
      <c r="M266" s="41"/>
      <c r="N266" s="41"/>
      <c r="O266" s="41"/>
      <c r="P266" s="41"/>
      <c r="Q266" s="41"/>
      <c r="R266" s="41"/>
      <c r="S266" s="41"/>
      <c r="T266" s="41"/>
      <c r="U266" s="41"/>
      <c r="V266" s="41"/>
    </row>
    <row r="267" spans="7:22">
      <c r="G267" s="44"/>
      <c r="H267" s="41"/>
      <c r="I267" s="41"/>
      <c r="J267" s="41"/>
      <c r="K267" s="41"/>
      <c r="L267" s="41"/>
      <c r="M267" s="41"/>
      <c r="N267" s="41"/>
      <c r="O267" s="41"/>
      <c r="P267" s="41"/>
      <c r="Q267" s="41"/>
      <c r="R267" s="41"/>
      <c r="S267" s="41"/>
      <c r="T267" s="41"/>
      <c r="U267" s="41"/>
      <c r="V267" s="41"/>
    </row>
    <row r="268" spans="7:22">
      <c r="G268" s="44"/>
      <c r="H268" s="41"/>
      <c r="I268" s="41"/>
      <c r="J268" s="41"/>
      <c r="K268" s="41"/>
      <c r="L268" s="41"/>
      <c r="M268" s="41"/>
      <c r="N268" s="41"/>
      <c r="O268" s="41"/>
      <c r="P268" s="41"/>
      <c r="Q268" s="41"/>
      <c r="R268" s="41"/>
      <c r="S268" s="41"/>
      <c r="T268" s="41"/>
      <c r="U268" s="41"/>
      <c r="V268" s="41"/>
    </row>
    <row r="269" spans="7:22">
      <c r="G269" s="44"/>
      <c r="H269" s="41"/>
      <c r="I269" s="41"/>
      <c r="J269" s="41"/>
      <c r="K269" s="41"/>
      <c r="L269" s="41"/>
      <c r="M269" s="41"/>
      <c r="N269" s="41"/>
      <c r="O269" s="41"/>
      <c r="P269" s="41"/>
      <c r="Q269" s="41"/>
      <c r="R269" s="41"/>
      <c r="S269" s="41"/>
      <c r="T269" s="41"/>
      <c r="U269" s="41"/>
      <c r="V269" s="41"/>
    </row>
    <row r="270" spans="7:22">
      <c r="G270" s="44"/>
      <c r="H270" s="41"/>
      <c r="I270" s="41"/>
      <c r="J270" s="41"/>
      <c r="K270" s="41"/>
      <c r="L270" s="41"/>
      <c r="M270" s="41"/>
      <c r="N270" s="41"/>
      <c r="O270" s="41"/>
      <c r="P270" s="41"/>
      <c r="Q270" s="41"/>
      <c r="R270" s="41"/>
      <c r="S270" s="41"/>
      <c r="T270" s="41"/>
      <c r="U270" s="41"/>
      <c r="V270" s="41"/>
    </row>
    <row r="271" spans="7:22">
      <c r="G271" s="44"/>
      <c r="H271" s="41"/>
      <c r="I271" s="41"/>
      <c r="J271" s="41"/>
      <c r="K271" s="41"/>
      <c r="L271" s="41"/>
      <c r="M271" s="41"/>
      <c r="N271" s="41"/>
      <c r="O271" s="41"/>
      <c r="P271" s="41"/>
      <c r="Q271" s="41"/>
      <c r="R271" s="41"/>
      <c r="S271" s="41"/>
      <c r="T271" s="41"/>
      <c r="U271" s="41"/>
      <c r="V271" s="41"/>
    </row>
    <row r="272" spans="7:22">
      <c r="G272" s="44"/>
      <c r="H272" s="41"/>
      <c r="I272" s="41"/>
      <c r="J272" s="41"/>
      <c r="K272" s="41"/>
      <c r="L272" s="41"/>
      <c r="M272" s="41"/>
      <c r="N272" s="41"/>
      <c r="O272" s="41"/>
      <c r="P272" s="41"/>
      <c r="Q272" s="41"/>
      <c r="R272" s="41"/>
      <c r="S272" s="41"/>
      <c r="T272" s="41"/>
      <c r="U272" s="41"/>
      <c r="V272" s="41"/>
    </row>
    <row r="273" spans="7:22">
      <c r="G273" s="44"/>
      <c r="H273" s="41"/>
      <c r="I273" s="41"/>
      <c r="J273" s="41"/>
      <c r="K273" s="41"/>
      <c r="L273" s="41"/>
      <c r="M273" s="41"/>
      <c r="N273" s="41"/>
      <c r="O273" s="41"/>
      <c r="P273" s="41"/>
      <c r="Q273" s="41"/>
      <c r="R273" s="41"/>
      <c r="S273" s="41"/>
      <c r="T273" s="41"/>
      <c r="U273" s="41"/>
      <c r="V273" s="41"/>
    </row>
    <row r="274" spans="7:22">
      <c r="G274" s="44"/>
      <c r="H274" s="41"/>
      <c r="I274" s="41"/>
      <c r="J274" s="41"/>
      <c r="K274" s="41"/>
      <c r="L274" s="41"/>
      <c r="M274" s="41"/>
      <c r="N274" s="41"/>
      <c r="O274" s="41"/>
      <c r="P274" s="41"/>
      <c r="Q274" s="41"/>
      <c r="R274" s="41"/>
      <c r="S274" s="41"/>
      <c r="T274" s="41"/>
      <c r="U274" s="41"/>
      <c r="V274" s="41"/>
    </row>
    <row r="275" spans="7:22">
      <c r="G275" s="44"/>
      <c r="H275" s="41"/>
      <c r="I275" s="41"/>
      <c r="J275" s="41"/>
      <c r="K275" s="41"/>
      <c r="L275" s="41"/>
      <c r="M275" s="41"/>
      <c r="N275" s="41"/>
      <c r="O275" s="41"/>
      <c r="P275" s="41"/>
      <c r="Q275" s="41"/>
      <c r="R275" s="41"/>
      <c r="S275" s="41"/>
      <c r="T275" s="41"/>
      <c r="U275" s="41"/>
      <c r="V275" s="41"/>
    </row>
    <row r="276" spans="7:22">
      <c r="G276" s="44"/>
      <c r="H276" s="41"/>
      <c r="I276" s="41"/>
      <c r="J276" s="41"/>
      <c r="K276" s="41"/>
      <c r="L276" s="41"/>
      <c r="M276" s="41"/>
      <c r="N276" s="41"/>
      <c r="O276" s="41"/>
      <c r="P276" s="41"/>
      <c r="Q276" s="41"/>
      <c r="R276" s="41"/>
      <c r="S276" s="41"/>
      <c r="T276" s="41"/>
      <c r="U276" s="41"/>
      <c r="V276" s="41"/>
    </row>
    <row r="277" spans="7:22">
      <c r="G277" s="44"/>
      <c r="H277" s="41"/>
      <c r="I277" s="41"/>
      <c r="J277" s="41"/>
      <c r="K277" s="41"/>
      <c r="L277" s="41"/>
      <c r="M277" s="41"/>
      <c r="N277" s="41"/>
      <c r="O277" s="41"/>
      <c r="P277" s="41"/>
      <c r="Q277" s="41"/>
      <c r="R277" s="41"/>
      <c r="S277" s="41"/>
      <c r="T277" s="41"/>
      <c r="U277" s="41"/>
      <c r="V277" s="41"/>
    </row>
    <row r="278" spans="7:22">
      <c r="G278" s="44"/>
      <c r="H278" s="41"/>
      <c r="I278" s="41"/>
      <c r="J278" s="41"/>
      <c r="K278" s="41"/>
      <c r="L278" s="41"/>
      <c r="M278" s="41"/>
      <c r="N278" s="41"/>
      <c r="O278" s="41"/>
      <c r="P278" s="41"/>
      <c r="Q278" s="41"/>
      <c r="R278" s="41"/>
      <c r="S278" s="41"/>
      <c r="T278" s="41"/>
      <c r="U278" s="41"/>
      <c r="V278" s="41"/>
    </row>
    <row r="279" spans="7:22">
      <c r="G279" s="44"/>
      <c r="H279" s="41"/>
      <c r="I279" s="41"/>
      <c r="J279" s="41"/>
      <c r="K279" s="41"/>
      <c r="L279" s="41"/>
      <c r="M279" s="41"/>
      <c r="N279" s="41"/>
      <c r="O279" s="41"/>
      <c r="P279" s="41"/>
      <c r="Q279" s="41"/>
      <c r="R279" s="41"/>
      <c r="S279" s="41"/>
      <c r="T279" s="41"/>
      <c r="U279" s="41"/>
      <c r="V279" s="41"/>
    </row>
    <row r="280" spans="7:22">
      <c r="G280" s="44"/>
      <c r="H280" s="41"/>
      <c r="I280" s="41"/>
      <c r="J280" s="41"/>
      <c r="K280" s="41"/>
      <c r="L280" s="41"/>
      <c r="M280" s="41"/>
      <c r="N280" s="41"/>
      <c r="O280" s="41"/>
      <c r="P280" s="41"/>
      <c r="Q280" s="41"/>
      <c r="R280" s="41"/>
      <c r="S280" s="41"/>
      <c r="T280" s="41"/>
      <c r="U280" s="41"/>
      <c r="V280" s="41"/>
    </row>
    <row r="281" spans="7:22">
      <c r="G281" s="44"/>
      <c r="H281" s="41"/>
      <c r="I281" s="41"/>
      <c r="J281" s="41"/>
      <c r="K281" s="41"/>
      <c r="L281" s="41"/>
      <c r="M281" s="41"/>
      <c r="N281" s="41"/>
      <c r="O281" s="41"/>
      <c r="P281" s="41"/>
      <c r="Q281" s="41"/>
      <c r="R281" s="41"/>
      <c r="S281" s="41"/>
      <c r="T281" s="41"/>
      <c r="U281" s="41"/>
      <c r="V281" s="41"/>
    </row>
    <row r="282" spans="7:22">
      <c r="G282" s="44"/>
      <c r="H282" s="41"/>
      <c r="I282" s="41"/>
      <c r="J282" s="41"/>
      <c r="K282" s="41"/>
      <c r="L282" s="41"/>
      <c r="M282" s="41"/>
      <c r="N282" s="41"/>
      <c r="O282" s="41"/>
      <c r="P282" s="41"/>
      <c r="Q282" s="41"/>
      <c r="R282" s="41"/>
      <c r="S282" s="41"/>
      <c r="T282" s="41"/>
      <c r="U282" s="41"/>
      <c r="V282" s="41"/>
    </row>
    <row r="283" spans="7:22">
      <c r="G283" s="44"/>
      <c r="H283" s="41"/>
      <c r="I283" s="41"/>
      <c r="J283" s="41"/>
      <c r="K283" s="41"/>
      <c r="L283" s="41"/>
      <c r="M283" s="41"/>
      <c r="N283" s="41"/>
      <c r="O283" s="41"/>
      <c r="P283" s="41"/>
      <c r="Q283" s="41"/>
      <c r="R283" s="41"/>
      <c r="S283" s="41"/>
      <c r="T283" s="41"/>
      <c r="U283" s="41"/>
      <c r="V283" s="41"/>
    </row>
    <row r="284" spans="7:22">
      <c r="G284" s="44"/>
      <c r="H284" s="41"/>
      <c r="I284" s="41"/>
      <c r="J284" s="41"/>
      <c r="K284" s="41"/>
      <c r="L284" s="41"/>
      <c r="M284" s="41"/>
      <c r="N284" s="41"/>
      <c r="O284" s="41"/>
      <c r="P284" s="41"/>
      <c r="Q284" s="41"/>
      <c r="R284" s="41"/>
      <c r="S284" s="41"/>
      <c r="T284" s="41"/>
      <c r="U284" s="41"/>
      <c r="V284" s="41"/>
    </row>
    <row r="285" spans="7:22">
      <c r="G285" s="44"/>
      <c r="H285" s="41"/>
      <c r="I285" s="41"/>
      <c r="J285" s="41"/>
      <c r="K285" s="41"/>
      <c r="L285" s="41"/>
      <c r="M285" s="41"/>
      <c r="N285" s="41"/>
      <c r="O285" s="41"/>
      <c r="P285" s="41"/>
      <c r="Q285" s="41"/>
      <c r="R285" s="41"/>
      <c r="S285" s="41"/>
      <c r="T285" s="41"/>
      <c r="U285" s="41"/>
      <c r="V285" s="41"/>
    </row>
    <row r="286" spans="7:22">
      <c r="G286" s="44"/>
      <c r="H286" s="41"/>
      <c r="I286" s="41"/>
      <c r="J286" s="41"/>
      <c r="K286" s="41"/>
      <c r="L286" s="41"/>
      <c r="M286" s="41"/>
      <c r="N286" s="41"/>
      <c r="O286" s="41"/>
      <c r="P286" s="41"/>
      <c r="Q286" s="41"/>
      <c r="R286" s="41"/>
      <c r="S286" s="41"/>
      <c r="T286" s="41"/>
      <c r="U286" s="41"/>
      <c r="V286" s="41"/>
    </row>
    <row r="287" spans="7:22">
      <c r="G287" s="44"/>
      <c r="H287" s="41"/>
      <c r="I287" s="41"/>
      <c r="J287" s="41"/>
      <c r="K287" s="41"/>
      <c r="L287" s="41"/>
      <c r="M287" s="41"/>
      <c r="N287" s="41"/>
      <c r="O287" s="41"/>
      <c r="P287" s="41"/>
      <c r="Q287" s="41"/>
      <c r="R287" s="41"/>
      <c r="S287" s="41"/>
      <c r="T287" s="41"/>
      <c r="U287" s="41"/>
      <c r="V287" s="41"/>
    </row>
    <row r="288" spans="7:22">
      <c r="G288" s="44"/>
      <c r="H288" s="41"/>
      <c r="I288" s="41"/>
      <c r="J288" s="41"/>
      <c r="K288" s="41"/>
      <c r="L288" s="41"/>
      <c r="M288" s="41"/>
      <c r="N288" s="41"/>
      <c r="O288" s="41"/>
      <c r="P288" s="41"/>
      <c r="Q288" s="41"/>
      <c r="R288" s="41"/>
      <c r="S288" s="41"/>
      <c r="T288" s="41"/>
      <c r="U288" s="41"/>
      <c r="V288" s="41"/>
    </row>
    <row r="289" spans="7:22">
      <c r="G289" s="44"/>
      <c r="H289" s="41"/>
      <c r="I289" s="41"/>
      <c r="J289" s="41"/>
      <c r="K289" s="41"/>
      <c r="L289" s="41"/>
      <c r="M289" s="41"/>
      <c r="N289" s="41"/>
      <c r="O289" s="41"/>
      <c r="P289" s="41"/>
      <c r="Q289" s="41"/>
      <c r="R289" s="41"/>
      <c r="S289" s="41"/>
      <c r="T289" s="41"/>
      <c r="U289" s="41"/>
      <c r="V289" s="41"/>
    </row>
    <row r="290" spans="7:22">
      <c r="G290" s="44"/>
      <c r="H290" s="41"/>
      <c r="I290" s="41"/>
      <c r="J290" s="41"/>
      <c r="K290" s="41"/>
      <c r="L290" s="41"/>
      <c r="M290" s="41"/>
      <c r="N290" s="41"/>
      <c r="O290" s="41"/>
      <c r="P290" s="41"/>
      <c r="Q290" s="41"/>
      <c r="R290" s="41"/>
      <c r="S290" s="41"/>
      <c r="T290" s="41"/>
      <c r="U290" s="41"/>
      <c r="V290" s="41"/>
    </row>
    <row r="291" spans="7:22">
      <c r="G291" s="44"/>
      <c r="H291" s="41"/>
      <c r="I291" s="41"/>
      <c r="J291" s="41"/>
      <c r="K291" s="41"/>
      <c r="L291" s="41"/>
      <c r="M291" s="41"/>
      <c r="N291" s="41"/>
      <c r="O291" s="41"/>
      <c r="P291" s="41"/>
      <c r="Q291" s="41"/>
      <c r="R291" s="41"/>
      <c r="S291" s="41"/>
      <c r="T291" s="41"/>
      <c r="U291" s="41"/>
      <c r="V291" s="41"/>
    </row>
    <row r="292" spans="7:22">
      <c r="G292" s="44"/>
      <c r="H292" s="41"/>
      <c r="I292" s="41"/>
      <c r="J292" s="41"/>
      <c r="K292" s="41"/>
      <c r="L292" s="41"/>
      <c r="M292" s="41"/>
      <c r="N292" s="41"/>
      <c r="O292" s="41"/>
      <c r="P292" s="41"/>
      <c r="Q292" s="41"/>
      <c r="R292" s="41"/>
      <c r="S292" s="41"/>
      <c r="T292" s="41"/>
      <c r="U292" s="41"/>
      <c r="V292" s="41"/>
    </row>
    <row r="293" spans="7:22">
      <c r="G293" s="44"/>
      <c r="H293" s="41"/>
      <c r="I293" s="41"/>
      <c r="J293" s="41"/>
      <c r="K293" s="41"/>
      <c r="L293" s="41"/>
      <c r="M293" s="41"/>
      <c r="N293" s="41"/>
      <c r="O293" s="41"/>
      <c r="P293" s="41"/>
      <c r="Q293" s="41"/>
      <c r="R293" s="41"/>
      <c r="S293" s="41"/>
      <c r="T293" s="41"/>
      <c r="U293" s="41"/>
      <c r="V293" s="41"/>
    </row>
    <row r="294" spans="7:22">
      <c r="G294" s="44"/>
      <c r="H294" s="41"/>
      <c r="I294" s="41"/>
      <c r="J294" s="41"/>
      <c r="K294" s="41"/>
      <c r="L294" s="41"/>
      <c r="M294" s="41"/>
      <c r="N294" s="41"/>
      <c r="O294" s="41"/>
      <c r="P294" s="41"/>
      <c r="Q294" s="41"/>
      <c r="R294" s="41"/>
      <c r="S294" s="41"/>
      <c r="T294" s="41"/>
      <c r="U294" s="41"/>
      <c r="V294" s="41"/>
    </row>
    <row r="295" spans="7:22">
      <c r="G295" s="44"/>
      <c r="H295" s="41"/>
      <c r="I295" s="41"/>
      <c r="J295" s="41"/>
      <c r="K295" s="41"/>
      <c r="L295" s="41"/>
      <c r="M295" s="41"/>
      <c r="N295" s="41"/>
      <c r="O295" s="41"/>
      <c r="P295" s="41"/>
      <c r="Q295" s="41"/>
      <c r="R295" s="41"/>
      <c r="S295" s="41"/>
      <c r="T295" s="41"/>
      <c r="U295" s="41"/>
      <c r="V295" s="41"/>
    </row>
    <row r="296" spans="7:22">
      <c r="G296" s="44"/>
      <c r="H296" s="41"/>
      <c r="I296" s="41"/>
      <c r="J296" s="41"/>
      <c r="K296" s="41"/>
      <c r="L296" s="41"/>
      <c r="M296" s="41"/>
      <c r="N296" s="41"/>
      <c r="O296" s="41"/>
      <c r="P296" s="41"/>
      <c r="Q296" s="41"/>
      <c r="R296" s="41"/>
      <c r="S296" s="41"/>
      <c r="T296" s="41"/>
      <c r="U296" s="41"/>
      <c r="V296" s="41"/>
    </row>
    <row r="297" spans="7:22">
      <c r="G297" s="44"/>
      <c r="H297" s="41"/>
      <c r="I297" s="41"/>
      <c r="J297" s="41"/>
      <c r="K297" s="41"/>
      <c r="L297" s="41"/>
      <c r="M297" s="41"/>
      <c r="N297" s="41"/>
      <c r="O297" s="41"/>
      <c r="P297" s="41"/>
      <c r="Q297" s="41"/>
      <c r="R297" s="41"/>
      <c r="S297" s="41"/>
      <c r="T297" s="41"/>
      <c r="U297" s="41"/>
      <c r="V297" s="41"/>
    </row>
    <row r="298" spans="7:22">
      <c r="G298" s="44"/>
      <c r="H298" s="41"/>
      <c r="I298" s="41"/>
      <c r="J298" s="41"/>
      <c r="K298" s="41"/>
      <c r="L298" s="41"/>
      <c r="M298" s="41"/>
      <c r="N298" s="41"/>
      <c r="O298" s="41"/>
      <c r="P298" s="41"/>
      <c r="Q298" s="41"/>
      <c r="R298" s="41"/>
      <c r="S298" s="41"/>
      <c r="T298" s="41"/>
      <c r="U298" s="41"/>
      <c r="V298" s="41"/>
    </row>
    <row r="299" spans="7:22">
      <c r="G299" s="44"/>
      <c r="H299" s="41"/>
      <c r="I299" s="41"/>
      <c r="J299" s="41"/>
      <c r="K299" s="41"/>
      <c r="L299" s="41"/>
      <c r="M299" s="41"/>
      <c r="N299" s="41"/>
      <c r="O299" s="41"/>
      <c r="P299" s="41"/>
      <c r="Q299" s="41"/>
      <c r="R299" s="41"/>
      <c r="S299" s="41"/>
      <c r="T299" s="41"/>
      <c r="U299" s="41"/>
      <c r="V299" s="41"/>
    </row>
    <row r="300" spans="7:22">
      <c r="G300" s="44"/>
      <c r="H300" s="41"/>
      <c r="I300" s="41"/>
      <c r="J300" s="41"/>
      <c r="K300" s="41"/>
      <c r="L300" s="41"/>
      <c r="M300" s="41"/>
      <c r="N300" s="41"/>
      <c r="O300" s="41"/>
      <c r="P300" s="41"/>
      <c r="Q300" s="41"/>
      <c r="R300" s="41"/>
      <c r="S300" s="41"/>
      <c r="T300" s="41"/>
      <c r="U300" s="41"/>
      <c r="V300" s="41"/>
    </row>
    <row r="301" spans="7:22">
      <c r="G301" s="44"/>
      <c r="H301" s="41"/>
      <c r="I301" s="41"/>
      <c r="J301" s="41"/>
      <c r="K301" s="41"/>
      <c r="L301" s="41"/>
      <c r="M301" s="41"/>
      <c r="N301" s="41"/>
      <c r="O301" s="41"/>
      <c r="P301" s="41"/>
      <c r="Q301" s="41"/>
      <c r="R301" s="41"/>
      <c r="S301" s="41"/>
      <c r="T301" s="41"/>
      <c r="U301" s="41"/>
      <c r="V301" s="41"/>
    </row>
    <row r="302" spans="7:22">
      <c r="G302" s="44"/>
      <c r="H302" s="41"/>
      <c r="I302" s="41"/>
      <c r="J302" s="41"/>
      <c r="K302" s="41"/>
      <c r="L302" s="41"/>
      <c r="M302" s="41"/>
      <c r="N302" s="41"/>
      <c r="O302" s="41"/>
      <c r="P302" s="41"/>
      <c r="Q302" s="41"/>
      <c r="R302" s="41"/>
      <c r="S302" s="41"/>
      <c r="T302" s="41"/>
      <c r="U302" s="41"/>
      <c r="V302" s="41"/>
    </row>
    <row r="303" spans="7:22">
      <c r="G303" s="44"/>
      <c r="H303" s="41"/>
      <c r="I303" s="41"/>
      <c r="J303" s="41"/>
      <c r="K303" s="41"/>
      <c r="L303" s="41"/>
      <c r="M303" s="41"/>
      <c r="N303" s="41"/>
      <c r="O303" s="41"/>
      <c r="P303" s="41"/>
      <c r="Q303" s="41"/>
      <c r="R303" s="41"/>
      <c r="S303" s="41"/>
      <c r="T303" s="41"/>
      <c r="U303" s="41"/>
      <c r="V303" s="41"/>
    </row>
    <row r="304" spans="7:22">
      <c r="G304" s="44"/>
      <c r="H304" s="41"/>
      <c r="I304" s="41"/>
      <c r="J304" s="41"/>
      <c r="K304" s="41"/>
      <c r="L304" s="41"/>
      <c r="M304" s="41"/>
      <c r="N304" s="41"/>
      <c r="O304" s="41"/>
      <c r="P304" s="41"/>
      <c r="Q304" s="41"/>
      <c r="R304" s="41"/>
      <c r="S304" s="41"/>
      <c r="T304" s="41"/>
      <c r="U304" s="41"/>
      <c r="V304" s="41"/>
    </row>
    <row r="305" spans="7:22">
      <c r="G305" s="44"/>
      <c r="H305" s="41"/>
      <c r="I305" s="41"/>
      <c r="J305" s="41"/>
      <c r="K305" s="41"/>
      <c r="L305" s="41"/>
      <c r="M305" s="41"/>
      <c r="N305" s="41"/>
      <c r="O305" s="41"/>
      <c r="P305" s="41"/>
      <c r="Q305" s="41"/>
      <c r="R305" s="41"/>
      <c r="S305" s="41"/>
      <c r="T305" s="41"/>
      <c r="U305" s="41"/>
      <c r="V305" s="41"/>
    </row>
    <row r="306" spans="7:22">
      <c r="G306" s="44"/>
      <c r="H306" s="41"/>
      <c r="I306" s="41"/>
      <c r="J306" s="41"/>
      <c r="K306" s="41"/>
      <c r="L306" s="41"/>
      <c r="M306" s="41"/>
      <c r="N306" s="41"/>
      <c r="O306" s="41"/>
      <c r="P306" s="41"/>
      <c r="Q306" s="41"/>
      <c r="R306" s="41"/>
      <c r="S306" s="41"/>
      <c r="T306" s="41"/>
      <c r="U306" s="41"/>
      <c r="V306" s="41"/>
    </row>
    <row r="307" spans="7:22">
      <c r="G307" s="44"/>
      <c r="H307" s="41"/>
      <c r="I307" s="41"/>
      <c r="J307" s="41"/>
      <c r="K307" s="41"/>
      <c r="L307" s="41"/>
      <c r="M307" s="41"/>
      <c r="N307" s="41"/>
      <c r="O307" s="41"/>
      <c r="P307" s="41"/>
      <c r="Q307" s="41"/>
      <c r="R307" s="41"/>
      <c r="S307" s="41"/>
      <c r="T307" s="41"/>
      <c r="U307" s="41"/>
      <c r="V307" s="41"/>
    </row>
    <row r="308" spans="7:22">
      <c r="G308" s="44"/>
      <c r="H308" s="41"/>
      <c r="I308" s="41"/>
      <c r="J308" s="41"/>
      <c r="K308" s="41"/>
      <c r="L308" s="41"/>
      <c r="M308" s="41"/>
      <c r="N308" s="41"/>
      <c r="O308" s="41"/>
      <c r="P308" s="41"/>
      <c r="Q308" s="41"/>
      <c r="R308" s="41"/>
      <c r="S308" s="41"/>
      <c r="T308" s="41"/>
      <c r="U308" s="41"/>
      <c r="V308" s="41"/>
    </row>
    <row r="309" spans="7:22">
      <c r="G309" s="44"/>
      <c r="H309" s="41"/>
      <c r="I309" s="41"/>
      <c r="J309" s="41"/>
      <c r="K309" s="41"/>
      <c r="L309" s="41"/>
      <c r="M309" s="41"/>
      <c r="N309" s="41"/>
      <c r="O309" s="41"/>
      <c r="P309" s="41"/>
      <c r="Q309" s="41"/>
      <c r="R309" s="41"/>
      <c r="S309" s="41"/>
      <c r="T309" s="41"/>
      <c r="U309" s="41"/>
      <c r="V309" s="41"/>
    </row>
    <row r="310" spans="7:22">
      <c r="G310" s="44"/>
      <c r="H310" s="41"/>
      <c r="I310" s="41"/>
      <c r="J310" s="41"/>
      <c r="K310" s="41"/>
      <c r="L310" s="41"/>
      <c r="M310" s="41"/>
      <c r="N310" s="41"/>
      <c r="O310" s="41"/>
      <c r="P310" s="41"/>
      <c r="Q310" s="41"/>
      <c r="R310" s="41"/>
      <c r="S310" s="41"/>
      <c r="T310" s="41"/>
      <c r="U310" s="41"/>
      <c r="V310" s="41"/>
    </row>
    <row r="311" spans="7:22">
      <c r="G311" s="44"/>
      <c r="H311" s="41"/>
      <c r="I311" s="41"/>
      <c r="J311" s="41"/>
      <c r="K311" s="41"/>
      <c r="L311" s="41"/>
      <c r="M311" s="41"/>
      <c r="N311" s="41"/>
      <c r="O311" s="41"/>
      <c r="P311" s="41"/>
      <c r="Q311" s="41"/>
      <c r="R311" s="41"/>
      <c r="S311" s="41"/>
      <c r="T311" s="41"/>
      <c r="U311" s="41"/>
      <c r="V311" s="41"/>
    </row>
    <row r="312" spans="7:22">
      <c r="G312" s="44"/>
      <c r="H312" s="41"/>
      <c r="I312" s="41"/>
      <c r="J312" s="41"/>
      <c r="K312" s="41"/>
      <c r="L312" s="41"/>
      <c r="M312" s="41"/>
      <c r="N312" s="41"/>
      <c r="O312" s="41"/>
      <c r="P312" s="41"/>
      <c r="Q312" s="41"/>
      <c r="R312" s="41"/>
      <c r="S312" s="41"/>
      <c r="T312" s="41"/>
      <c r="U312" s="41"/>
      <c r="V312" s="41"/>
    </row>
    <row r="313" spans="7:22">
      <c r="G313" s="44"/>
      <c r="H313" s="41"/>
      <c r="I313" s="41"/>
      <c r="J313" s="41"/>
      <c r="K313" s="41"/>
      <c r="L313" s="41"/>
      <c r="M313" s="41"/>
      <c r="N313" s="41"/>
      <c r="O313" s="41"/>
      <c r="P313" s="41"/>
      <c r="Q313" s="41"/>
      <c r="R313" s="41"/>
      <c r="S313" s="41"/>
      <c r="T313" s="41"/>
      <c r="U313" s="41"/>
      <c r="V313" s="41"/>
    </row>
    <row r="314" spans="7:22">
      <c r="G314" s="44"/>
      <c r="H314" s="41"/>
      <c r="I314" s="41"/>
      <c r="J314" s="41"/>
      <c r="K314" s="41"/>
      <c r="L314" s="41"/>
      <c r="M314" s="41"/>
      <c r="N314" s="41"/>
      <c r="O314" s="41"/>
      <c r="P314" s="41"/>
      <c r="Q314" s="41"/>
      <c r="R314" s="41"/>
      <c r="S314" s="41"/>
      <c r="T314" s="41"/>
      <c r="U314" s="41"/>
      <c r="V314" s="41"/>
    </row>
    <row r="315" spans="7:22">
      <c r="G315" s="44"/>
      <c r="H315" s="41"/>
      <c r="I315" s="41"/>
      <c r="J315" s="41"/>
      <c r="K315" s="41"/>
      <c r="L315" s="41"/>
      <c r="M315" s="41"/>
      <c r="N315" s="41"/>
      <c r="O315" s="41"/>
      <c r="P315" s="41"/>
      <c r="Q315" s="41"/>
      <c r="R315" s="41"/>
      <c r="S315" s="41"/>
      <c r="T315" s="41"/>
      <c r="U315" s="41"/>
      <c r="V315" s="41"/>
    </row>
    <row r="316" spans="7:22">
      <c r="G316" s="44"/>
      <c r="H316" s="41"/>
      <c r="I316" s="41"/>
      <c r="J316" s="41"/>
      <c r="K316" s="41"/>
      <c r="L316" s="41"/>
      <c r="M316" s="41"/>
      <c r="N316" s="41"/>
      <c r="O316" s="41"/>
      <c r="P316" s="41"/>
      <c r="Q316" s="41"/>
      <c r="R316" s="41"/>
      <c r="S316" s="41"/>
      <c r="T316" s="41"/>
      <c r="U316" s="41"/>
      <c r="V316" s="41"/>
    </row>
    <row r="317" spans="7:22">
      <c r="G317" s="44"/>
      <c r="H317" s="41"/>
      <c r="I317" s="41"/>
      <c r="J317" s="41"/>
      <c r="K317" s="41"/>
      <c r="L317" s="41"/>
      <c r="M317" s="41"/>
      <c r="N317" s="41"/>
      <c r="O317" s="41"/>
      <c r="P317" s="41"/>
      <c r="Q317" s="41"/>
      <c r="R317" s="41"/>
      <c r="S317" s="41"/>
      <c r="T317" s="41"/>
      <c r="U317" s="41"/>
      <c r="V317" s="41"/>
    </row>
    <row r="318" spans="7:22">
      <c r="G318" s="44"/>
      <c r="H318" s="41"/>
      <c r="I318" s="41"/>
      <c r="J318" s="41"/>
      <c r="K318" s="41"/>
      <c r="L318" s="41"/>
      <c r="M318" s="41"/>
      <c r="N318" s="41"/>
      <c r="O318" s="41"/>
      <c r="P318" s="41"/>
      <c r="Q318" s="41"/>
      <c r="R318" s="41"/>
      <c r="S318" s="41"/>
      <c r="T318" s="41"/>
      <c r="U318" s="41"/>
      <c r="V318" s="41"/>
    </row>
    <row r="319" spans="7:22">
      <c r="G319" s="44"/>
      <c r="H319" s="41"/>
      <c r="I319" s="41"/>
      <c r="J319" s="41"/>
      <c r="K319" s="41"/>
      <c r="L319" s="41"/>
      <c r="M319" s="41"/>
      <c r="N319" s="41"/>
      <c r="O319" s="41"/>
      <c r="P319" s="41"/>
      <c r="Q319" s="41"/>
      <c r="R319" s="41"/>
      <c r="S319" s="41"/>
      <c r="T319" s="41"/>
      <c r="U319" s="41"/>
      <c r="V319" s="41"/>
    </row>
    <row r="320" spans="7:22">
      <c r="G320" s="44"/>
      <c r="H320" s="41"/>
      <c r="I320" s="41"/>
      <c r="J320" s="41"/>
      <c r="K320" s="41"/>
      <c r="L320" s="41"/>
      <c r="M320" s="41"/>
      <c r="N320" s="41"/>
      <c r="O320" s="41"/>
      <c r="P320" s="41"/>
      <c r="Q320" s="41"/>
      <c r="R320" s="41"/>
      <c r="S320" s="41"/>
      <c r="T320" s="41"/>
      <c r="U320" s="41"/>
      <c r="V320" s="41"/>
    </row>
    <row r="321" spans="7:22">
      <c r="G321" s="44"/>
      <c r="H321" s="41"/>
      <c r="I321" s="41"/>
      <c r="J321" s="41"/>
      <c r="K321" s="41"/>
      <c r="L321" s="41"/>
      <c r="M321" s="41"/>
      <c r="N321" s="41"/>
      <c r="O321" s="41"/>
      <c r="P321" s="41"/>
      <c r="Q321" s="41"/>
      <c r="R321" s="41"/>
      <c r="S321" s="41"/>
      <c r="T321" s="41"/>
      <c r="U321" s="41"/>
      <c r="V321" s="41"/>
    </row>
    <row r="322" spans="7:22">
      <c r="G322" s="44"/>
      <c r="H322" s="41"/>
      <c r="I322" s="41"/>
      <c r="J322" s="41"/>
      <c r="K322" s="41"/>
      <c r="L322" s="41"/>
      <c r="M322" s="41"/>
      <c r="N322" s="41"/>
      <c r="O322" s="41"/>
      <c r="P322" s="41"/>
      <c r="Q322" s="41"/>
      <c r="R322" s="41"/>
      <c r="S322" s="41"/>
      <c r="T322" s="41"/>
      <c r="U322" s="41"/>
      <c r="V322" s="41"/>
    </row>
    <row r="323" spans="7:22">
      <c r="G323" s="44"/>
      <c r="H323" s="41"/>
      <c r="I323" s="41"/>
      <c r="J323" s="41"/>
      <c r="K323" s="41"/>
      <c r="L323" s="41"/>
      <c r="M323" s="41"/>
      <c r="N323" s="41"/>
      <c r="O323" s="41"/>
      <c r="P323" s="41"/>
      <c r="Q323" s="41"/>
      <c r="R323" s="41"/>
      <c r="S323" s="41"/>
      <c r="T323" s="41"/>
      <c r="U323" s="41"/>
      <c r="V323" s="41"/>
    </row>
    <row r="324" spans="7:22">
      <c r="G324" s="44"/>
      <c r="H324" s="41"/>
      <c r="I324" s="41"/>
      <c r="J324" s="41"/>
      <c r="K324" s="41"/>
      <c r="L324" s="41"/>
      <c r="M324" s="41"/>
      <c r="N324" s="41"/>
      <c r="O324" s="41"/>
      <c r="P324" s="41"/>
      <c r="Q324" s="41"/>
      <c r="R324" s="41"/>
      <c r="S324" s="41"/>
      <c r="T324" s="41"/>
      <c r="U324" s="41"/>
      <c r="V324" s="41"/>
    </row>
    <row r="325" spans="7:22">
      <c r="G325" s="44"/>
      <c r="H325" s="41"/>
      <c r="I325" s="41"/>
      <c r="J325" s="41"/>
      <c r="K325" s="41"/>
      <c r="L325" s="41"/>
      <c r="M325" s="41"/>
      <c r="N325" s="41"/>
      <c r="O325" s="41"/>
      <c r="P325" s="41"/>
      <c r="Q325" s="41"/>
      <c r="R325" s="41"/>
      <c r="S325" s="41"/>
      <c r="T325" s="41"/>
      <c r="U325" s="41"/>
      <c r="V325" s="41"/>
    </row>
    <row r="326" spans="7:22">
      <c r="G326" s="44"/>
      <c r="H326" s="41"/>
      <c r="I326" s="41"/>
      <c r="J326" s="41"/>
      <c r="K326" s="41"/>
      <c r="L326" s="41"/>
      <c r="M326" s="41"/>
      <c r="N326" s="41"/>
      <c r="O326" s="41"/>
      <c r="P326" s="41"/>
      <c r="Q326" s="41"/>
      <c r="R326" s="41"/>
      <c r="S326" s="41"/>
      <c r="T326" s="41"/>
      <c r="U326" s="41"/>
      <c r="V326" s="41"/>
    </row>
    <row r="327" spans="7:22">
      <c r="G327" s="44"/>
      <c r="H327" s="41"/>
      <c r="I327" s="41"/>
      <c r="J327" s="41"/>
      <c r="K327" s="41"/>
      <c r="L327" s="41"/>
      <c r="M327" s="41"/>
      <c r="N327" s="41"/>
      <c r="O327" s="41"/>
      <c r="P327" s="41"/>
      <c r="Q327" s="41"/>
      <c r="R327" s="41"/>
      <c r="S327" s="41"/>
      <c r="T327" s="41"/>
      <c r="U327" s="41"/>
      <c r="V327" s="41"/>
    </row>
    <row r="328" spans="7:22">
      <c r="G328" s="44"/>
      <c r="H328" s="41"/>
      <c r="I328" s="41"/>
      <c r="J328" s="41"/>
      <c r="K328" s="41"/>
      <c r="L328" s="41"/>
      <c r="M328" s="41"/>
      <c r="N328" s="41"/>
      <c r="O328" s="41"/>
      <c r="P328" s="41"/>
      <c r="Q328" s="41"/>
      <c r="R328" s="41"/>
      <c r="S328" s="41"/>
      <c r="T328" s="41"/>
      <c r="U328" s="41"/>
      <c r="V328" s="41"/>
    </row>
    <row r="329" spans="7:22">
      <c r="G329" s="44"/>
      <c r="H329" s="41"/>
      <c r="I329" s="41"/>
      <c r="J329" s="41"/>
      <c r="K329" s="41"/>
      <c r="L329" s="41"/>
      <c r="M329" s="41"/>
      <c r="N329" s="41"/>
      <c r="O329" s="41"/>
      <c r="P329" s="41"/>
      <c r="Q329" s="41"/>
      <c r="R329" s="41"/>
      <c r="S329" s="41"/>
      <c r="T329" s="41"/>
      <c r="U329" s="41"/>
      <c r="V329" s="41"/>
    </row>
    <row r="330" spans="7:22">
      <c r="G330" s="44"/>
      <c r="H330" s="41"/>
      <c r="I330" s="41"/>
      <c r="J330" s="41"/>
      <c r="K330" s="41"/>
      <c r="L330" s="41"/>
      <c r="M330" s="41"/>
      <c r="N330" s="41"/>
      <c r="O330" s="41"/>
      <c r="P330" s="41"/>
      <c r="Q330" s="41"/>
      <c r="R330" s="41"/>
      <c r="S330" s="41"/>
      <c r="T330" s="41"/>
      <c r="U330" s="41"/>
      <c r="V330" s="41"/>
    </row>
    <row r="331" spans="7:22">
      <c r="G331" s="44"/>
      <c r="H331" s="41"/>
      <c r="I331" s="41"/>
      <c r="J331" s="41"/>
      <c r="K331" s="41"/>
      <c r="L331" s="41"/>
      <c r="M331" s="41"/>
      <c r="N331" s="41"/>
      <c r="O331" s="41"/>
      <c r="P331" s="41"/>
      <c r="Q331" s="41"/>
      <c r="R331" s="41"/>
      <c r="S331" s="41"/>
      <c r="T331" s="41"/>
      <c r="U331" s="41"/>
      <c r="V331" s="41"/>
    </row>
    <row r="332" spans="7:22">
      <c r="G332" s="44"/>
      <c r="H332" s="41"/>
      <c r="I332" s="41"/>
      <c r="J332" s="41"/>
      <c r="K332" s="41"/>
      <c r="L332" s="41"/>
      <c r="M332" s="41"/>
      <c r="N332" s="41"/>
      <c r="O332" s="41"/>
      <c r="P332" s="41"/>
      <c r="Q332" s="41"/>
      <c r="R332" s="41"/>
      <c r="S332" s="41"/>
      <c r="T332" s="41"/>
      <c r="U332" s="41"/>
      <c r="V332" s="41"/>
    </row>
    <row r="333" spans="7:22">
      <c r="G333" s="44"/>
      <c r="H333" s="41"/>
      <c r="I333" s="41"/>
      <c r="J333" s="41"/>
      <c r="K333" s="41"/>
      <c r="L333" s="41"/>
      <c r="M333" s="41"/>
      <c r="N333" s="41"/>
      <c r="O333" s="41"/>
      <c r="P333" s="41"/>
      <c r="Q333" s="41"/>
      <c r="R333" s="41"/>
      <c r="S333" s="41"/>
      <c r="T333" s="41"/>
      <c r="U333" s="41"/>
      <c r="V333" s="41"/>
    </row>
    <row r="334" spans="7:22">
      <c r="G334" s="44"/>
      <c r="H334" s="41"/>
      <c r="I334" s="41"/>
      <c r="J334" s="41"/>
      <c r="K334" s="41"/>
      <c r="L334" s="41"/>
      <c r="M334" s="41"/>
      <c r="N334" s="41"/>
      <c r="O334" s="41"/>
      <c r="P334" s="41"/>
      <c r="Q334" s="41"/>
      <c r="R334" s="41"/>
      <c r="S334" s="41"/>
      <c r="T334" s="41"/>
      <c r="U334" s="41"/>
      <c r="V334" s="41"/>
    </row>
    <row r="335" spans="7:22">
      <c r="G335" s="44"/>
      <c r="H335" s="41"/>
      <c r="I335" s="41"/>
      <c r="J335" s="41"/>
      <c r="K335" s="41"/>
      <c r="L335" s="41"/>
      <c r="M335" s="41"/>
      <c r="N335" s="41"/>
      <c r="O335" s="41"/>
      <c r="P335" s="41"/>
      <c r="Q335" s="41"/>
      <c r="R335" s="41"/>
      <c r="S335" s="41"/>
      <c r="T335" s="41"/>
      <c r="U335" s="41"/>
      <c r="V335" s="41"/>
    </row>
    <row r="336" spans="7:22">
      <c r="G336" s="44"/>
      <c r="H336" s="41"/>
      <c r="I336" s="41"/>
      <c r="J336" s="41"/>
      <c r="K336" s="41"/>
      <c r="L336" s="41"/>
      <c r="M336" s="41"/>
      <c r="N336" s="41"/>
      <c r="O336" s="41"/>
      <c r="P336" s="41"/>
      <c r="Q336" s="41"/>
      <c r="R336" s="41"/>
      <c r="S336" s="41"/>
      <c r="T336" s="41"/>
      <c r="U336" s="41"/>
      <c r="V336" s="41"/>
    </row>
    <row r="337" spans="7:22">
      <c r="G337" s="44"/>
      <c r="H337" s="41"/>
      <c r="I337" s="41"/>
      <c r="J337" s="41"/>
      <c r="K337" s="41"/>
      <c r="L337" s="41"/>
      <c r="M337" s="41"/>
      <c r="N337" s="41"/>
      <c r="O337" s="41"/>
      <c r="P337" s="41"/>
      <c r="Q337" s="41"/>
      <c r="R337" s="41"/>
      <c r="S337" s="41"/>
      <c r="T337" s="41"/>
      <c r="U337" s="41"/>
      <c r="V337" s="41"/>
    </row>
    <row r="338" spans="7:22">
      <c r="G338" s="44"/>
      <c r="H338" s="41"/>
      <c r="I338" s="41"/>
      <c r="J338" s="41"/>
      <c r="K338" s="41"/>
      <c r="L338" s="41"/>
      <c r="M338" s="41"/>
      <c r="N338" s="41"/>
      <c r="O338" s="41"/>
      <c r="P338" s="41"/>
      <c r="Q338" s="41"/>
      <c r="R338" s="41"/>
      <c r="S338" s="41"/>
      <c r="T338" s="41"/>
      <c r="U338" s="41"/>
      <c r="V338" s="41"/>
    </row>
    <row r="339" spans="7:22">
      <c r="G339" s="44"/>
      <c r="H339" s="41"/>
      <c r="I339" s="41"/>
      <c r="J339" s="41"/>
      <c r="K339" s="41"/>
      <c r="L339" s="41"/>
      <c r="M339" s="41"/>
      <c r="N339" s="41"/>
      <c r="O339" s="41"/>
      <c r="P339" s="41"/>
      <c r="Q339" s="41"/>
      <c r="R339" s="41"/>
      <c r="S339" s="41"/>
      <c r="T339" s="41"/>
      <c r="U339" s="41"/>
      <c r="V339" s="41"/>
    </row>
    <row r="340" spans="7:22">
      <c r="G340" s="44"/>
      <c r="H340" s="41"/>
      <c r="I340" s="41"/>
      <c r="J340" s="41"/>
      <c r="K340" s="41"/>
      <c r="L340" s="41"/>
      <c r="M340" s="41"/>
      <c r="N340" s="41"/>
      <c r="O340" s="41"/>
      <c r="P340" s="41"/>
      <c r="Q340" s="41"/>
      <c r="R340" s="41"/>
      <c r="S340" s="41"/>
      <c r="T340" s="41"/>
      <c r="U340" s="41"/>
      <c r="V340" s="41"/>
    </row>
    <row r="341" spans="7:22">
      <c r="G341" s="44"/>
      <c r="H341" s="41"/>
      <c r="I341" s="41"/>
      <c r="J341" s="41"/>
      <c r="K341" s="41"/>
      <c r="L341" s="41"/>
      <c r="M341" s="41"/>
      <c r="N341" s="41"/>
      <c r="O341" s="41"/>
      <c r="P341" s="41"/>
      <c r="Q341" s="41"/>
      <c r="R341" s="41"/>
      <c r="S341" s="41"/>
      <c r="T341" s="41"/>
      <c r="U341" s="41"/>
      <c r="V341" s="41"/>
    </row>
    <row r="342" spans="7:22">
      <c r="G342" s="44"/>
      <c r="H342" s="41"/>
      <c r="I342" s="41"/>
      <c r="J342" s="41"/>
      <c r="K342" s="41"/>
      <c r="L342" s="41"/>
      <c r="M342" s="41"/>
      <c r="N342" s="41"/>
      <c r="O342" s="41"/>
      <c r="P342" s="41"/>
      <c r="Q342" s="41"/>
      <c r="R342" s="41"/>
      <c r="S342" s="41"/>
      <c r="T342" s="41"/>
      <c r="U342" s="41"/>
      <c r="V342" s="41"/>
    </row>
    <row r="343" spans="7:22">
      <c r="G343" s="44"/>
      <c r="H343" s="41"/>
      <c r="I343" s="41"/>
      <c r="J343" s="41"/>
      <c r="K343" s="41"/>
      <c r="L343" s="41"/>
      <c r="M343" s="41"/>
      <c r="N343" s="41"/>
      <c r="O343" s="41"/>
      <c r="P343" s="41"/>
      <c r="Q343" s="41"/>
      <c r="R343" s="41"/>
      <c r="S343" s="41"/>
      <c r="T343" s="41"/>
      <c r="U343" s="41"/>
      <c r="V343" s="41"/>
    </row>
    <row r="344" spans="7:22">
      <c r="G344" s="44"/>
      <c r="H344" s="41"/>
      <c r="I344" s="41"/>
      <c r="J344" s="41"/>
      <c r="K344" s="41"/>
      <c r="L344" s="41"/>
      <c r="M344" s="41"/>
      <c r="N344" s="41"/>
      <c r="O344" s="41"/>
      <c r="P344" s="41"/>
      <c r="Q344" s="41"/>
      <c r="R344" s="41"/>
      <c r="S344" s="41"/>
      <c r="T344" s="41"/>
      <c r="U344" s="41"/>
      <c r="V344" s="41"/>
    </row>
    <row r="345" spans="7:22">
      <c r="G345" s="44"/>
      <c r="H345" s="41"/>
      <c r="I345" s="41"/>
      <c r="J345" s="41"/>
      <c r="K345" s="41"/>
      <c r="L345" s="41"/>
      <c r="M345" s="41"/>
      <c r="N345" s="41"/>
      <c r="O345" s="41"/>
      <c r="P345" s="41"/>
      <c r="Q345" s="41"/>
      <c r="R345" s="41"/>
      <c r="S345" s="41"/>
      <c r="T345" s="41"/>
      <c r="U345" s="41"/>
      <c r="V345" s="41"/>
    </row>
    <row r="346" spans="7:22">
      <c r="G346" s="44"/>
      <c r="H346" s="41"/>
      <c r="I346" s="41"/>
      <c r="J346" s="41"/>
      <c r="K346" s="41"/>
      <c r="L346" s="41"/>
      <c r="M346" s="41"/>
      <c r="N346" s="41"/>
      <c r="O346" s="41"/>
      <c r="P346" s="41"/>
      <c r="Q346" s="41"/>
      <c r="R346" s="41"/>
      <c r="S346" s="41"/>
      <c r="T346" s="41"/>
      <c r="U346" s="41"/>
      <c r="V346" s="41"/>
    </row>
    <row r="347" spans="7:22">
      <c r="G347" s="44"/>
      <c r="H347" s="41"/>
      <c r="I347" s="41"/>
      <c r="J347" s="41"/>
      <c r="K347" s="41"/>
      <c r="L347" s="41"/>
      <c r="M347" s="41"/>
      <c r="N347" s="41"/>
      <c r="O347" s="41"/>
      <c r="P347" s="41"/>
      <c r="Q347" s="41"/>
      <c r="R347" s="41"/>
      <c r="S347" s="41"/>
      <c r="T347" s="41"/>
      <c r="U347" s="41"/>
      <c r="V347" s="41"/>
    </row>
    <row r="348" spans="7:22">
      <c r="G348" s="44"/>
      <c r="H348" s="41"/>
      <c r="I348" s="41"/>
      <c r="J348" s="41"/>
      <c r="K348" s="41"/>
      <c r="L348" s="41"/>
      <c r="M348" s="41"/>
      <c r="N348" s="41"/>
      <c r="O348" s="41"/>
      <c r="P348" s="41"/>
      <c r="Q348" s="41"/>
      <c r="R348" s="41"/>
      <c r="S348" s="41"/>
      <c r="T348" s="41"/>
      <c r="U348" s="41"/>
      <c r="V348" s="41"/>
    </row>
    <row r="349" spans="7:22">
      <c r="G349" s="44"/>
      <c r="H349" s="41"/>
      <c r="I349" s="41"/>
      <c r="J349" s="41"/>
      <c r="K349" s="41"/>
      <c r="L349" s="41"/>
      <c r="M349" s="41"/>
      <c r="N349" s="41"/>
      <c r="O349" s="41"/>
      <c r="P349" s="41"/>
      <c r="Q349" s="41"/>
      <c r="R349" s="41"/>
      <c r="S349" s="41"/>
      <c r="T349" s="41"/>
      <c r="U349" s="41"/>
      <c r="V349" s="41"/>
    </row>
    <row r="350" spans="7:22">
      <c r="G350" s="44"/>
      <c r="H350" s="41"/>
      <c r="I350" s="41"/>
      <c r="J350" s="41"/>
      <c r="K350" s="41"/>
      <c r="L350" s="41"/>
      <c r="M350" s="41"/>
      <c r="N350" s="41"/>
      <c r="O350" s="41"/>
      <c r="P350" s="41"/>
      <c r="Q350" s="41"/>
      <c r="R350" s="41"/>
      <c r="S350" s="41"/>
      <c r="T350" s="41"/>
      <c r="U350" s="41"/>
      <c r="V350" s="41"/>
    </row>
    <row r="351" spans="7:22">
      <c r="G351" s="44"/>
      <c r="H351" s="41"/>
      <c r="I351" s="41"/>
      <c r="J351" s="41"/>
      <c r="K351" s="41"/>
      <c r="L351" s="41"/>
      <c r="M351" s="41"/>
      <c r="N351" s="41"/>
      <c r="O351" s="41"/>
      <c r="P351" s="41"/>
      <c r="Q351" s="41"/>
      <c r="R351" s="41"/>
      <c r="S351" s="41"/>
      <c r="T351" s="41"/>
      <c r="U351" s="41"/>
      <c r="V351" s="41"/>
    </row>
    <row r="352" spans="7:22">
      <c r="G352" s="44"/>
      <c r="H352" s="41"/>
      <c r="I352" s="41"/>
      <c r="J352" s="41"/>
      <c r="K352" s="41"/>
      <c r="L352" s="41"/>
      <c r="M352" s="41"/>
      <c r="N352" s="41"/>
      <c r="O352" s="41"/>
      <c r="P352" s="41"/>
      <c r="Q352" s="41"/>
      <c r="R352" s="41"/>
      <c r="S352" s="41"/>
      <c r="T352" s="41"/>
      <c r="U352" s="41"/>
      <c r="V352" s="41"/>
    </row>
    <row r="353" spans="7:22">
      <c r="G353" s="44"/>
      <c r="H353" s="41"/>
      <c r="I353" s="41"/>
      <c r="J353" s="41"/>
      <c r="K353" s="41"/>
      <c r="L353" s="41"/>
      <c r="M353" s="41"/>
      <c r="N353" s="41"/>
      <c r="O353" s="41"/>
      <c r="P353" s="41"/>
      <c r="Q353" s="41"/>
      <c r="R353" s="41"/>
      <c r="S353" s="41"/>
      <c r="T353" s="41"/>
      <c r="U353" s="41"/>
      <c r="V353" s="41"/>
    </row>
    <row r="354" spans="7:22">
      <c r="G354" s="44"/>
      <c r="H354" s="41"/>
      <c r="I354" s="41"/>
      <c r="J354" s="41"/>
      <c r="K354" s="41"/>
      <c r="L354" s="41"/>
      <c r="M354" s="41"/>
      <c r="N354" s="41"/>
      <c r="O354" s="41"/>
      <c r="P354" s="41"/>
      <c r="Q354" s="41"/>
      <c r="R354" s="41"/>
      <c r="S354" s="41"/>
      <c r="T354" s="41"/>
      <c r="U354" s="41"/>
      <c r="V354" s="41"/>
    </row>
    <row r="355" spans="7:22">
      <c r="G355" s="44"/>
      <c r="H355" s="41"/>
      <c r="I355" s="41"/>
      <c r="J355" s="41"/>
      <c r="K355" s="41"/>
      <c r="L355" s="41"/>
      <c r="M355" s="41"/>
      <c r="N355" s="41"/>
      <c r="O355" s="41"/>
      <c r="P355" s="41"/>
      <c r="Q355" s="41"/>
      <c r="R355" s="41"/>
      <c r="S355" s="41"/>
      <c r="T355" s="41"/>
      <c r="U355" s="41"/>
      <c r="V355" s="41"/>
    </row>
    <row r="356" spans="7:22">
      <c r="G356" s="44"/>
      <c r="H356" s="41"/>
      <c r="I356" s="41"/>
      <c r="J356" s="41"/>
      <c r="K356" s="41"/>
      <c r="L356" s="41"/>
      <c r="M356" s="41"/>
      <c r="N356" s="41"/>
      <c r="O356" s="41"/>
      <c r="P356" s="41"/>
      <c r="Q356" s="41"/>
      <c r="R356" s="41"/>
      <c r="S356" s="41"/>
      <c r="T356" s="41"/>
      <c r="U356" s="41"/>
      <c r="V356" s="41"/>
    </row>
    <row r="357" spans="7:22">
      <c r="G357" s="44"/>
      <c r="H357" s="41"/>
      <c r="I357" s="41"/>
      <c r="J357" s="41"/>
      <c r="K357" s="41"/>
      <c r="L357" s="41"/>
      <c r="M357" s="41"/>
      <c r="N357" s="41"/>
      <c r="O357" s="41"/>
      <c r="P357" s="41"/>
      <c r="Q357" s="41"/>
      <c r="R357" s="41"/>
      <c r="S357" s="41"/>
      <c r="T357" s="41"/>
      <c r="U357" s="41"/>
      <c r="V357" s="41"/>
    </row>
    <row r="358" spans="7:22">
      <c r="G358" s="44"/>
      <c r="H358" s="41"/>
      <c r="I358" s="41"/>
      <c r="J358" s="41"/>
      <c r="K358" s="41"/>
      <c r="L358" s="41"/>
      <c r="M358" s="41"/>
      <c r="N358" s="41"/>
      <c r="O358" s="41"/>
      <c r="P358" s="41"/>
      <c r="Q358" s="41"/>
      <c r="R358" s="41"/>
      <c r="S358" s="41"/>
      <c r="T358" s="41"/>
      <c r="U358" s="41"/>
      <c r="V358" s="41"/>
    </row>
    <row r="359" spans="7:22">
      <c r="G359" s="44"/>
      <c r="H359" s="41"/>
      <c r="I359" s="41"/>
      <c r="J359" s="41"/>
      <c r="K359" s="41"/>
      <c r="L359" s="41"/>
      <c r="M359" s="41"/>
      <c r="N359" s="41"/>
      <c r="O359" s="41"/>
      <c r="P359" s="41"/>
      <c r="Q359" s="41"/>
      <c r="R359" s="41"/>
      <c r="S359" s="41"/>
      <c r="T359" s="41"/>
      <c r="U359" s="41"/>
      <c r="V359" s="41"/>
    </row>
    <row r="360" spans="7:22">
      <c r="G360" s="44"/>
      <c r="H360" s="41"/>
      <c r="I360" s="41"/>
      <c r="J360" s="41"/>
      <c r="K360" s="41"/>
      <c r="L360" s="41"/>
      <c r="M360" s="41"/>
      <c r="N360" s="41"/>
      <c r="O360" s="41"/>
      <c r="P360" s="41"/>
      <c r="Q360" s="41"/>
      <c r="R360" s="41"/>
      <c r="S360" s="41"/>
      <c r="T360" s="41"/>
      <c r="U360" s="41"/>
      <c r="V360" s="41"/>
    </row>
    <row r="361" spans="7:22">
      <c r="G361" s="44"/>
      <c r="H361" s="41"/>
      <c r="I361" s="41"/>
      <c r="J361" s="41"/>
      <c r="K361" s="41"/>
      <c r="L361" s="41"/>
      <c r="M361" s="41"/>
      <c r="N361" s="41"/>
      <c r="O361" s="41"/>
      <c r="P361" s="41"/>
      <c r="Q361" s="41"/>
      <c r="R361" s="41"/>
      <c r="S361" s="41"/>
      <c r="T361" s="41"/>
      <c r="U361" s="41"/>
      <c r="V361" s="41"/>
    </row>
    <row r="362" spans="7:22">
      <c r="G362" s="44"/>
      <c r="H362" s="41"/>
      <c r="I362" s="41"/>
      <c r="J362" s="41"/>
      <c r="K362" s="41"/>
      <c r="L362" s="41"/>
      <c r="M362" s="41"/>
      <c r="N362" s="41"/>
      <c r="O362" s="41"/>
      <c r="P362" s="41"/>
      <c r="Q362" s="41"/>
      <c r="R362" s="41"/>
      <c r="S362" s="41"/>
      <c r="T362" s="41"/>
      <c r="U362" s="41"/>
      <c r="V362" s="41"/>
    </row>
    <row r="363" spans="7:22">
      <c r="G363" s="44"/>
      <c r="H363" s="41"/>
      <c r="I363" s="41"/>
      <c r="J363" s="41"/>
      <c r="K363" s="41"/>
      <c r="L363" s="41"/>
      <c r="M363" s="41"/>
      <c r="N363" s="41"/>
      <c r="O363" s="41"/>
      <c r="P363" s="41"/>
      <c r="Q363" s="41"/>
      <c r="R363" s="41"/>
      <c r="S363" s="41"/>
      <c r="T363" s="41"/>
      <c r="U363" s="41"/>
      <c r="V363" s="41"/>
    </row>
    <row r="364" spans="7:22">
      <c r="G364" s="44"/>
      <c r="H364" s="41"/>
      <c r="I364" s="41"/>
      <c r="J364" s="41"/>
      <c r="K364" s="41"/>
      <c r="L364" s="41"/>
      <c r="M364" s="41"/>
      <c r="N364" s="41"/>
      <c r="O364" s="41"/>
      <c r="P364" s="41"/>
      <c r="Q364" s="41"/>
      <c r="R364" s="41"/>
      <c r="S364" s="41"/>
      <c r="T364" s="41"/>
      <c r="U364" s="41"/>
      <c r="V364" s="41"/>
    </row>
    <row r="365" spans="7:22">
      <c r="G365" s="44"/>
      <c r="H365" s="41"/>
      <c r="I365" s="41"/>
      <c r="J365" s="41"/>
      <c r="K365" s="41"/>
      <c r="L365" s="41"/>
      <c r="M365" s="41"/>
      <c r="N365" s="41"/>
      <c r="O365" s="41"/>
      <c r="P365" s="41"/>
      <c r="Q365" s="41"/>
      <c r="R365" s="41"/>
      <c r="S365" s="41"/>
      <c r="T365" s="41"/>
      <c r="U365" s="41"/>
      <c r="V365" s="41"/>
    </row>
    <row r="366" spans="7:22">
      <c r="G366" s="44"/>
      <c r="H366" s="41"/>
      <c r="I366" s="41"/>
      <c r="J366" s="41"/>
      <c r="K366" s="41"/>
      <c r="L366" s="41"/>
      <c r="M366" s="41"/>
      <c r="N366" s="41"/>
      <c r="O366" s="41"/>
      <c r="P366" s="41"/>
      <c r="Q366" s="41"/>
      <c r="R366" s="41"/>
      <c r="S366" s="41"/>
      <c r="T366" s="41"/>
      <c r="U366" s="41"/>
      <c r="V366" s="41"/>
    </row>
    <row r="367" spans="7:22">
      <c r="G367" s="44"/>
      <c r="H367" s="41"/>
      <c r="I367" s="41"/>
      <c r="J367" s="41"/>
      <c r="K367" s="41"/>
      <c r="L367" s="41"/>
      <c r="M367" s="41"/>
      <c r="N367" s="41"/>
      <c r="O367" s="41"/>
      <c r="P367" s="41"/>
      <c r="Q367" s="41"/>
      <c r="R367" s="41"/>
      <c r="S367" s="41"/>
      <c r="T367" s="41"/>
      <c r="U367" s="41"/>
      <c r="V367" s="41"/>
    </row>
    <row r="368" spans="7:22">
      <c r="G368" s="44"/>
      <c r="H368" s="41"/>
      <c r="I368" s="41"/>
      <c r="J368" s="41"/>
      <c r="K368" s="41"/>
      <c r="L368" s="41"/>
      <c r="M368" s="41"/>
      <c r="N368" s="41"/>
      <c r="O368" s="41"/>
      <c r="P368" s="41"/>
      <c r="Q368" s="41"/>
      <c r="R368" s="41"/>
      <c r="S368" s="41"/>
      <c r="T368" s="41"/>
      <c r="U368" s="41"/>
      <c r="V368" s="41"/>
    </row>
    <row r="369" spans="7:22">
      <c r="G369" s="44"/>
      <c r="H369" s="41"/>
      <c r="I369" s="41"/>
      <c r="J369" s="41"/>
      <c r="K369" s="41"/>
      <c r="L369" s="41"/>
      <c r="M369" s="41"/>
      <c r="N369" s="41"/>
      <c r="O369" s="41"/>
      <c r="P369" s="41"/>
      <c r="Q369" s="41"/>
      <c r="R369" s="41"/>
      <c r="S369" s="41"/>
      <c r="T369" s="41"/>
      <c r="U369" s="41"/>
      <c r="V369" s="41"/>
    </row>
    <row r="370" spans="7:22">
      <c r="G370" s="44"/>
      <c r="H370" s="41"/>
      <c r="I370" s="41"/>
      <c r="J370" s="41"/>
      <c r="K370" s="41"/>
      <c r="L370" s="41"/>
      <c r="M370" s="41"/>
      <c r="N370" s="41"/>
      <c r="O370" s="41"/>
      <c r="P370" s="41"/>
      <c r="Q370" s="41"/>
      <c r="R370" s="41"/>
      <c r="S370" s="41"/>
      <c r="T370" s="41"/>
      <c r="U370" s="41"/>
      <c r="V370" s="41"/>
    </row>
    <row r="371" spans="7:22">
      <c r="G371" s="44"/>
      <c r="H371" s="41"/>
      <c r="I371" s="41"/>
      <c r="J371" s="41"/>
      <c r="K371" s="41"/>
      <c r="L371" s="41"/>
      <c r="M371" s="41"/>
      <c r="N371" s="41"/>
      <c r="O371" s="41"/>
      <c r="P371" s="41"/>
      <c r="Q371" s="41"/>
      <c r="R371" s="41"/>
      <c r="S371" s="41"/>
      <c r="T371" s="41"/>
      <c r="U371" s="41"/>
      <c r="V371" s="41"/>
    </row>
    <row r="372" spans="7:22">
      <c r="G372" s="44"/>
      <c r="H372" s="41"/>
      <c r="I372" s="41"/>
      <c r="J372" s="41"/>
      <c r="K372" s="41"/>
      <c r="L372" s="41"/>
      <c r="M372" s="41"/>
      <c r="N372" s="41"/>
      <c r="O372" s="41"/>
      <c r="P372" s="41"/>
      <c r="Q372" s="41"/>
      <c r="R372" s="41"/>
      <c r="S372" s="41"/>
      <c r="T372" s="41"/>
      <c r="U372" s="41"/>
      <c r="V372" s="41"/>
    </row>
    <row r="373" spans="7:22">
      <c r="G373" s="44"/>
      <c r="H373" s="41"/>
      <c r="I373" s="41"/>
      <c r="J373" s="41"/>
      <c r="K373" s="41"/>
      <c r="L373" s="41"/>
      <c r="M373" s="41"/>
      <c r="N373" s="41"/>
      <c r="O373" s="41"/>
      <c r="P373" s="41"/>
      <c r="Q373" s="41"/>
      <c r="R373" s="41"/>
      <c r="S373" s="41"/>
      <c r="T373" s="41"/>
      <c r="U373" s="41"/>
      <c r="V373" s="41"/>
    </row>
    <row r="374" spans="7:22">
      <c r="G374" s="44"/>
      <c r="H374" s="41"/>
      <c r="I374" s="41"/>
      <c r="J374" s="41"/>
      <c r="K374" s="41"/>
      <c r="L374" s="41"/>
      <c r="M374" s="41"/>
      <c r="N374" s="41"/>
      <c r="O374" s="41"/>
      <c r="P374" s="41"/>
      <c r="Q374" s="41"/>
      <c r="R374" s="41"/>
      <c r="S374" s="41"/>
      <c r="T374" s="41"/>
      <c r="U374" s="41"/>
      <c r="V374" s="41"/>
    </row>
    <row r="375" spans="7:22">
      <c r="G375" s="44"/>
      <c r="H375" s="41"/>
      <c r="I375" s="41"/>
      <c r="J375" s="41"/>
      <c r="K375" s="41"/>
      <c r="L375" s="41"/>
      <c r="M375" s="41"/>
      <c r="N375" s="41"/>
      <c r="O375" s="41"/>
      <c r="P375" s="41"/>
      <c r="Q375" s="41"/>
      <c r="R375" s="41"/>
      <c r="S375" s="41"/>
      <c r="T375" s="41"/>
      <c r="U375" s="41"/>
      <c r="V375" s="41"/>
    </row>
    <row r="376" spans="7:22">
      <c r="G376" s="44"/>
      <c r="H376" s="41"/>
      <c r="I376" s="41"/>
      <c r="J376" s="41"/>
      <c r="K376" s="41"/>
      <c r="L376" s="41"/>
      <c r="M376" s="41"/>
      <c r="N376" s="41"/>
      <c r="O376" s="41"/>
      <c r="P376" s="41"/>
      <c r="Q376" s="41"/>
      <c r="R376" s="41"/>
      <c r="S376" s="41"/>
      <c r="T376" s="41"/>
      <c r="U376" s="41"/>
      <c r="V376" s="41"/>
    </row>
    <row r="377" spans="7:22">
      <c r="G377" s="44"/>
      <c r="H377" s="41"/>
      <c r="I377" s="41"/>
      <c r="J377" s="41"/>
      <c r="K377" s="41"/>
      <c r="L377" s="41"/>
      <c r="M377" s="41"/>
      <c r="N377" s="41"/>
      <c r="O377" s="41"/>
      <c r="P377" s="41"/>
      <c r="Q377" s="41"/>
      <c r="R377" s="41"/>
      <c r="S377" s="41"/>
      <c r="T377" s="41"/>
      <c r="U377" s="41"/>
      <c r="V377" s="41"/>
    </row>
    <row r="378" spans="7:22">
      <c r="G378" s="44"/>
      <c r="H378" s="41"/>
      <c r="I378" s="41"/>
      <c r="J378" s="41"/>
      <c r="K378" s="41"/>
      <c r="L378" s="41"/>
      <c r="M378" s="41"/>
      <c r="N378" s="41"/>
      <c r="O378" s="41"/>
      <c r="P378" s="41"/>
      <c r="Q378" s="41"/>
      <c r="R378" s="41"/>
      <c r="S378" s="41"/>
      <c r="T378" s="41"/>
      <c r="U378" s="41"/>
      <c r="V378" s="41"/>
    </row>
    <row r="379" spans="7:22">
      <c r="G379" s="44"/>
      <c r="H379" s="41"/>
      <c r="I379" s="41"/>
      <c r="J379" s="41"/>
      <c r="K379" s="41"/>
      <c r="L379" s="41"/>
      <c r="M379" s="41"/>
      <c r="N379" s="41"/>
      <c r="O379" s="41"/>
      <c r="P379" s="41"/>
      <c r="Q379" s="41"/>
      <c r="R379" s="41"/>
      <c r="S379" s="41"/>
      <c r="T379" s="41"/>
      <c r="U379" s="41"/>
      <c r="V379" s="41"/>
    </row>
    <row r="380" spans="7:22">
      <c r="G380" s="44"/>
      <c r="H380" s="41"/>
      <c r="I380" s="41"/>
      <c r="J380" s="41"/>
      <c r="K380" s="41"/>
      <c r="L380" s="41"/>
      <c r="M380" s="41"/>
      <c r="N380" s="41"/>
      <c r="O380" s="41"/>
      <c r="P380" s="41"/>
      <c r="Q380" s="41"/>
      <c r="R380" s="41"/>
      <c r="S380" s="41"/>
      <c r="T380" s="41"/>
      <c r="U380" s="41"/>
      <c r="V380" s="41"/>
    </row>
    <row r="381" spans="7:22">
      <c r="G381" s="44"/>
      <c r="H381" s="41"/>
      <c r="I381" s="41"/>
      <c r="J381" s="41"/>
      <c r="K381" s="41"/>
      <c r="L381" s="41"/>
      <c r="M381" s="41"/>
      <c r="N381" s="41"/>
      <c r="O381" s="41"/>
      <c r="P381" s="41"/>
      <c r="Q381" s="41"/>
      <c r="R381" s="41"/>
      <c r="S381" s="41"/>
      <c r="T381" s="41"/>
      <c r="U381" s="41"/>
      <c r="V381" s="41"/>
    </row>
    <row r="382" spans="7:22">
      <c r="G382" s="44"/>
      <c r="H382" s="41"/>
      <c r="I382" s="41"/>
      <c r="J382" s="41"/>
      <c r="K382" s="41"/>
      <c r="L382" s="41"/>
      <c r="M382" s="41"/>
      <c r="N382" s="41"/>
      <c r="O382" s="41"/>
      <c r="P382" s="41"/>
      <c r="Q382" s="41"/>
      <c r="R382" s="41"/>
      <c r="S382" s="41"/>
      <c r="T382" s="41"/>
      <c r="U382" s="41"/>
      <c r="V382" s="41"/>
    </row>
    <row r="383" spans="7:22">
      <c r="G383" s="44"/>
      <c r="H383" s="41"/>
      <c r="I383" s="41"/>
      <c r="J383" s="41"/>
      <c r="K383" s="41"/>
      <c r="L383" s="41"/>
      <c r="M383" s="41"/>
      <c r="N383" s="41"/>
      <c r="O383" s="41"/>
      <c r="P383" s="41"/>
      <c r="Q383" s="41"/>
      <c r="R383" s="41"/>
      <c r="S383" s="41"/>
      <c r="T383" s="41"/>
      <c r="U383" s="41"/>
      <c r="V383" s="41"/>
    </row>
    <row r="384" spans="7:22">
      <c r="G384" s="44"/>
      <c r="H384" s="41"/>
      <c r="I384" s="41"/>
      <c r="J384" s="41"/>
      <c r="K384" s="41"/>
      <c r="L384" s="41"/>
      <c r="M384" s="41"/>
      <c r="N384" s="41"/>
      <c r="O384" s="41"/>
      <c r="P384" s="41"/>
      <c r="Q384" s="41"/>
      <c r="R384" s="41"/>
      <c r="S384" s="41"/>
      <c r="T384" s="41"/>
      <c r="U384" s="41"/>
      <c r="V384" s="41"/>
    </row>
    <row r="385" spans="7:22">
      <c r="G385" s="44"/>
      <c r="H385" s="41"/>
      <c r="I385" s="41"/>
      <c r="J385" s="41"/>
      <c r="K385" s="41"/>
      <c r="L385" s="41"/>
      <c r="M385" s="41"/>
      <c r="N385" s="41"/>
      <c r="O385" s="41"/>
      <c r="P385" s="41"/>
      <c r="Q385" s="41"/>
      <c r="R385" s="41"/>
      <c r="S385" s="41"/>
      <c r="T385" s="41"/>
      <c r="U385" s="41"/>
      <c r="V385" s="41"/>
    </row>
    <row r="386" spans="7:22">
      <c r="G386" s="44"/>
      <c r="H386" s="41"/>
      <c r="I386" s="41"/>
      <c r="J386" s="41"/>
      <c r="K386" s="41"/>
      <c r="L386" s="41"/>
      <c r="M386" s="41"/>
      <c r="N386" s="41"/>
      <c r="O386" s="41"/>
      <c r="P386" s="41"/>
      <c r="Q386" s="41"/>
      <c r="R386" s="41"/>
      <c r="S386" s="41"/>
      <c r="T386" s="41"/>
      <c r="U386" s="41"/>
      <c r="V386" s="41"/>
    </row>
    <row r="387" spans="7:22">
      <c r="G387" s="44"/>
      <c r="H387" s="41"/>
      <c r="I387" s="41"/>
      <c r="J387" s="41"/>
      <c r="K387" s="41"/>
      <c r="L387" s="41"/>
      <c r="M387" s="41"/>
      <c r="N387" s="41"/>
      <c r="O387" s="41"/>
      <c r="P387" s="41"/>
      <c r="Q387" s="41"/>
      <c r="R387" s="41"/>
      <c r="S387" s="41"/>
      <c r="T387" s="41"/>
      <c r="U387" s="41"/>
      <c r="V387" s="41"/>
    </row>
    <row r="388" spans="7:22">
      <c r="G388" s="44"/>
      <c r="H388" s="41"/>
      <c r="I388" s="41"/>
      <c r="J388" s="41"/>
      <c r="K388" s="41"/>
      <c r="L388" s="41"/>
      <c r="M388" s="41"/>
      <c r="N388" s="41"/>
      <c r="O388" s="41"/>
      <c r="P388" s="41"/>
      <c r="Q388" s="41"/>
      <c r="R388" s="41"/>
      <c r="S388" s="41"/>
      <c r="T388" s="41"/>
      <c r="U388" s="41"/>
      <c r="V388" s="41"/>
    </row>
    <row r="389" spans="7:22">
      <c r="G389" s="44"/>
      <c r="H389" s="41"/>
      <c r="I389" s="41"/>
      <c r="J389" s="41"/>
      <c r="K389" s="41"/>
      <c r="L389" s="41"/>
      <c r="M389" s="41"/>
      <c r="N389" s="41"/>
      <c r="O389" s="41"/>
      <c r="P389" s="41"/>
      <c r="Q389" s="41"/>
      <c r="R389" s="41"/>
      <c r="S389" s="41"/>
      <c r="T389" s="41"/>
      <c r="U389" s="41"/>
      <c r="V389" s="41"/>
    </row>
    <row r="390" spans="7:22">
      <c r="G390" s="44"/>
      <c r="H390" s="41"/>
      <c r="I390" s="41"/>
      <c r="J390" s="41"/>
      <c r="K390" s="41"/>
      <c r="L390" s="41"/>
      <c r="M390" s="41"/>
      <c r="N390" s="41"/>
      <c r="O390" s="41"/>
      <c r="P390" s="41"/>
      <c r="Q390" s="41"/>
      <c r="R390" s="41"/>
      <c r="S390" s="41"/>
      <c r="T390" s="41"/>
      <c r="U390" s="41"/>
      <c r="V390" s="41"/>
    </row>
    <row r="391" spans="7:22">
      <c r="G391" s="44"/>
      <c r="H391" s="41"/>
      <c r="I391" s="41"/>
      <c r="J391" s="41"/>
      <c r="K391" s="41"/>
      <c r="L391" s="41"/>
      <c r="M391" s="41"/>
      <c r="N391" s="41"/>
      <c r="O391" s="41"/>
      <c r="P391" s="41"/>
      <c r="Q391" s="41"/>
      <c r="R391" s="41"/>
      <c r="S391" s="41"/>
      <c r="T391" s="41"/>
      <c r="U391" s="41"/>
      <c r="V391" s="41"/>
    </row>
    <row r="392" spans="7:22">
      <c r="G392" s="44"/>
      <c r="H392" s="41"/>
      <c r="I392" s="41"/>
      <c r="J392" s="41"/>
      <c r="K392" s="41"/>
      <c r="L392" s="41"/>
      <c r="M392" s="41"/>
      <c r="N392" s="41"/>
      <c r="O392" s="41"/>
      <c r="P392" s="41"/>
      <c r="Q392" s="41"/>
      <c r="R392" s="41"/>
      <c r="S392" s="41"/>
      <c r="T392" s="41"/>
      <c r="U392" s="41"/>
      <c r="V392" s="41"/>
    </row>
    <row r="393" spans="7:22">
      <c r="G393" s="44"/>
      <c r="H393" s="41"/>
      <c r="I393" s="41"/>
      <c r="J393" s="41"/>
      <c r="K393" s="41"/>
      <c r="L393" s="41"/>
      <c r="M393" s="41"/>
      <c r="N393" s="41"/>
      <c r="O393" s="41"/>
      <c r="P393" s="41"/>
      <c r="Q393" s="41"/>
      <c r="R393" s="41"/>
      <c r="S393" s="41"/>
      <c r="T393" s="41"/>
      <c r="U393" s="41"/>
      <c r="V393" s="41"/>
    </row>
    <row r="394" spans="7:22">
      <c r="G394" s="44"/>
      <c r="H394" s="41"/>
      <c r="I394" s="41"/>
      <c r="J394" s="41"/>
      <c r="K394" s="41"/>
      <c r="L394" s="41"/>
      <c r="M394" s="41"/>
      <c r="N394" s="41"/>
      <c r="O394" s="41"/>
      <c r="P394" s="41"/>
      <c r="Q394" s="41"/>
      <c r="R394" s="41"/>
      <c r="S394" s="41"/>
      <c r="T394" s="41"/>
      <c r="U394" s="41"/>
      <c r="V394" s="41"/>
    </row>
    <row r="395" spans="7:22">
      <c r="G395" s="44"/>
      <c r="H395" s="41"/>
      <c r="I395" s="41"/>
      <c r="J395" s="41"/>
      <c r="K395" s="41"/>
      <c r="L395" s="41"/>
      <c r="M395" s="41"/>
      <c r="N395" s="41"/>
      <c r="O395" s="41"/>
      <c r="P395" s="41"/>
      <c r="Q395" s="41"/>
      <c r="R395" s="41"/>
      <c r="S395" s="41"/>
      <c r="T395" s="41"/>
      <c r="U395" s="41"/>
      <c r="V395" s="41"/>
    </row>
    <row r="396" spans="7:22">
      <c r="G396" s="44"/>
      <c r="H396" s="41"/>
      <c r="I396" s="41"/>
      <c r="J396" s="41"/>
      <c r="K396" s="41"/>
      <c r="L396" s="41"/>
      <c r="M396" s="41"/>
      <c r="N396" s="41"/>
      <c r="O396" s="41"/>
      <c r="P396" s="41"/>
      <c r="Q396" s="41"/>
      <c r="R396" s="41"/>
      <c r="S396" s="41"/>
      <c r="T396" s="41"/>
      <c r="U396" s="41"/>
      <c r="V396" s="41"/>
    </row>
    <row r="397" spans="7:22">
      <c r="G397" s="44"/>
      <c r="H397" s="41"/>
      <c r="I397" s="41"/>
      <c r="J397" s="41"/>
      <c r="K397" s="41"/>
      <c r="L397" s="41"/>
      <c r="M397" s="41"/>
      <c r="N397" s="41"/>
      <c r="O397" s="41"/>
      <c r="P397" s="41"/>
      <c r="Q397" s="41"/>
      <c r="R397" s="41"/>
      <c r="S397" s="41"/>
      <c r="T397" s="41"/>
      <c r="U397" s="41"/>
      <c r="V397" s="41"/>
    </row>
    <row r="398" spans="7:22">
      <c r="G398" s="44"/>
      <c r="H398" s="41"/>
      <c r="I398" s="41"/>
      <c r="J398" s="41"/>
      <c r="K398" s="41"/>
      <c r="L398" s="41"/>
      <c r="M398" s="41"/>
      <c r="N398" s="41"/>
      <c r="O398" s="41"/>
      <c r="P398" s="41"/>
      <c r="Q398" s="41"/>
      <c r="R398" s="41"/>
      <c r="S398" s="41"/>
      <c r="T398" s="41"/>
      <c r="U398" s="41"/>
      <c r="V398" s="41"/>
    </row>
    <row r="399" spans="7:22">
      <c r="G399" s="44"/>
      <c r="H399" s="41"/>
      <c r="I399" s="41"/>
      <c r="J399" s="41"/>
      <c r="K399" s="41"/>
      <c r="L399" s="41"/>
      <c r="M399" s="41"/>
      <c r="N399" s="41"/>
      <c r="O399" s="41"/>
      <c r="P399" s="41"/>
      <c r="Q399" s="41"/>
      <c r="R399" s="41"/>
      <c r="S399" s="41"/>
      <c r="T399" s="41"/>
      <c r="U399" s="41"/>
      <c r="V399" s="41"/>
    </row>
    <row r="400" spans="7:22">
      <c r="G400" s="44"/>
      <c r="H400" s="41"/>
      <c r="I400" s="41"/>
      <c r="J400" s="41"/>
      <c r="K400" s="41"/>
      <c r="L400" s="41"/>
      <c r="M400" s="41"/>
      <c r="N400" s="41"/>
      <c r="O400" s="41"/>
      <c r="P400" s="41"/>
      <c r="Q400" s="41"/>
      <c r="R400" s="41"/>
      <c r="S400" s="41"/>
      <c r="T400" s="41"/>
      <c r="U400" s="41"/>
      <c r="V400" s="41"/>
    </row>
    <row r="401" spans="7:22">
      <c r="G401" s="44"/>
      <c r="H401" s="41"/>
      <c r="I401" s="41"/>
      <c r="J401" s="41"/>
      <c r="K401" s="41"/>
      <c r="L401" s="41"/>
      <c r="M401" s="41"/>
      <c r="N401" s="41"/>
      <c r="O401" s="41"/>
      <c r="P401" s="41"/>
      <c r="Q401" s="41"/>
      <c r="R401" s="41"/>
      <c r="S401" s="41"/>
      <c r="T401" s="41"/>
      <c r="U401" s="41"/>
      <c r="V401" s="41"/>
    </row>
    <row r="402" spans="7:22">
      <c r="G402" s="44"/>
      <c r="H402" s="41"/>
      <c r="I402" s="41"/>
      <c r="J402" s="41"/>
      <c r="K402" s="41"/>
      <c r="L402" s="41"/>
      <c r="M402" s="41"/>
      <c r="N402" s="41"/>
      <c r="O402" s="41"/>
      <c r="P402" s="41"/>
      <c r="Q402" s="41"/>
      <c r="R402" s="41"/>
      <c r="S402" s="41"/>
      <c r="T402" s="41"/>
      <c r="U402" s="41"/>
      <c r="V402" s="41"/>
    </row>
    <row r="403" spans="7:22">
      <c r="G403" s="44"/>
      <c r="H403" s="41"/>
      <c r="I403" s="41"/>
      <c r="J403" s="41"/>
      <c r="K403" s="41"/>
      <c r="L403" s="41"/>
      <c r="M403" s="41"/>
      <c r="N403" s="41"/>
      <c r="O403" s="41"/>
      <c r="P403" s="41"/>
      <c r="Q403" s="41"/>
      <c r="R403" s="41"/>
      <c r="S403" s="41"/>
      <c r="T403" s="41"/>
      <c r="U403" s="41"/>
      <c r="V403" s="41"/>
    </row>
    <row r="404" spans="7:22">
      <c r="G404" s="44"/>
      <c r="H404" s="41"/>
      <c r="I404" s="41"/>
      <c r="J404" s="41"/>
      <c r="K404" s="41"/>
      <c r="L404" s="41"/>
      <c r="M404" s="41"/>
      <c r="N404" s="41"/>
      <c r="O404" s="41"/>
      <c r="P404" s="41"/>
      <c r="Q404" s="41"/>
      <c r="R404" s="41"/>
      <c r="S404" s="41"/>
      <c r="T404" s="41"/>
      <c r="U404" s="41"/>
      <c r="V404" s="41"/>
    </row>
    <row r="405" spans="7:22">
      <c r="G405" s="44"/>
      <c r="H405" s="41"/>
      <c r="I405" s="41"/>
      <c r="J405" s="41"/>
      <c r="K405" s="41"/>
      <c r="L405" s="41"/>
      <c r="M405" s="41"/>
      <c r="N405" s="41"/>
      <c r="O405" s="41"/>
      <c r="P405" s="41"/>
      <c r="Q405" s="41"/>
      <c r="R405" s="41"/>
      <c r="S405" s="41"/>
      <c r="T405" s="41"/>
      <c r="U405" s="41"/>
      <c r="V405" s="41"/>
    </row>
    <row r="406" spans="7:22">
      <c r="G406" s="44"/>
      <c r="H406" s="41"/>
      <c r="I406" s="41"/>
      <c r="J406" s="41"/>
      <c r="K406" s="41"/>
      <c r="L406" s="41"/>
      <c r="M406" s="41"/>
      <c r="N406" s="41"/>
      <c r="O406" s="41"/>
      <c r="P406" s="41"/>
      <c r="Q406" s="41"/>
      <c r="R406" s="41"/>
      <c r="S406" s="41"/>
      <c r="T406" s="41"/>
      <c r="U406" s="41"/>
      <c r="V406" s="41"/>
    </row>
    <row r="407" spans="7:22">
      <c r="G407" s="44"/>
      <c r="H407" s="41"/>
      <c r="I407" s="41"/>
      <c r="J407" s="41"/>
      <c r="K407" s="41"/>
      <c r="L407" s="41"/>
      <c r="M407" s="41"/>
      <c r="N407" s="41"/>
      <c r="O407" s="41"/>
      <c r="P407" s="41"/>
      <c r="Q407" s="41"/>
      <c r="R407" s="41"/>
      <c r="S407" s="41"/>
      <c r="T407" s="41"/>
      <c r="U407" s="41"/>
      <c r="V407" s="41"/>
    </row>
    <row r="408" spans="7:22">
      <c r="G408" s="44"/>
      <c r="H408" s="41"/>
      <c r="I408" s="41"/>
      <c r="J408" s="41"/>
      <c r="K408" s="41"/>
      <c r="L408" s="41"/>
      <c r="M408" s="41"/>
      <c r="N408" s="41"/>
      <c r="O408" s="41"/>
      <c r="P408" s="41"/>
      <c r="Q408" s="41"/>
      <c r="R408" s="41"/>
      <c r="S408" s="41"/>
      <c r="T408" s="41"/>
      <c r="U408" s="41"/>
      <c r="V408" s="41"/>
    </row>
    <row r="409" spans="7:22">
      <c r="G409" s="44"/>
      <c r="H409" s="41"/>
      <c r="I409" s="41"/>
      <c r="J409" s="41"/>
      <c r="K409" s="41"/>
      <c r="L409" s="41"/>
      <c r="M409" s="41"/>
      <c r="N409" s="41"/>
      <c r="O409" s="41"/>
      <c r="P409" s="41"/>
      <c r="Q409" s="41"/>
      <c r="R409" s="41"/>
      <c r="S409" s="41"/>
      <c r="T409" s="41"/>
      <c r="U409" s="41"/>
      <c r="V409" s="41"/>
    </row>
    <row r="410" spans="7:22">
      <c r="G410" s="44"/>
      <c r="H410" s="41"/>
      <c r="I410" s="41"/>
      <c r="J410" s="41"/>
      <c r="K410" s="41"/>
      <c r="L410" s="41"/>
      <c r="M410" s="41"/>
      <c r="N410" s="41"/>
      <c r="O410" s="41"/>
      <c r="P410" s="41"/>
      <c r="Q410" s="41"/>
      <c r="R410" s="41"/>
      <c r="S410" s="41"/>
      <c r="T410" s="41"/>
      <c r="U410" s="41"/>
      <c r="V410" s="41"/>
    </row>
    <row r="411" spans="7:22">
      <c r="G411" s="44"/>
      <c r="H411" s="41"/>
      <c r="I411" s="41"/>
      <c r="J411" s="41"/>
      <c r="K411" s="41"/>
      <c r="L411" s="41"/>
      <c r="M411" s="41"/>
      <c r="N411" s="41"/>
      <c r="O411" s="41"/>
      <c r="P411" s="41"/>
      <c r="Q411" s="41"/>
      <c r="R411" s="41"/>
      <c r="S411" s="41"/>
      <c r="T411" s="41"/>
      <c r="U411" s="41"/>
      <c r="V411" s="41"/>
    </row>
    <row r="412" spans="7:22">
      <c r="G412" s="44"/>
      <c r="H412" s="41"/>
      <c r="I412" s="41"/>
      <c r="J412" s="41"/>
      <c r="K412" s="41"/>
      <c r="L412" s="41"/>
      <c r="M412" s="41"/>
      <c r="N412" s="41"/>
      <c r="O412" s="41"/>
      <c r="P412" s="41"/>
      <c r="Q412" s="41"/>
      <c r="R412" s="41"/>
      <c r="S412" s="41"/>
      <c r="T412" s="41"/>
      <c r="U412" s="41"/>
      <c r="V412" s="41"/>
    </row>
    <row r="413" spans="7:22">
      <c r="G413" s="44"/>
      <c r="H413" s="41"/>
      <c r="I413" s="41"/>
      <c r="J413" s="41"/>
      <c r="K413" s="41"/>
      <c r="L413" s="41"/>
      <c r="M413" s="41"/>
      <c r="N413" s="41"/>
      <c r="O413" s="41"/>
      <c r="P413" s="41"/>
      <c r="Q413" s="41"/>
      <c r="R413" s="41"/>
      <c r="S413" s="41"/>
      <c r="T413" s="41"/>
      <c r="U413" s="41"/>
      <c r="V413" s="41"/>
    </row>
    <row r="414" spans="7:22">
      <c r="G414" s="44"/>
      <c r="H414" s="41"/>
      <c r="I414" s="41"/>
      <c r="J414" s="41"/>
      <c r="K414" s="41"/>
      <c r="L414" s="41"/>
      <c r="M414" s="41"/>
      <c r="N414" s="41"/>
      <c r="O414" s="41"/>
      <c r="P414" s="41"/>
      <c r="Q414" s="41"/>
      <c r="R414" s="41"/>
      <c r="S414" s="41"/>
      <c r="T414" s="41"/>
      <c r="U414" s="41"/>
      <c r="V414" s="41"/>
    </row>
    <row r="415" spans="7:22">
      <c r="G415" s="44"/>
      <c r="H415" s="41"/>
      <c r="I415" s="41"/>
      <c r="J415" s="41"/>
      <c r="K415" s="41"/>
      <c r="L415" s="41"/>
      <c r="M415" s="41"/>
      <c r="N415" s="41"/>
      <c r="O415" s="41"/>
      <c r="P415" s="41"/>
      <c r="Q415" s="41"/>
      <c r="R415" s="41"/>
      <c r="S415" s="41"/>
      <c r="T415" s="41"/>
      <c r="U415" s="41"/>
      <c r="V415" s="41"/>
    </row>
    <row r="416" spans="7:22">
      <c r="G416" s="44"/>
      <c r="H416" s="41"/>
      <c r="I416" s="41"/>
      <c r="J416" s="41"/>
      <c r="K416" s="41"/>
      <c r="L416" s="41"/>
      <c r="M416" s="41"/>
      <c r="N416" s="41"/>
      <c r="O416" s="41"/>
      <c r="P416" s="41"/>
      <c r="Q416" s="41"/>
      <c r="R416" s="41"/>
      <c r="S416" s="41"/>
      <c r="T416" s="41"/>
      <c r="U416" s="41"/>
      <c r="V416" s="41"/>
    </row>
    <row r="417" spans="7:22">
      <c r="G417" s="44"/>
      <c r="H417" s="41"/>
      <c r="I417" s="41"/>
      <c r="J417" s="41"/>
      <c r="K417" s="41"/>
      <c r="L417" s="41"/>
      <c r="M417" s="41"/>
      <c r="N417" s="41"/>
      <c r="O417" s="41"/>
      <c r="P417" s="41"/>
      <c r="Q417" s="41"/>
      <c r="R417" s="41"/>
      <c r="S417" s="41"/>
      <c r="T417" s="41"/>
      <c r="U417" s="41"/>
      <c r="V417" s="41"/>
    </row>
    <row r="418" spans="7:22">
      <c r="G418" s="44"/>
      <c r="H418" s="41"/>
      <c r="I418" s="41"/>
      <c r="J418" s="41"/>
      <c r="K418" s="41"/>
      <c r="L418" s="41"/>
      <c r="M418" s="41"/>
      <c r="N418" s="41"/>
      <c r="O418" s="41"/>
      <c r="P418" s="41"/>
      <c r="Q418" s="41"/>
      <c r="R418" s="41"/>
      <c r="S418" s="41"/>
      <c r="T418" s="41"/>
      <c r="U418" s="41"/>
      <c r="V418" s="41"/>
    </row>
    <row r="419" spans="7:22">
      <c r="G419" s="44"/>
      <c r="H419" s="41"/>
      <c r="I419" s="41"/>
      <c r="J419" s="41"/>
      <c r="K419" s="41"/>
      <c r="L419" s="41"/>
      <c r="M419" s="41"/>
      <c r="N419" s="41"/>
      <c r="O419" s="41"/>
      <c r="P419" s="41"/>
      <c r="Q419" s="41"/>
      <c r="R419" s="41"/>
      <c r="S419" s="41"/>
      <c r="T419" s="41"/>
      <c r="U419" s="41"/>
      <c r="V419" s="41"/>
    </row>
    <row r="420" spans="7:22">
      <c r="G420" s="44"/>
      <c r="H420" s="41"/>
      <c r="I420" s="41"/>
      <c r="J420" s="41"/>
      <c r="K420" s="41"/>
      <c r="L420" s="41"/>
      <c r="M420" s="41"/>
      <c r="N420" s="41"/>
      <c r="O420" s="41"/>
      <c r="P420" s="41"/>
      <c r="Q420" s="41"/>
      <c r="R420" s="41"/>
      <c r="S420" s="41"/>
      <c r="T420" s="41"/>
      <c r="U420" s="41"/>
      <c r="V420" s="41"/>
    </row>
    <row r="421" spans="7:22">
      <c r="G421" s="44"/>
      <c r="H421" s="41"/>
      <c r="I421" s="41"/>
      <c r="J421" s="41"/>
      <c r="K421" s="41"/>
      <c r="L421" s="41"/>
      <c r="M421" s="41"/>
      <c r="N421" s="41"/>
      <c r="O421" s="41"/>
      <c r="P421" s="41"/>
      <c r="Q421" s="41"/>
      <c r="R421" s="41"/>
      <c r="S421" s="41"/>
      <c r="T421" s="41"/>
      <c r="U421" s="41"/>
      <c r="V421" s="41"/>
    </row>
    <row r="422" spans="7:22">
      <c r="G422" s="44"/>
      <c r="H422" s="41"/>
      <c r="I422" s="41"/>
      <c r="J422" s="41"/>
      <c r="K422" s="41"/>
      <c r="L422" s="41"/>
      <c r="M422" s="41"/>
      <c r="N422" s="41"/>
      <c r="O422" s="41"/>
      <c r="P422" s="41"/>
      <c r="Q422" s="41"/>
      <c r="R422" s="41"/>
      <c r="S422" s="41"/>
      <c r="T422" s="41"/>
      <c r="U422" s="41"/>
      <c r="V422" s="41"/>
    </row>
    <row r="423" spans="7:22">
      <c r="G423" s="44"/>
      <c r="H423" s="41"/>
      <c r="I423" s="41"/>
      <c r="J423" s="41"/>
      <c r="K423" s="41"/>
      <c r="L423" s="41"/>
      <c r="M423" s="41"/>
      <c r="N423" s="41"/>
      <c r="O423" s="41"/>
      <c r="P423" s="41"/>
      <c r="Q423" s="41"/>
      <c r="R423" s="41"/>
      <c r="S423" s="41"/>
      <c r="T423" s="41"/>
      <c r="U423" s="41"/>
      <c r="V423" s="41"/>
    </row>
    <row r="424" spans="7:22">
      <c r="G424" s="44"/>
      <c r="H424" s="41"/>
      <c r="I424" s="41"/>
      <c r="J424" s="41"/>
      <c r="K424" s="41"/>
      <c r="L424" s="41"/>
      <c r="M424" s="41"/>
      <c r="N424" s="41"/>
      <c r="O424" s="41"/>
      <c r="P424" s="41"/>
      <c r="Q424" s="41"/>
      <c r="R424" s="41"/>
      <c r="S424" s="41"/>
      <c r="T424" s="41"/>
      <c r="U424" s="41"/>
      <c r="V424" s="41"/>
    </row>
    <row r="425" spans="7:22">
      <c r="G425" s="44"/>
      <c r="H425" s="41"/>
      <c r="I425" s="41"/>
      <c r="J425" s="41"/>
      <c r="K425" s="41"/>
      <c r="L425" s="41"/>
      <c r="M425" s="41"/>
      <c r="N425" s="41"/>
      <c r="O425" s="41"/>
      <c r="P425" s="41"/>
      <c r="Q425" s="41"/>
      <c r="R425" s="41"/>
      <c r="S425" s="41"/>
      <c r="T425" s="41"/>
      <c r="U425" s="41"/>
      <c r="V425" s="41"/>
    </row>
    <row r="426" spans="7:22">
      <c r="G426" s="44"/>
      <c r="H426" s="41"/>
      <c r="I426" s="41"/>
      <c r="J426" s="41"/>
      <c r="K426" s="41"/>
      <c r="L426" s="41"/>
      <c r="M426" s="41"/>
      <c r="N426" s="41"/>
      <c r="O426" s="41"/>
      <c r="P426" s="41"/>
      <c r="Q426" s="41"/>
      <c r="R426" s="41"/>
      <c r="S426" s="41"/>
      <c r="T426" s="41"/>
      <c r="U426" s="41"/>
      <c r="V426" s="41"/>
    </row>
    <row r="427" spans="7:22">
      <c r="G427" s="44"/>
      <c r="H427" s="41"/>
      <c r="I427" s="41"/>
      <c r="J427" s="41"/>
      <c r="K427" s="41"/>
      <c r="L427" s="41"/>
      <c r="M427" s="41"/>
      <c r="N427" s="41"/>
      <c r="O427" s="41"/>
      <c r="P427" s="41"/>
      <c r="Q427" s="41"/>
      <c r="R427" s="41"/>
      <c r="S427" s="41"/>
      <c r="T427" s="41"/>
      <c r="U427" s="41"/>
      <c r="V427" s="41"/>
    </row>
    <row r="428" spans="7:22">
      <c r="G428" s="44"/>
      <c r="H428" s="41"/>
      <c r="I428" s="41"/>
      <c r="J428" s="41"/>
      <c r="K428" s="41"/>
      <c r="L428" s="41"/>
      <c r="M428" s="41"/>
      <c r="N428" s="41"/>
      <c r="O428" s="41"/>
      <c r="P428" s="41"/>
      <c r="Q428" s="41"/>
      <c r="R428" s="41"/>
      <c r="S428" s="41"/>
      <c r="T428" s="41"/>
      <c r="U428" s="41"/>
      <c r="V428" s="41"/>
    </row>
    <row r="429" spans="7:22">
      <c r="G429" s="44"/>
      <c r="H429" s="41"/>
      <c r="I429" s="41"/>
      <c r="J429" s="41"/>
      <c r="K429" s="41"/>
      <c r="L429" s="41"/>
      <c r="M429" s="41"/>
      <c r="N429" s="41"/>
      <c r="O429" s="41"/>
      <c r="P429" s="41"/>
      <c r="Q429" s="41"/>
      <c r="R429" s="41"/>
      <c r="S429" s="41"/>
      <c r="T429" s="41"/>
      <c r="U429" s="41"/>
      <c r="V429" s="41"/>
    </row>
    <row r="430" spans="7:22">
      <c r="G430" s="44"/>
      <c r="H430" s="41"/>
      <c r="I430" s="41"/>
      <c r="J430" s="41"/>
      <c r="K430" s="41"/>
      <c r="L430" s="41"/>
      <c r="M430" s="41"/>
      <c r="N430" s="41"/>
      <c r="O430" s="41"/>
      <c r="P430" s="41"/>
      <c r="Q430" s="41"/>
      <c r="R430" s="41"/>
      <c r="S430" s="41"/>
      <c r="T430" s="41"/>
      <c r="U430" s="41"/>
      <c r="V430" s="41"/>
    </row>
    <row r="431" spans="7:22">
      <c r="G431" s="44"/>
      <c r="H431" s="41"/>
      <c r="I431" s="41"/>
      <c r="J431" s="41"/>
      <c r="K431" s="41"/>
      <c r="L431" s="41"/>
      <c r="M431" s="41"/>
      <c r="N431" s="41"/>
      <c r="O431" s="41"/>
      <c r="P431" s="41"/>
      <c r="Q431" s="41"/>
      <c r="R431" s="41"/>
      <c r="S431" s="41"/>
      <c r="T431" s="41"/>
      <c r="U431" s="41"/>
      <c r="V431" s="41"/>
    </row>
    <row r="432" spans="7:22">
      <c r="G432" s="44"/>
      <c r="H432" s="41"/>
      <c r="I432" s="41"/>
      <c r="J432" s="41"/>
      <c r="K432" s="41"/>
      <c r="L432" s="41"/>
      <c r="M432" s="41"/>
      <c r="N432" s="41"/>
      <c r="O432" s="41"/>
      <c r="P432" s="41"/>
      <c r="Q432" s="41"/>
      <c r="R432" s="41"/>
      <c r="S432" s="41"/>
      <c r="T432" s="41"/>
      <c r="U432" s="41"/>
      <c r="V432" s="41"/>
    </row>
    <row r="433" spans="7:22">
      <c r="G433" s="44"/>
      <c r="H433" s="41"/>
      <c r="I433" s="41"/>
      <c r="J433" s="41"/>
      <c r="K433" s="41"/>
      <c r="L433" s="41"/>
      <c r="M433" s="41"/>
      <c r="N433" s="41"/>
      <c r="O433" s="41"/>
      <c r="P433" s="41"/>
      <c r="Q433" s="41"/>
      <c r="R433" s="41"/>
      <c r="S433" s="41"/>
      <c r="T433" s="41"/>
      <c r="U433" s="41"/>
      <c r="V433" s="41"/>
    </row>
    <row r="434" spans="7:22">
      <c r="G434" s="44"/>
      <c r="H434" s="41"/>
      <c r="I434" s="41"/>
      <c r="J434" s="41"/>
      <c r="K434" s="41"/>
      <c r="L434" s="41"/>
      <c r="M434" s="41"/>
      <c r="N434" s="41"/>
      <c r="O434" s="41"/>
      <c r="P434" s="41"/>
      <c r="Q434" s="41"/>
      <c r="R434" s="41"/>
      <c r="S434" s="41"/>
      <c r="T434" s="41"/>
      <c r="U434" s="41"/>
      <c r="V434" s="41"/>
    </row>
    <row r="435" spans="7:22">
      <c r="G435" s="44"/>
      <c r="H435" s="41"/>
      <c r="I435" s="41"/>
      <c r="J435" s="41"/>
      <c r="K435" s="41"/>
      <c r="L435" s="41"/>
      <c r="M435" s="41"/>
      <c r="N435" s="41"/>
      <c r="O435" s="41"/>
      <c r="P435" s="41"/>
      <c r="Q435" s="41"/>
      <c r="R435" s="41"/>
      <c r="S435" s="41"/>
      <c r="T435" s="41"/>
      <c r="U435" s="41"/>
      <c r="V435" s="41"/>
    </row>
    <row r="436" spans="7:22">
      <c r="G436" s="44"/>
      <c r="H436" s="41"/>
      <c r="I436" s="41"/>
      <c r="J436" s="41"/>
      <c r="K436" s="41"/>
      <c r="L436" s="41"/>
      <c r="M436" s="41"/>
      <c r="N436" s="41"/>
      <c r="O436" s="41"/>
      <c r="P436" s="41"/>
      <c r="Q436" s="41"/>
      <c r="R436" s="41"/>
      <c r="S436" s="41"/>
      <c r="T436" s="41"/>
      <c r="U436" s="41"/>
      <c r="V436" s="41"/>
    </row>
    <row r="437" spans="7:22">
      <c r="G437" s="44"/>
      <c r="H437" s="41"/>
      <c r="I437" s="41"/>
      <c r="J437" s="41"/>
      <c r="K437" s="41"/>
      <c r="L437" s="41"/>
      <c r="M437" s="41"/>
      <c r="N437" s="41"/>
      <c r="O437" s="41"/>
      <c r="P437" s="41"/>
      <c r="Q437" s="41"/>
      <c r="R437" s="41"/>
      <c r="S437" s="41"/>
      <c r="T437" s="41"/>
      <c r="U437" s="41"/>
      <c r="V437" s="41"/>
    </row>
    <row r="438" spans="7:22">
      <c r="G438" s="44"/>
      <c r="H438" s="41"/>
      <c r="I438" s="41"/>
      <c r="J438" s="41"/>
      <c r="K438" s="41"/>
      <c r="L438" s="41"/>
      <c r="M438" s="41"/>
      <c r="N438" s="41"/>
      <c r="O438" s="41"/>
      <c r="P438" s="41"/>
      <c r="Q438" s="41"/>
      <c r="R438" s="41"/>
      <c r="S438" s="41"/>
      <c r="T438" s="41"/>
      <c r="U438" s="41"/>
      <c r="V438" s="41"/>
    </row>
    <row r="439" spans="7:22">
      <c r="G439" s="44"/>
      <c r="H439" s="41"/>
      <c r="I439" s="41"/>
      <c r="J439" s="41"/>
      <c r="K439" s="41"/>
      <c r="L439" s="41"/>
      <c r="M439" s="41"/>
      <c r="N439" s="41"/>
      <c r="O439" s="41"/>
      <c r="P439" s="41"/>
      <c r="Q439" s="41"/>
      <c r="R439" s="41"/>
      <c r="S439" s="41"/>
      <c r="T439" s="41"/>
      <c r="U439" s="41"/>
      <c r="V439" s="41"/>
    </row>
    <row r="440" spans="7:22">
      <c r="G440" s="44"/>
      <c r="H440" s="41"/>
      <c r="I440" s="41"/>
      <c r="J440" s="41"/>
      <c r="K440" s="41"/>
      <c r="L440" s="41"/>
      <c r="M440" s="41"/>
      <c r="N440" s="41"/>
      <c r="O440" s="41"/>
      <c r="P440" s="41"/>
      <c r="Q440" s="41"/>
      <c r="R440" s="41"/>
      <c r="S440" s="41"/>
      <c r="T440" s="41"/>
      <c r="U440" s="41"/>
      <c r="V440" s="41"/>
    </row>
    <row r="441" spans="7:22">
      <c r="G441" s="44"/>
      <c r="H441" s="41"/>
      <c r="I441" s="41"/>
      <c r="J441" s="41"/>
      <c r="K441" s="41"/>
      <c r="L441" s="41"/>
      <c r="M441" s="41"/>
      <c r="N441" s="41"/>
      <c r="O441" s="41"/>
      <c r="P441" s="41"/>
      <c r="Q441" s="41"/>
      <c r="R441" s="41"/>
      <c r="S441" s="41"/>
      <c r="T441" s="41"/>
      <c r="U441" s="41"/>
      <c r="V441" s="41"/>
    </row>
    <row r="442" spans="7:22">
      <c r="G442" s="44"/>
      <c r="H442" s="41"/>
      <c r="I442" s="41"/>
      <c r="J442" s="41"/>
      <c r="K442" s="41"/>
      <c r="L442" s="41"/>
      <c r="M442" s="41"/>
      <c r="N442" s="41"/>
      <c r="O442" s="41"/>
      <c r="P442" s="41"/>
      <c r="Q442" s="41"/>
      <c r="R442" s="41"/>
      <c r="S442" s="41"/>
      <c r="T442" s="41"/>
      <c r="U442" s="41"/>
      <c r="V442" s="41"/>
    </row>
    <row r="443" spans="7:22">
      <c r="G443" s="44"/>
      <c r="H443" s="41"/>
      <c r="I443" s="41"/>
      <c r="J443" s="41"/>
      <c r="K443" s="41"/>
      <c r="L443" s="41"/>
      <c r="M443" s="41"/>
      <c r="N443" s="41"/>
      <c r="O443" s="41"/>
      <c r="P443" s="41"/>
      <c r="Q443" s="41"/>
      <c r="R443" s="41"/>
      <c r="S443" s="41"/>
      <c r="T443" s="41"/>
      <c r="U443" s="41"/>
      <c r="V443" s="41"/>
    </row>
    <row r="444" spans="7:22">
      <c r="G444" s="44"/>
      <c r="H444" s="41"/>
      <c r="I444" s="41"/>
      <c r="J444" s="41"/>
      <c r="K444" s="41"/>
      <c r="L444" s="41"/>
      <c r="M444" s="41"/>
      <c r="N444" s="41"/>
      <c r="O444" s="41"/>
      <c r="P444" s="41"/>
      <c r="Q444" s="41"/>
      <c r="R444" s="41"/>
      <c r="S444" s="41"/>
      <c r="T444" s="41"/>
      <c r="U444" s="41"/>
      <c r="V444" s="41"/>
    </row>
    <row r="445" spans="7:22">
      <c r="G445" s="44"/>
      <c r="H445" s="41"/>
      <c r="I445" s="41"/>
      <c r="J445" s="41"/>
      <c r="K445" s="41"/>
      <c r="L445" s="41"/>
      <c r="M445" s="41"/>
      <c r="N445" s="41"/>
      <c r="O445" s="41"/>
      <c r="P445" s="41"/>
      <c r="Q445" s="41"/>
      <c r="R445" s="41"/>
      <c r="S445" s="41"/>
      <c r="T445" s="41"/>
      <c r="U445" s="41"/>
      <c r="V445" s="41"/>
    </row>
    <row r="446" spans="7:22">
      <c r="G446" s="44"/>
      <c r="H446" s="41"/>
      <c r="I446" s="41"/>
      <c r="J446" s="41"/>
      <c r="K446" s="41"/>
      <c r="L446" s="41"/>
      <c r="M446" s="41"/>
      <c r="N446" s="41"/>
      <c r="O446" s="41"/>
      <c r="P446" s="41"/>
      <c r="Q446" s="41"/>
      <c r="R446" s="41"/>
      <c r="S446" s="41"/>
      <c r="T446" s="41"/>
      <c r="U446" s="41"/>
      <c r="V446" s="41"/>
    </row>
    <row r="447" spans="7:22">
      <c r="G447" s="44"/>
      <c r="H447" s="41"/>
      <c r="I447" s="41"/>
      <c r="J447" s="41"/>
      <c r="K447" s="41"/>
      <c r="L447" s="41"/>
      <c r="M447" s="41"/>
      <c r="N447" s="41"/>
      <c r="O447" s="41"/>
      <c r="P447" s="41"/>
      <c r="Q447" s="41"/>
      <c r="R447" s="41"/>
      <c r="S447" s="41"/>
      <c r="T447" s="41"/>
      <c r="U447" s="41"/>
      <c r="V447" s="41"/>
    </row>
    <row r="448" spans="7:22">
      <c r="G448" s="44"/>
      <c r="H448" s="41"/>
      <c r="I448" s="41"/>
      <c r="J448" s="41"/>
      <c r="K448" s="41"/>
      <c r="L448" s="41"/>
      <c r="M448" s="41"/>
      <c r="N448" s="41"/>
      <c r="O448" s="41"/>
      <c r="P448" s="41"/>
      <c r="Q448" s="41"/>
      <c r="R448" s="41"/>
      <c r="S448" s="41"/>
      <c r="T448" s="41"/>
      <c r="U448" s="41"/>
      <c r="V448" s="41"/>
    </row>
    <row r="449" spans="7:22">
      <c r="G449" s="44"/>
      <c r="H449" s="41"/>
      <c r="I449" s="41"/>
      <c r="J449" s="41"/>
      <c r="K449" s="41"/>
      <c r="L449" s="41"/>
      <c r="M449" s="41"/>
      <c r="N449" s="41"/>
      <c r="O449" s="41"/>
      <c r="P449" s="41"/>
      <c r="Q449" s="41"/>
      <c r="R449" s="41"/>
      <c r="S449" s="41"/>
      <c r="T449" s="41"/>
      <c r="U449" s="41"/>
      <c r="V449" s="41"/>
    </row>
    <row r="450" spans="7:22">
      <c r="G450" s="44"/>
      <c r="H450" s="41"/>
      <c r="I450" s="41"/>
      <c r="J450" s="41"/>
      <c r="K450" s="41"/>
      <c r="L450" s="41"/>
      <c r="M450" s="41"/>
      <c r="N450" s="41"/>
      <c r="O450" s="41"/>
      <c r="P450" s="41"/>
      <c r="Q450" s="41"/>
      <c r="R450" s="41"/>
      <c r="S450" s="41"/>
      <c r="T450" s="41"/>
      <c r="U450" s="41"/>
      <c r="V450" s="41"/>
    </row>
    <row r="451" spans="7:22">
      <c r="G451" s="44"/>
      <c r="H451" s="41"/>
      <c r="I451" s="41"/>
      <c r="J451" s="41"/>
      <c r="K451" s="41"/>
      <c r="L451" s="41"/>
      <c r="M451" s="41"/>
      <c r="N451" s="41"/>
      <c r="O451" s="41"/>
      <c r="P451" s="41"/>
      <c r="Q451" s="41"/>
      <c r="R451" s="41"/>
      <c r="S451" s="41"/>
      <c r="T451" s="41"/>
      <c r="U451" s="41"/>
      <c r="V451" s="41"/>
    </row>
    <row r="452" spans="7:22">
      <c r="G452" s="44"/>
      <c r="H452" s="41"/>
      <c r="I452" s="41"/>
      <c r="J452" s="41"/>
      <c r="K452" s="41"/>
      <c r="L452" s="41"/>
      <c r="M452" s="41"/>
      <c r="N452" s="41"/>
      <c r="O452" s="41"/>
      <c r="P452" s="41"/>
      <c r="Q452" s="41"/>
      <c r="R452" s="41"/>
      <c r="S452" s="41"/>
      <c r="T452" s="41"/>
      <c r="U452" s="41"/>
      <c r="V452" s="41"/>
    </row>
    <row r="453" spans="7:22">
      <c r="G453" s="44"/>
      <c r="H453" s="41"/>
      <c r="I453" s="41"/>
      <c r="J453" s="41"/>
      <c r="K453" s="41"/>
      <c r="L453" s="41"/>
      <c r="M453" s="41"/>
      <c r="N453" s="41"/>
      <c r="O453" s="41"/>
      <c r="P453" s="41"/>
      <c r="Q453" s="41"/>
      <c r="R453" s="41"/>
      <c r="S453" s="41"/>
      <c r="T453" s="41"/>
      <c r="U453" s="41"/>
      <c r="V453" s="41"/>
    </row>
    <row r="454" spans="7:22">
      <c r="G454" s="44"/>
      <c r="H454" s="41"/>
      <c r="I454" s="41"/>
      <c r="J454" s="41"/>
      <c r="K454" s="41"/>
      <c r="L454" s="41"/>
      <c r="M454" s="41"/>
      <c r="N454" s="41"/>
      <c r="O454" s="41"/>
      <c r="P454" s="41"/>
      <c r="Q454" s="41"/>
      <c r="R454" s="41"/>
      <c r="S454" s="41"/>
      <c r="T454" s="41"/>
      <c r="U454" s="41"/>
      <c r="V454" s="41"/>
    </row>
    <row r="455" spans="7:22">
      <c r="G455" s="44"/>
      <c r="H455" s="41"/>
      <c r="I455" s="41"/>
      <c r="J455" s="41"/>
      <c r="K455" s="41"/>
      <c r="L455" s="41"/>
      <c r="M455" s="41"/>
      <c r="N455" s="41"/>
      <c r="O455" s="41"/>
      <c r="P455" s="41"/>
      <c r="Q455" s="41"/>
      <c r="R455" s="41"/>
      <c r="S455" s="41"/>
      <c r="T455" s="41"/>
      <c r="U455" s="41"/>
      <c r="V455" s="41"/>
    </row>
    <row r="456" spans="7:22">
      <c r="G456" s="44"/>
      <c r="H456" s="41"/>
      <c r="I456" s="41"/>
      <c r="J456" s="41"/>
      <c r="K456" s="41"/>
      <c r="L456" s="41"/>
      <c r="M456" s="41"/>
      <c r="N456" s="41"/>
      <c r="O456" s="41"/>
      <c r="P456" s="41"/>
      <c r="Q456" s="41"/>
      <c r="R456" s="41"/>
      <c r="S456" s="41"/>
      <c r="T456" s="41"/>
      <c r="U456" s="41"/>
      <c r="V456" s="41"/>
    </row>
    <row r="457" spans="7:22">
      <c r="G457" s="44"/>
      <c r="H457" s="41"/>
      <c r="I457" s="41"/>
      <c r="J457" s="41"/>
      <c r="K457" s="41"/>
      <c r="L457" s="41"/>
      <c r="M457" s="41"/>
      <c r="N457" s="41"/>
      <c r="O457" s="41"/>
      <c r="P457" s="41"/>
      <c r="Q457" s="41"/>
      <c r="R457" s="41"/>
      <c r="S457" s="41"/>
      <c r="T457" s="41"/>
      <c r="U457" s="41"/>
      <c r="V457" s="41"/>
    </row>
    <row r="458" spans="7:22">
      <c r="G458" s="44"/>
      <c r="H458" s="41"/>
      <c r="I458" s="41"/>
      <c r="J458" s="41"/>
      <c r="K458" s="41"/>
      <c r="L458" s="41"/>
      <c r="M458" s="41"/>
      <c r="N458" s="41"/>
      <c r="O458" s="41"/>
      <c r="P458" s="41"/>
      <c r="Q458" s="41"/>
      <c r="R458" s="41"/>
      <c r="S458" s="41"/>
      <c r="T458" s="41"/>
      <c r="U458" s="41"/>
      <c r="V458" s="41"/>
    </row>
    <row r="459" spans="7:22">
      <c r="G459" s="44"/>
      <c r="H459" s="41"/>
      <c r="I459" s="41"/>
      <c r="J459" s="41"/>
      <c r="K459" s="41"/>
      <c r="L459" s="41"/>
      <c r="M459" s="41"/>
      <c r="N459" s="41"/>
      <c r="O459" s="41"/>
      <c r="P459" s="41"/>
      <c r="Q459" s="41"/>
      <c r="R459" s="41"/>
      <c r="S459" s="41"/>
      <c r="T459" s="41"/>
      <c r="U459" s="41"/>
      <c r="V459" s="41"/>
    </row>
    <row r="460" spans="7:22">
      <c r="G460" s="44"/>
      <c r="H460" s="41"/>
      <c r="I460" s="41"/>
      <c r="J460" s="41"/>
      <c r="K460" s="41"/>
      <c r="L460" s="41"/>
      <c r="M460" s="41"/>
      <c r="N460" s="41"/>
      <c r="O460" s="41"/>
      <c r="P460" s="41"/>
      <c r="Q460" s="41"/>
      <c r="R460" s="41"/>
      <c r="S460" s="41"/>
      <c r="T460" s="41"/>
      <c r="U460" s="41"/>
      <c r="V460" s="41"/>
    </row>
    <row r="461" spans="7:22">
      <c r="G461" s="44"/>
      <c r="H461" s="41"/>
      <c r="I461" s="41"/>
      <c r="J461" s="41"/>
      <c r="K461" s="41"/>
      <c r="L461" s="41"/>
      <c r="M461" s="41"/>
      <c r="N461" s="41"/>
      <c r="O461" s="41"/>
      <c r="P461" s="41"/>
      <c r="Q461" s="41"/>
      <c r="R461" s="41"/>
      <c r="S461" s="41"/>
      <c r="T461" s="41"/>
      <c r="U461" s="41"/>
      <c r="V461" s="41"/>
    </row>
    <row r="462" spans="7:22">
      <c r="G462" s="44"/>
      <c r="H462" s="41"/>
      <c r="I462" s="41"/>
      <c r="J462" s="41"/>
      <c r="K462" s="41"/>
      <c r="L462" s="41"/>
      <c r="M462" s="41"/>
      <c r="N462" s="41"/>
      <c r="O462" s="41"/>
      <c r="P462" s="41"/>
      <c r="Q462" s="41"/>
      <c r="R462" s="41"/>
      <c r="S462" s="41"/>
      <c r="T462" s="41"/>
      <c r="U462" s="41"/>
      <c r="V462" s="41"/>
    </row>
    <row r="463" spans="7:22">
      <c r="G463" s="44"/>
      <c r="H463" s="41"/>
      <c r="I463" s="41"/>
      <c r="J463" s="41"/>
      <c r="K463" s="41"/>
      <c r="L463" s="41"/>
      <c r="M463" s="41"/>
      <c r="N463" s="41"/>
      <c r="O463" s="41"/>
      <c r="P463" s="41"/>
      <c r="Q463" s="41"/>
      <c r="R463" s="41"/>
      <c r="S463" s="41"/>
      <c r="T463" s="41"/>
      <c r="U463" s="41"/>
      <c r="V463" s="41"/>
    </row>
    <row r="464" spans="7:22">
      <c r="G464" s="44"/>
      <c r="H464" s="41"/>
      <c r="I464" s="41"/>
      <c r="J464" s="41"/>
      <c r="K464" s="41"/>
      <c r="L464" s="41"/>
      <c r="M464" s="41"/>
      <c r="N464" s="41"/>
      <c r="O464" s="41"/>
      <c r="P464" s="41"/>
      <c r="Q464" s="41"/>
      <c r="R464" s="41"/>
      <c r="S464" s="41"/>
      <c r="T464" s="41"/>
      <c r="U464" s="41"/>
      <c r="V464" s="41"/>
    </row>
    <row r="465" spans="7:22">
      <c r="G465" s="44"/>
      <c r="H465" s="41"/>
      <c r="I465" s="41"/>
      <c r="J465" s="41"/>
      <c r="K465" s="41"/>
      <c r="L465" s="41"/>
      <c r="M465" s="41"/>
      <c r="N465" s="41"/>
      <c r="O465" s="41"/>
      <c r="P465" s="41"/>
      <c r="Q465" s="41"/>
      <c r="R465" s="41"/>
      <c r="S465" s="41"/>
      <c r="T465" s="41"/>
      <c r="U465" s="41"/>
      <c r="V465" s="41"/>
    </row>
    <row r="466" spans="7:22">
      <c r="G466" s="44"/>
      <c r="H466" s="41"/>
      <c r="I466" s="41"/>
      <c r="J466" s="41"/>
      <c r="K466" s="41"/>
      <c r="L466" s="41"/>
      <c r="M466" s="41"/>
      <c r="N466" s="41"/>
      <c r="O466" s="41"/>
      <c r="P466" s="41"/>
      <c r="Q466" s="41"/>
      <c r="R466" s="41"/>
      <c r="S466" s="41"/>
      <c r="T466" s="41"/>
      <c r="U466" s="41"/>
      <c r="V466" s="41"/>
    </row>
    <row r="467" spans="7:22">
      <c r="G467" s="44"/>
      <c r="H467" s="41"/>
      <c r="I467" s="41"/>
      <c r="J467" s="41"/>
      <c r="K467" s="41"/>
      <c r="L467" s="41"/>
      <c r="M467" s="41"/>
      <c r="N467" s="41"/>
      <c r="O467" s="41"/>
      <c r="P467" s="41"/>
      <c r="Q467" s="41"/>
      <c r="R467" s="41"/>
      <c r="S467" s="41"/>
      <c r="T467" s="41"/>
      <c r="U467" s="41"/>
      <c r="V467" s="41"/>
    </row>
    <row r="468" spans="7:22">
      <c r="G468" s="44"/>
      <c r="H468" s="41"/>
      <c r="I468" s="41"/>
      <c r="J468" s="41"/>
      <c r="K468" s="41"/>
      <c r="L468" s="41"/>
      <c r="M468" s="41"/>
      <c r="N468" s="41"/>
      <c r="O468" s="41"/>
      <c r="P468" s="41"/>
      <c r="Q468" s="41"/>
      <c r="R468" s="41"/>
      <c r="S468" s="41"/>
      <c r="T468" s="41"/>
      <c r="U468" s="41"/>
      <c r="V468" s="41"/>
    </row>
    <row r="469" spans="7:22">
      <c r="G469" s="44"/>
      <c r="H469" s="41"/>
      <c r="I469" s="41"/>
      <c r="J469" s="41"/>
      <c r="K469" s="41"/>
      <c r="L469" s="41"/>
      <c r="M469" s="41"/>
      <c r="N469" s="41"/>
      <c r="O469" s="41"/>
      <c r="P469" s="41"/>
      <c r="Q469" s="41"/>
      <c r="R469" s="41"/>
      <c r="S469" s="41"/>
      <c r="T469" s="41"/>
      <c r="U469" s="41"/>
      <c r="V469" s="41"/>
    </row>
    <row r="470" spans="7:22">
      <c r="G470" s="44"/>
      <c r="H470" s="41"/>
      <c r="I470" s="41"/>
      <c r="J470" s="41"/>
      <c r="K470" s="41"/>
      <c r="L470" s="41"/>
      <c r="M470" s="41"/>
      <c r="N470" s="41"/>
      <c r="O470" s="41"/>
      <c r="P470" s="41"/>
      <c r="Q470" s="41"/>
      <c r="R470" s="41"/>
      <c r="S470" s="41"/>
      <c r="T470" s="41"/>
      <c r="U470" s="41"/>
      <c r="V470" s="41"/>
    </row>
    <row r="471" spans="7:22">
      <c r="G471" s="44"/>
      <c r="H471" s="41"/>
      <c r="I471" s="41"/>
      <c r="J471" s="41"/>
      <c r="K471" s="41"/>
      <c r="L471" s="41"/>
      <c r="M471" s="41"/>
      <c r="N471" s="41"/>
      <c r="O471" s="41"/>
      <c r="P471" s="41"/>
      <c r="Q471" s="41"/>
      <c r="R471" s="41"/>
      <c r="S471" s="41"/>
      <c r="T471" s="41"/>
      <c r="U471" s="41"/>
      <c r="V471" s="41"/>
    </row>
    <row r="472" spans="7:22">
      <c r="G472" s="44"/>
      <c r="H472" s="41"/>
      <c r="I472" s="41"/>
      <c r="J472" s="41"/>
      <c r="K472" s="41"/>
      <c r="L472" s="41"/>
      <c r="M472" s="41"/>
      <c r="N472" s="41"/>
      <c r="O472" s="41"/>
      <c r="P472" s="41"/>
      <c r="Q472" s="41"/>
      <c r="R472" s="41"/>
      <c r="S472" s="41"/>
      <c r="T472" s="41"/>
      <c r="U472" s="41"/>
      <c r="V472" s="41"/>
    </row>
    <row r="473" spans="7:22">
      <c r="G473" s="44"/>
      <c r="H473" s="41"/>
      <c r="I473" s="41"/>
      <c r="J473" s="41"/>
      <c r="K473" s="41"/>
      <c r="L473" s="41"/>
      <c r="M473" s="41"/>
      <c r="N473" s="41"/>
      <c r="O473" s="41"/>
      <c r="P473" s="41"/>
      <c r="Q473" s="41"/>
      <c r="R473" s="41"/>
      <c r="S473" s="41"/>
      <c r="T473" s="41"/>
      <c r="U473" s="41"/>
      <c r="V473" s="41"/>
    </row>
    <row r="474" spans="7:22">
      <c r="G474" s="44"/>
      <c r="H474" s="41"/>
      <c r="I474" s="41"/>
      <c r="J474" s="41"/>
      <c r="K474" s="41"/>
      <c r="L474" s="41"/>
      <c r="M474" s="41"/>
      <c r="N474" s="41"/>
      <c r="O474" s="41"/>
      <c r="P474" s="41"/>
      <c r="Q474" s="41"/>
      <c r="R474" s="41"/>
      <c r="S474" s="41"/>
      <c r="T474" s="41"/>
      <c r="U474" s="41"/>
      <c r="V474" s="41"/>
    </row>
    <row r="475" spans="7:22">
      <c r="G475" s="44"/>
      <c r="H475" s="41"/>
      <c r="I475" s="41"/>
      <c r="J475" s="41"/>
      <c r="K475" s="41"/>
      <c r="L475" s="41"/>
      <c r="M475" s="41"/>
      <c r="N475" s="41"/>
      <c r="O475" s="41"/>
      <c r="P475" s="41"/>
      <c r="Q475" s="41"/>
      <c r="R475" s="41"/>
      <c r="S475" s="41"/>
      <c r="T475" s="41"/>
      <c r="U475" s="41"/>
      <c r="V475" s="41"/>
    </row>
    <row r="476" spans="7:22">
      <c r="G476" s="44"/>
      <c r="H476" s="41"/>
      <c r="I476" s="41"/>
      <c r="J476" s="41"/>
      <c r="K476" s="41"/>
      <c r="L476" s="41"/>
      <c r="M476" s="41"/>
      <c r="N476" s="41"/>
      <c r="O476" s="41"/>
      <c r="P476" s="41"/>
      <c r="Q476" s="41"/>
      <c r="R476" s="41"/>
      <c r="S476" s="41"/>
      <c r="T476" s="41"/>
      <c r="U476" s="41"/>
      <c r="V476" s="41"/>
    </row>
    <row r="477" spans="7:22">
      <c r="G477" s="44"/>
      <c r="H477" s="41"/>
      <c r="I477" s="41"/>
      <c r="J477" s="41"/>
      <c r="K477" s="41"/>
      <c r="L477" s="41"/>
      <c r="M477" s="41"/>
      <c r="N477" s="41"/>
      <c r="O477" s="41"/>
      <c r="P477" s="41"/>
      <c r="Q477" s="41"/>
      <c r="R477" s="41"/>
      <c r="S477" s="41"/>
      <c r="T477" s="41"/>
      <c r="U477" s="41"/>
      <c r="V477" s="41"/>
    </row>
    <row r="478" spans="7:22">
      <c r="G478" s="44"/>
      <c r="H478" s="41"/>
      <c r="I478" s="41"/>
      <c r="J478" s="41"/>
      <c r="K478" s="41"/>
      <c r="L478" s="41"/>
      <c r="M478" s="41"/>
      <c r="N478" s="41"/>
      <c r="O478" s="41"/>
      <c r="P478" s="41"/>
      <c r="Q478" s="41"/>
      <c r="R478" s="41"/>
      <c r="S478" s="41"/>
      <c r="T478" s="41"/>
      <c r="U478" s="41"/>
      <c r="V478" s="41"/>
    </row>
    <row r="479" spans="7:22">
      <c r="G479" s="44"/>
      <c r="H479" s="41"/>
      <c r="I479" s="41"/>
      <c r="J479" s="41"/>
      <c r="K479" s="41"/>
      <c r="L479" s="41"/>
      <c r="M479" s="41"/>
      <c r="N479" s="41"/>
      <c r="O479" s="41"/>
      <c r="P479" s="41"/>
      <c r="Q479" s="41"/>
      <c r="R479" s="41"/>
      <c r="S479" s="41"/>
      <c r="T479" s="41"/>
      <c r="U479" s="41"/>
      <c r="V479" s="41"/>
    </row>
    <row r="480" spans="7:22">
      <c r="G480" s="44"/>
      <c r="H480" s="41"/>
      <c r="I480" s="41"/>
      <c r="J480" s="41"/>
      <c r="K480" s="41"/>
      <c r="L480" s="41"/>
      <c r="M480" s="41"/>
      <c r="N480" s="41"/>
      <c r="O480" s="41"/>
      <c r="P480" s="41"/>
      <c r="Q480" s="41"/>
      <c r="R480" s="41"/>
      <c r="S480" s="41"/>
      <c r="T480" s="41"/>
      <c r="U480" s="41"/>
      <c r="V480" s="41"/>
    </row>
    <row r="481" spans="7:22">
      <c r="G481" s="44"/>
      <c r="H481" s="41"/>
      <c r="I481" s="41"/>
      <c r="J481" s="41"/>
      <c r="K481" s="41"/>
      <c r="L481" s="41"/>
      <c r="M481" s="41"/>
      <c r="N481" s="41"/>
      <c r="O481" s="41"/>
      <c r="P481" s="41"/>
      <c r="Q481" s="41"/>
      <c r="R481" s="41"/>
      <c r="S481" s="41"/>
      <c r="T481" s="41"/>
      <c r="U481" s="41"/>
      <c r="V481" s="41"/>
    </row>
    <row r="482" spans="7:22">
      <c r="G482" s="44"/>
      <c r="H482" s="41"/>
      <c r="I482" s="41"/>
      <c r="J482" s="41"/>
      <c r="K482" s="41"/>
      <c r="L482" s="41"/>
      <c r="M482" s="41"/>
      <c r="N482" s="41"/>
      <c r="O482" s="41"/>
      <c r="P482" s="41"/>
      <c r="Q482" s="41"/>
      <c r="R482" s="41"/>
      <c r="S482" s="41"/>
      <c r="T482" s="41"/>
      <c r="U482" s="41"/>
      <c r="V482" s="41"/>
    </row>
    <row r="483" spans="7:22">
      <c r="G483" s="44"/>
      <c r="H483" s="41"/>
      <c r="I483" s="41"/>
      <c r="J483" s="41"/>
      <c r="K483" s="41"/>
      <c r="L483" s="41"/>
      <c r="M483" s="41"/>
      <c r="N483" s="41"/>
      <c r="O483" s="41"/>
      <c r="P483" s="41"/>
      <c r="Q483" s="41"/>
      <c r="R483" s="41"/>
      <c r="S483" s="41"/>
      <c r="T483" s="41"/>
      <c r="U483" s="41"/>
      <c r="V483" s="41"/>
    </row>
    <row r="484" spans="7:22">
      <c r="G484" s="44"/>
      <c r="H484" s="41"/>
      <c r="I484" s="41"/>
      <c r="J484" s="41"/>
      <c r="K484" s="41"/>
      <c r="L484" s="41"/>
      <c r="M484" s="41"/>
      <c r="N484" s="41"/>
      <c r="O484" s="41"/>
      <c r="P484" s="41"/>
      <c r="Q484" s="41"/>
      <c r="R484" s="41"/>
      <c r="S484" s="41"/>
      <c r="T484" s="41"/>
      <c r="U484" s="41"/>
      <c r="V484" s="41"/>
    </row>
    <row r="485" spans="7:22">
      <c r="G485" s="44"/>
      <c r="H485" s="41"/>
      <c r="I485" s="41"/>
      <c r="J485" s="41"/>
      <c r="K485" s="41"/>
      <c r="L485" s="41"/>
      <c r="M485" s="41"/>
      <c r="N485" s="41"/>
      <c r="O485" s="41"/>
      <c r="P485" s="41"/>
      <c r="Q485" s="41"/>
      <c r="R485" s="41"/>
      <c r="S485" s="41"/>
      <c r="T485" s="41"/>
      <c r="U485" s="41"/>
      <c r="V485" s="41"/>
    </row>
    <row r="486" spans="7:22">
      <c r="G486" s="44"/>
      <c r="H486" s="41"/>
      <c r="I486" s="41"/>
      <c r="J486" s="41"/>
      <c r="K486" s="41"/>
      <c r="L486" s="41"/>
      <c r="M486" s="41"/>
      <c r="N486" s="41"/>
      <c r="O486" s="41"/>
      <c r="P486" s="41"/>
      <c r="Q486" s="41"/>
      <c r="R486" s="41"/>
      <c r="S486" s="41"/>
      <c r="T486" s="41"/>
      <c r="U486" s="41"/>
      <c r="V486" s="41"/>
    </row>
    <row r="487" spans="7:22">
      <c r="G487" s="44"/>
      <c r="H487" s="41"/>
      <c r="I487" s="41"/>
      <c r="J487" s="41"/>
      <c r="K487" s="41"/>
      <c r="L487" s="41"/>
      <c r="M487" s="41"/>
      <c r="N487" s="41"/>
      <c r="O487" s="41"/>
      <c r="P487" s="41"/>
      <c r="Q487" s="41"/>
      <c r="R487" s="41"/>
      <c r="S487" s="41"/>
      <c r="T487" s="41"/>
      <c r="U487" s="41"/>
      <c r="V487" s="41"/>
    </row>
    <row r="488" spans="7:22">
      <c r="G488" s="44"/>
      <c r="H488" s="41"/>
      <c r="I488" s="41"/>
      <c r="J488" s="41"/>
      <c r="K488" s="41"/>
      <c r="L488" s="41"/>
      <c r="M488" s="41"/>
      <c r="N488" s="41"/>
      <c r="O488" s="41"/>
      <c r="P488" s="41"/>
      <c r="Q488" s="41"/>
      <c r="R488" s="41"/>
      <c r="S488" s="41"/>
      <c r="T488" s="41"/>
      <c r="U488" s="41"/>
      <c r="V488" s="41"/>
    </row>
    <row r="489" spans="7:22">
      <c r="G489" s="44"/>
      <c r="H489" s="41"/>
      <c r="I489" s="41"/>
      <c r="J489" s="41"/>
      <c r="K489" s="41"/>
      <c r="L489" s="41"/>
      <c r="M489" s="41"/>
      <c r="N489" s="41"/>
      <c r="O489" s="41"/>
      <c r="P489" s="41"/>
      <c r="Q489" s="41"/>
      <c r="R489" s="41"/>
      <c r="S489" s="41"/>
      <c r="T489" s="41"/>
      <c r="U489" s="41"/>
      <c r="V489" s="41"/>
    </row>
    <row r="490" spans="7:22">
      <c r="G490" s="44"/>
      <c r="H490" s="41"/>
      <c r="I490" s="41"/>
      <c r="J490" s="41"/>
      <c r="K490" s="41"/>
      <c r="L490" s="41"/>
      <c r="M490" s="41"/>
      <c r="N490" s="41"/>
      <c r="O490" s="41"/>
      <c r="P490" s="41"/>
      <c r="Q490" s="41"/>
      <c r="R490" s="41"/>
      <c r="S490" s="41"/>
      <c r="T490" s="41"/>
      <c r="U490" s="41"/>
      <c r="V490" s="41"/>
    </row>
    <row r="491" spans="7:22">
      <c r="G491" s="44"/>
      <c r="H491" s="41"/>
      <c r="I491" s="41"/>
      <c r="J491" s="41"/>
      <c r="K491" s="41"/>
      <c r="L491" s="41"/>
      <c r="M491" s="41"/>
      <c r="N491" s="41"/>
      <c r="O491" s="41"/>
      <c r="P491" s="41"/>
      <c r="Q491" s="41"/>
      <c r="R491" s="41"/>
      <c r="S491" s="41"/>
      <c r="T491" s="41"/>
      <c r="U491" s="41"/>
      <c r="V491" s="41"/>
    </row>
    <row r="492" spans="7:22">
      <c r="G492" s="44"/>
      <c r="H492" s="41"/>
      <c r="I492" s="41"/>
      <c r="J492" s="41"/>
      <c r="K492" s="41"/>
      <c r="L492" s="41"/>
      <c r="M492" s="41"/>
      <c r="N492" s="41"/>
      <c r="O492" s="41"/>
      <c r="P492" s="41"/>
      <c r="Q492" s="41"/>
      <c r="R492" s="41"/>
      <c r="S492" s="41"/>
      <c r="T492" s="41"/>
      <c r="U492" s="41"/>
      <c r="V492" s="41"/>
    </row>
    <row r="493" spans="7:22">
      <c r="G493" s="44"/>
      <c r="H493" s="41"/>
      <c r="I493" s="41"/>
      <c r="J493" s="41"/>
      <c r="K493" s="41"/>
      <c r="L493" s="41"/>
      <c r="M493" s="41"/>
      <c r="N493" s="41"/>
      <c r="O493" s="41"/>
      <c r="P493" s="41"/>
      <c r="Q493" s="41"/>
      <c r="R493" s="41"/>
      <c r="S493" s="41"/>
      <c r="T493" s="41"/>
      <c r="U493" s="41"/>
      <c r="V493" s="41"/>
    </row>
    <row r="494" spans="7:22">
      <c r="G494" s="44"/>
      <c r="H494" s="41"/>
      <c r="I494" s="41"/>
      <c r="J494" s="41"/>
      <c r="K494" s="41"/>
      <c r="L494" s="41"/>
      <c r="M494" s="41"/>
      <c r="N494" s="41"/>
      <c r="O494" s="41"/>
      <c r="P494" s="41"/>
      <c r="Q494" s="41"/>
      <c r="R494" s="41"/>
      <c r="S494" s="41"/>
      <c r="T494" s="41"/>
      <c r="U494" s="41"/>
      <c r="V494" s="41"/>
    </row>
    <row r="495" spans="7:22">
      <c r="G495" s="44"/>
      <c r="H495" s="41"/>
      <c r="I495" s="41"/>
      <c r="J495" s="41"/>
      <c r="K495" s="41"/>
      <c r="L495" s="41"/>
      <c r="M495" s="41"/>
      <c r="N495" s="41"/>
      <c r="O495" s="41"/>
      <c r="P495" s="41"/>
      <c r="Q495" s="41"/>
      <c r="R495" s="41"/>
      <c r="S495" s="41"/>
      <c r="T495" s="41"/>
      <c r="U495" s="41"/>
      <c r="V495" s="41"/>
    </row>
    <row r="496" spans="7:22">
      <c r="G496" s="44"/>
      <c r="H496" s="41"/>
      <c r="I496" s="41"/>
      <c r="J496" s="41"/>
      <c r="K496" s="41"/>
      <c r="L496" s="41"/>
      <c r="M496" s="41"/>
      <c r="N496" s="41"/>
      <c r="O496" s="41"/>
      <c r="P496" s="41"/>
      <c r="Q496" s="41"/>
      <c r="R496" s="41"/>
      <c r="S496" s="41"/>
      <c r="T496" s="41"/>
      <c r="U496" s="41"/>
      <c r="V496" s="41"/>
    </row>
    <row r="497" spans="7:22">
      <c r="G497" s="44"/>
      <c r="H497" s="41"/>
      <c r="I497" s="41"/>
      <c r="J497" s="41"/>
      <c r="K497" s="41"/>
      <c r="L497" s="41"/>
      <c r="M497" s="41"/>
      <c r="N497" s="41"/>
      <c r="O497" s="41"/>
      <c r="P497" s="41"/>
      <c r="Q497" s="41"/>
      <c r="R497" s="41"/>
      <c r="S497" s="41"/>
      <c r="T497" s="41"/>
      <c r="U497" s="41"/>
      <c r="V497" s="41"/>
    </row>
    <row r="498" spans="7:22">
      <c r="G498" s="44"/>
      <c r="H498" s="41"/>
      <c r="I498" s="41"/>
      <c r="J498" s="41"/>
      <c r="K498" s="41"/>
      <c r="L498" s="41"/>
      <c r="M498" s="41"/>
      <c r="N498" s="41"/>
      <c r="O498" s="41"/>
      <c r="P498" s="41"/>
      <c r="Q498" s="41"/>
      <c r="R498" s="41"/>
      <c r="S498" s="41"/>
      <c r="T498" s="41"/>
      <c r="U498" s="41"/>
      <c r="V498" s="41"/>
    </row>
    <row r="499" spans="7:22">
      <c r="G499" s="44"/>
      <c r="H499" s="41"/>
      <c r="I499" s="41"/>
      <c r="J499" s="41"/>
      <c r="K499" s="41"/>
      <c r="L499" s="41"/>
      <c r="M499" s="41"/>
      <c r="N499" s="41"/>
      <c r="O499" s="41"/>
      <c r="P499" s="41"/>
      <c r="Q499" s="41"/>
      <c r="R499" s="41"/>
      <c r="S499" s="41"/>
      <c r="T499" s="41"/>
      <c r="U499" s="41"/>
      <c r="V499" s="41"/>
    </row>
    <row r="500" spans="7:22">
      <c r="G500" s="44"/>
      <c r="H500" s="41"/>
      <c r="I500" s="41"/>
      <c r="J500" s="41"/>
      <c r="K500" s="41"/>
      <c r="L500" s="41"/>
      <c r="M500" s="41"/>
      <c r="N500" s="41"/>
      <c r="O500" s="41"/>
      <c r="P500" s="41"/>
      <c r="Q500" s="41"/>
      <c r="R500" s="41"/>
      <c r="S500" s="41"/>
      <c r="T500" s="41"/>
      <c r="U500" s="41"/>
      <c r="V500" s="41"/>
    </row>
    <row r="501" spans="7:22">
      <c r="G501" s="44"/>
      <c r="H501" s="41"/>
      <c r="I501" s="41"/>
      <c r="J501" s="41"/>
      <c r="K501" s="41"/>
      <c r="L501" s="41"/>
      <c r="M501" s="41"/>
      <c r="N501" s="41"/>
      <c r="O501" s="41"/>
      <c r="P501" s="41"/>
      <c r="Q501" s="41"/>
      <c r="R501" s="41"/>
      <c r="S501" s="41"/>
      <c r="T501" s="41"/>
      <c r="U501" s="41"/>
      <c r="V501" s="41"/>
    </row>
    <row r="502" spans="7:22">
      <c r="G502" s="44"/>
      <c r="H502" s="41"/>
      <c r="I502" s="41"/>
      <c r="J502" s="41"/>
      <c r="K502" s="41"/>
      <c r="L502" s="41"/>
      <c r="M502" s="41"/>
      <c r="N502" s="41"/>
      <c r="O502" s="41"/>
      <c r="P502" s="41"/>
      <c r="Q502" s="41"/>
      <c r="R502" s="41"/>
      <c r="S502" s="41"/>
      <c r="T502" s="41"/>
      <c r="U502" s="41"/>
      <c r="V502" s="41"/>
    </row>
    <row r="503" spans="7:22">
      <c r="G503" s="44"/>
      <c r="H503" s="41"/>
      <c r="I503" s="41"/>
      <c r="J503" s="41"/>
      <c r="K503" s="41"/>
      <c r="L503" s="41"/>
      <c r="M503" s="41"/>
      <c r="N503" s="41"/>
      <c r="O503" s="41"/>
      <c r="P503" s="41"/>
      <c r="Q503" s="41"/>
      <c r="R503" s="41"/>
      <c r="S503" s="41"/>
      <c r="T503" s="41"/>
      <c r="U503" s="41"/>
      <c r="V503" s="41"/>
    </row>
    <row r="504" spans="7:22">
      <c r="G504" s="44"/>
      <c r="H504" s="41"/>
      <c r="I504" s="41"/>
      <c r="J504" s="41"/>
      <c r="K504" s="41"/>
      <c r="L504" s="41"/>
      <c r="M504" s="41"/>
      <c r="N504" s="41"/>
      <c r="O504" s="41"/>
      <c r="P504" s="41"/>
      <c r="Q504" s="41"/>
      <c r="R504" s="41"/>
      <c r="S504" s="41"/>
      <c r="T504" s="41"/>
      <c r="U504" s="41"/>
      <c r="V504" s="41"/>
    </row>
    <row r="505" spans="7:22">
      <c r="G505" s="44"/>
      <c r="H505" s="41"/>
      <c r="I505" s="41"/>
      <c r="J505" s="41"/>
      <c r="K505" s="41"/>
      <c r="L505" s="41"/>
      <c r="M505" s="41"/>
      <c r="N505" s="41"/>
      <c r="O505" s="41"/>
      <c r="P505" s="41"/>
      <c r="Q505" s="41"/>
      <c r="R505" s="41"/>
      <c r="S505" s="41"/>
      <c r="T505" s="41"/>
      <c r="U505" s="41"/>
      <c r="V505" s="41"/>
    </row>
    <row r="506" spans="7:22">
      <c r="G506" s="44"/>
      <c r="H506" s="41"/>
      <c r="I506" s="41"/>
      <c r="J506" s="41"/>
      <c r="K506" s="41"/>
      <c r="L506" s="41"/>
      <c r="M506" s="41"/>
      <c r="N506" s="41"/>
      <c r="O506" s="41"/>
      <c r="P506" s="41"/>
      <c r="Q506" s="41"/>
      <c r="R506" s="41"/>
      <c r="S506" s="41"/>
      <c r="T506" s="41"/>
      <c r="U506" s="41"/>
      <c r="V506" s="41"/>
    </row>
    <row r="507" spans="7:22">
      <c r="G507" s="44"/>
      <c r="H507" s="41"/>
      <c r="I507" s="41"/>
      <c r="J507" s="41"/>
      <c r="K507" s="41"/>
      <c r="L507" s="41"/>
      <c r="M507" s="41"/>
      <c r="N507" s="41"/>
      <c r="O507" s="41"/>
      <c r="P507" s="41"/>
      <c r="Q507" s="41"/>
      <c r="R507" s="41"/>
      <c r="S507" s="41"/>
      <c r="T507" s="41"/>
      <c r="U507" s="41"/>
      <c r="V507" s="41"/>
    </row>
    <row r="508" spans="7:22">
      <c r="G508" s="44"/>
      <c r="H508" s="41"/>
      <c r="I508" s="41"/>
      <c r="J508" s="41"/>
      <c r="K508" s="41"/>
      <c r="L508" s="41"/>
      <c r="M508" s="41"/>
      <c r="N508" s="41"/>
      <c r="O508" s="41"/>
      <c r="P508" s="41"/>
      <c r="Q508" s="41"/>
      <c r="R508" s="41"/>
      <c r="S508" s="41"/>
      <c r="T508" s="41"/>
      <c r="U508" s="41"/>
      <c r="V508" s="41"/>
    </row>
    <row r="509" spans="7:22">
      <c r="G509" s="44"/>
      <c r="H509" s="41"/>
      <c r="I509" s="41"/>
      <c r="J509" s="41"/>
      <c r="K509" s="41"/>
      <c r="L509" s="41"/>
      <c r="M509" s="41"/>
      <c r="N509" s="41"/>
      <c r="O509" s="41"/>
      <c r="P509" s="41"/>
      <c r="Q509" s="41"/>
      <c r="R509" s="41"/>
      <c r="S509" s="41"/>
      <c r="T509" s="41"/>
      <c r="U509" s="41"/>
      <c r="V509" s="41"/>
    </row>
    <row r="510" spans="7:22">
      <c r="G510" s="44"/>
      <c r="H510" s="41"/>
      <c r="I510" s="41"/>
      <c r="J510" s="41"/>
      <c r="K510" s="41"/>
      <c r="L510" s="41"/>
      <c r="M510" s="41"/>
      <c r="N510" s="41"/>
      <c r="O510" s="41"/>
      <c r="P510" s="41"/>
      <c r="Q510" s="41"/>
      <c r="R510" s="41"/>
      <c r="S510" s="41"/>
      <c r="T510" s="41"/>
      <c r="U510" s="41"/>
      <c r="V510" s="41"/>
    </row>
    <row r="511" spans="7:22">
      <c r="G511" s="44"/>
      <c r="H511" s="41"/>
      <c r="I511" s="41"/>
      <c r="J511" s="41"/>
      <c r="K511" s="41"/>
      <c r="L511" s="41"/>
      <c r="M511" s="41"/>
      <c r="N511" s="41"/>
      <c r="O511" s="41"/>
      <c r="P511" s="41"/>
      <c r="Q511" s="41"/>
      <c r="R511" s="41"/>
      <c r="S511" s="41"/>
      <c r="T511" s="41"/>
      <c r="U511" s="41"/>
      <c r="V511" s="41"/>
    </row>
    <row r="512" spans="7:22">
      <c r="G512" s="44"/>
      <c r="H512" s="41"/>
      <c r="I512" s="41"/>
      <c r="J512" s="41"/>
      <c r="K512" s="41"/>
      <c r="L512" s="41"/>
      <c r="M512" s="41"/>
      <c r="N512" s="41"/>
      <c r="O512" s="41"/>
      <c r="P512" s="41"/>
      <c r="Q512" s="41"/>
      <c r="R512" s="41"/>
      <c r="S512" s="41"/>
      <c r="T512" s="41"/>
      <c r="U512" s="41"/>
      <c r="V512" s="41"/>
    </row>
    <row r="513" spans="7:22">
      <c r="G513" s="44"/>
      <c r="H513" s="41"/>
      <c r="I513" s="41"/>
      <c r="J513" s="41"/>
      <c r="K513" s="41"/>
      <c r="L513" s="41"/>
      <c r="M513" s="41"/>
      <c r="N513" s="41"/>
      <c r="O513" s="41"/>
      <c r="P513" s="41"/>
      <c r="Q513" s="41"/>
      <c r="R513" s="41"/>
      <c r="S513" s="41"/>
      <c r="T513" s="41"/>
      <c r="U513" s="41"/>
      <c r="V513" s="41"/>
    </row>
    <row r="514" spans="7:22">
      <c r="G514" s="44"/>
      <c r="H514" s="41"/>
      <c r="I514" s="41"/>
      <c r="J514" s="41"/>
      <c r="K514" s="41"/>
      <c r="L514" s="41"/>
      <c r="M514" s="41"/>
      <c r="N514" s="41"/>
      <c r="O514" s="41"/>
      <c r="P514" s="41"/>
      <c r="Q514" s="41"/>
      <c r="R514" s="41"/>
      <c r="S514" s="41"/>
      <c r="T514" s="41"/>
      <c r="U514" s="41"/>
      <c r="V514" s="41"/>
    </row>
    <row r="515" spans="7:22">
      <c r="G515" s="44"/>
      <c r="H515" s="41"/>
      <c r="I515" s="41"/>
      <c r="J515" s="41"/>
      <c r="K515" s="41"/>
      <c r="L515" s="41"/>
      <c r="M515" s="41"/>
      <c r="N515" s="41"/>
      <c r="O515" s="41"/>
      <c r="P515" s="41"/>
      <c r="Q515" s="41"/>
      <c r="R515" s="41"/>
      <c r="S515" s="41"/>
      <c r="T515" s="41"/>
      <c r="U515" s="41"/>
      <c r="V515" s="41"/>
    </row>
    <row r="516" spans="7:22">
      <c r="G516" s="44"/>
      <c r="H516" s="41"/>
      <c r="I516" s="41"/>
      <c r="J516" s="41"/>
      <c r="K516" s="41"/>
      <c r="L516" s="41"/>
      <c r="M516" s="41"/>
      <c r="N516" s="41"/>
      <c r="O516" s="41"/>
      <c r="P516" s="41"/>
      <c r="Q516" s="41"/>
      <c r="R516" s="41"/>
      <c r="S516" s="41"/>
      <c r="T516" s="41"/>
      <c r="U516" s="41"/>
      <c r="V516" s="41"/>
    </row>
    <row r="517" spans="7:22">
      <c r="G517" s="44"/>
      <c r="H517" s="41"/>
      <c r="I517" s="41"/>
      <c r="J517" s="41"/>
      <c r="K517" s="41"/>
      <c r="L517" s="41"/>
      <c r="M517" s="41"/>
      <c r="N517" s="41"/>
      <c r="O517" s="41"/>
      <c r="P517" s="41"/>
      <c r="Q517" s="41"/>
      <c r="R517" s="41"/>
      <c r="S517" s="41"/>
      <c r="T517" s="41"/>
      <c r="U517" s="41"/>
      <c r="V517" s="41"/>
    </row>
    <row r="518" spans="7:22">
      <c r="G518" s="44"/>
      <c r="H518" s="41"/>
      <c r="I518" s="41"/>
      <c r="J518" s="41"/>
      <c r="K518" s="41"/>
      <c r="L518" s="41"/>
      <c r="M518" s="41"/>
      <c r="N518" s="41"/>
      <c r="O518" s="41"/>
      <c r="P518" s="41"/>
      <c r="Q518" s="41"/>
      <c r="R518" s="41"/>
      <c r="S518" s="41"/>
      <c r="T518" s="41"/>
      <c r="U518" s="41"/>
      <c r="V518" s="41"/>
    </row>
    <row r="519" spans="7:22">
      <c r="G519" s="44"/>
      <c r="H519" s="41"/>
      <c r="I519" s="41"/>
      <c r="J519" s="41"/>
      <c r="K519" s="41"/>
      <c r="L519" s="41"/>
      <c r="M519" s="41"/>
      <c r="N519" s="41"/>
      <c r="O519" s="41"/>
      <c r="P519" s="41"/>
      <c r="Q519" s="41"/>
      <c r="R519" s="41"/>
      <c r="S519" s="41"/>
      <c r="T519" s="41"/>
      <c r="U519" s="41"/>
      <c r="V519" s="41"/>
    </row>
    <row r="520" spans="7:22">
      <c r="G520" s="44"/>
      <c r="H520" s="41"/>
      <c r="I520" s="41"/>
      <c r="J520" s="41"/>
      <c r="K520" s="41"/>
      <c r="L520" s="41"/>
      <c r="M520" s="41"/>
      <c r="N520" s="41"/>
      <c r="O520" s="41"/>
      <c r="P520" s="41"/>
      <c r="Q520" s="41"/>
      <c r="R520" s="41"/>
      <c r="S520" s="41"/>
      <c r="T520" s="41"/>
      <c r="U520" s="41"/>
      <c r="V520" s="41"/>
    </row>
    <row r="521" spans="7:22">
      <c r="G521" s="44"/>
      <c r="H521" s="41"/>
      <c r="I521" s="41"/>
      <c r="J521" s="41"/>
      <c r="K521" s="41"/>
      <c r="L521" s="41"/>
      <c r="M521" s="41"/>
      <c r="N521" s="41"/>
      <c r="O521" s="41"/>
      <c r="P521" s="41"/>
      <c r="Q521" s="41"/>
      <c r="R521" s="41"/>
      <c r="S521" s="41"/>
      <c r="T521" s="41"/>
      <c r="U521" s="41"/>
      <c r="V521" s="41"/>
    </row>
    <row r="522" spans="7:22">
      <c r="G522" s="44"/>
      <c r="H522" s="41"/>
      <c r="I522" s="41"/>
      <c r="J522" s="41"/>
      <c r="K522" s="41"/>
      <c r="L522" s="41"/>
      <c r="M522" s="41"/>
      <c r="N522" s="41"/>
      <c r="O522" s="41"/>
      <c r="P522" s="41"/>
      <c r="Q522" s="41"/>
      <c r="R522" s="41"/>
      <c r="S522" s="41"/>
      <c r="T522" s="41"/>
      <c r="U522" s="41"/>
      <c r="V522" s="41"/>
    </row>
    <row r="523" spans="7:22">
      <c r="G523" s="44"/>
      <c r="H523" s="41"/>
      <c r="I523" s="41"/>
      <c r="J523" s="41"/>
      <c r="K523" s="41"/>
      <c r="L523" s="41"/>
      <c r="M523" s="41"/>
      <c r="N523" s="41"/>
      <c r="O523" s="41"/>
      <c r="P523" s="41"/>
      <c r="Q523" s="41"/>
      <c r="R523" s="41"/>
      <c r="S523" s="41"/>
      <c r="T523" s="41"/>
      <c r="U523" s="41"/>
      <c r="V523" s="41"/>
    </row>
    <row r="524" spans="7:22">
      <c r="G524" s="44"/>
      <c r="H524" s="41"/>
      <c r="I524" s="41"/>
      <c r="J524" s="41"/>
      <c r="K524" s="41"/>
      <c r="L524" s="41"/>
      <c r="M524" s="41"/>
      <c r="N524" s="41"/>
      <c r="O524" s="41"/>
      <c r="P524" s="41"/>
      <c r="Q524" s="41"/>
      <c r="R524" s="41"/>
      <c r="S524" s="41"/>
      <c r="T524" s="41"/>
      <c r="U524" s="41"/>
      <c r="V524" s="41"/>
    </row>
    <row r="525" spans="7:22">
      <c r="G525" s="44"/>
      <c r="H525" s="41"/>
      <c r="I525" s="41"/>
      <c r="J525" s="41"/>
      <c r="K525" s="41"/>
      <c r="L525" s="41"/>
      <c r="M525" s="41"/>
      <c r="N525" s="41"/>
      <c r="O525" s="41"/>
      <c r="P525" s="41"/>
      <c r="Q525" s="41"/>
      <c r="R525" s="41"/>
      <c r="S525" s="41"/>
      <c r="T525" s="41"/>
      <c r="U525" s="41"/>
      <c r="V525" s="41"/>
    </row>
    <row r="526" spans="7:22">
      <c r="G526" s="44"/>
      <c r="H526" s="41"/>
      <c r="I526" s="41"/>
      <c r="J526" s="41"/>
      <c r="K526" s="41"/>
      <c r="L526" s="41"/>
      <c r="M526" s="41"/>
      <c r="N526" s="41"/>
      <c r="O526" s="41"/>
      <c r="P526" s="41"/>
      <c r="Q526" s="41"/>
      <c r="R526" s="41"/>
      <c r="S526" s="41"/>
      <c r="T526" s="41"/>
      <c r="U526" s="41"/>
      <c r="V526" s="41"/>
    </row>
    <row r="527" spans="7:22">
      <c r="G527" s="44"/>
      <c r="H527" s="41"/>
      <c r="I527" s="41"/>
      <c r="J527" s="41"/>
      <c r="K527" s="41"/>
      <c r="L527" s="41"/>
      <c r="M527" s="41"/>
      <c r="N527" s="41"/>
      <c r="O527" s="41"/>
      <c r="P527" s="41"/>
      <c r="Q527" s="41"/>
      <c r="R527" s="41"/>
      <c r="S527" s="41"/>
      <c r="T527" s="41"/>
      <c r="U527" s="41"/>
      <c r="V527" s="41"/>
    </row>
    <row r="528" spans="7:22">
      <c r="G528" s="44"/>
      <c r="H528" s="41"/>
      <c r="I528" s="41"/>
      <c r="J528" s="41"/>
      <c r="K528" s="41"/>
      <c r="L528" s="41"/>
      <c r="M528" s="41"/>
      <c r="N528" s="41"/>
      <c r="O528" s="41"/>
      <c r="P528" s="41"/>
      <c r="Q528" s="41"/>
      <c r="R528" s="41"/>
      <c r="S528" s="41"/>
      <c r="T528" s="41"/>
      <c r="U528" s="41"/>
      <c r="V528" s="41"/>
    </row>
    <row r="529" spans="7:22">
      <c r="G529" s="44"/>
      <c r="H529" s="41"/>
      <c r="I529" s="41"/>
      <c r="J529" s="41"/>
      <c r="K529" s="41"/>
      <c r="L529" s="41"/>
      <c r="M529" s="41"/>
      <c r="N529" s="41"/>
      <c r="O529" s="41"/>
      <c r="P529" s="41"/>
      <c r="Q529" s="41"/>
      <c r="R529" s="41"/>
      <c r="S529" s="41"/>
      <c r="T529" s="41"/>
      <c r="U529" s="41"/>
      <c r="V529" s="41"/>
    </row>
    <row r="530" spans="7:22">
      <c r="G530" s="44"/>
      <c r="H530" s="41"/>
      <c r="I530" s="41"/>
      <c r="J530" s="41"/>
      <c r="K530" s="41"/>
      <c r="L530" s="41"/>
      <c r="M530" s="41"/>
      <c r="N530" s="41"/>
      <c r="O530" s="41"/>
      <c r="P530" s="41"/>
      <c r="Q530" s="41"/>
      <c r="R530" s="41"/>
      <c r="S530" s="41"/>
      <c r="T530" s="41"/>
      <c r="U530" s="41"/>
      <c r="V530" s="41"/>
    </row>
    <row r="531" spans="7:22">
      <c r="G531" s="44"/>
      <c r="H531" s="41"/>
      <c r="I531" s="41"/>
      <c r="J531" s="41"/>
      <c r="K531" s="41"/>
      <c r="L531" s="41"/>
      <c r="M531" s="41"/>
      <c r="N531" s="41"/>
      <c r="O531" s="41"/>
      <c r="P531" s="41"/>
      <c r="Q531" s="41"/>
      <c r="R531" s="41"/>
      <c r="S531" s="41"/>
      <c r="T531" s="41"/>
      <c r="U531" s="41"/>
      <c r="V531" s="41"/>
    </row>
    <row r="532" spans="7:22">
      <c r="G532" s="44"/>
      <c r="H532" s="41"/>
      <c r="I532" s="41"/>
      <c r="J532" s="41"/>
      <c r="K532" s="41"/>
      <c r="L532" s="41"/>
      <c r="M532" s="41"/>
      <c r="N532" s="41"/>
      <c r="O532" s="41"/>
      <c r="P532" s="41"/>
      <c r="Q532" s="41"/>
      <c r="R532" s="41"/>
      <c r="S532" s="41"/>
      <c r="T532" s="41"/>
      <c r="U532" s="41"/>
      <c r="V532" s="41"/>
    </row>
    <row r="533" spans="7:22">
      <c r="G533" s="44"/>
      <c r="H533" s="41"/>
      <c r="I533" s="41"/>
      <c r="J533" s="41"/>
      <c r="K533" s="41"/>
      <c r="L533" s="41"/>
      <c r="M533" s="41"/>
      <c r="N533" s="41"/>
      <c r="O533" s="41"/>
      <c r="P533" s="41"/>
      <c r="Q533" s="41"/>
      <c r="R533" s="41"/>
      <c r="S533" s="41"/>
      <c r="T533" s="41"/>
      <c r="U533" s="41"/>
      <c r="V533" s="41"/>
    </row>
    <row r="534" spans="7:22">
      <c r="G534" s="44"/>
      <c r="H534" s="41"/>
      <c r="I534" s="41"/>
      <c r="J534" s="41"/>
      <c r="K534" s="41"/>
      <c r="L534" s="41"/>
      <c r="M534" s="41"/>
      <c r="N534" s="41"/>
      <c r="O534" s="41"/>
      <c r="P534" s="41"/>
      <c r="Q534" s="41"/>
      <c r="R534" s="41"/>
      <c r="S534" s="41"/>
      <c r="T534" s="41"/>
      <c r="U534" s="41"/>
      <c r="V534" s="41"/>
    </row>
    <row r="535" spans="7:22">
      <c r="G535" s="44"/>
      <c r="H535" s="41"/>
      <c r="I535" s="41"/>
      <c r="J535" s="41"/>
      <c r="K535" s="41"/>
      <c r="L535" s="41"/>
      <c r="M535" s="41"/>
      <c r="N535" s="41"/>
      <c r="O535" s="41"/>
      <c r="P535" s="41"/>
      <c r="Q535" s="41"/>
      <c r="R535" s="41"/>
      <c r="S535" s="41"/>
      <c r="T535" s="41"/>
      <c r="U535" s="41"/>
      <c r="V535" s="41"/>
    </row>
    <row r="536" spans="7:22">
      <c r="G536" s="44"/>
      <c r="H536" s="41"/>
      <c r="I536" s="41"/>
      <c r="J536" s="41"/>
      <c r="K536" s="41"/>
      <c r="L536" s="41"/>
      <c r="M536" s="41"/>
      <c r="N536" s="41"/>
      <c r="O536" s="41"/>
      <c r="P536" s="41"/>
      <c r="Q536" s="41"/>
      <c r="R536" s="41"/>
      <c r="S536" s="41"/>
      <c r="T536" s="41"/>
      <c r="U536" s="41"/>
      <c r="V536" s="41"/>
    </row>
    <row r="537" spans="7:22">
      <c r="G537" s="44"/>
      <c r="H537" s="41"/>
      <c r="I537" s="41"/>
      <c r="J537" s="41"/>
      <c r="K537" s="41"/>
      <c r="L537" s="41"/>
      <c r="M537" s="41"/>
      <c r="N537" s="41"/>
      <c r="O537" s="41"/>
      <c r="P537" s="41"/>
      <c r="Q537" s="41"/>
      <c r="R537" s="41"/>
      <c r="S537" s="41"/>
      <c r="T537" s="41"/>
      <c r="U537" s="41"/>
      <c r="V537" s="41"/>
    </row>
    <row r="538" spans="7:22">
      <c r="G538" s="44"/>
      <c r="H538" s="41"/>
      <c r="I538" s="41"/>
      <c r="J538" s="41"/>
      <c r="K538" s="41"/>
      <c r="L538" s="41"/>
      <c r="M538" s="41"/>
      <c r="N538" s="41"/>
      <c r="O538" s="41"/>
      <c r="P538" s="41"/>
      <c r="Q538" s="41"/>
      <c r="R538" s="41"/>
      <c r="S538" s="41"/>
      <c r="T538" s="41"/>
      <c r="U538" s="41"/>
      <c r="V538" s="41"/>
    </row>
    <row r="539" spans="7:22">
      <c r="G539" s="44"/>
      <c r="H539" s="41"/>
      <c r="I539" s="41"/>
      <c r="J539" s="41"/>
      <c r="K539" s="41"/>
      <c r="L539" s="41"/>
      <c r="M539" s="41"/>
      <c r="N539" s="41"/>
      <c r="O539" s="41"/>
      <c r="P539" s="41"/>
      <c r="Q539" s="41"/>
      <c r="R539" s="41"/>
      <c r="S539" s="41"/>
      <c r="T539" s="41"/>
      <c r="U539" s="41"/>
      <c r="V539" s="41"/>
    </row>
    <row r="540" spans="7:22">
      <c r="G540" s="44"/>
      <c r="H540" s="41"/>
      <c r="I540" s="41"/>
      <c r="J540" s="41"/>
      <c r="K540" s="41"/>
      <c r="L540" s="41"/>
      <c r="M540" s="41"/>
      <c r="N540" s="41"/>
      <c r="O540" s="41"/>
      <c r="P540" s="41"/>
      <c r="Q540" s="41"/>
      <c r="R540" s="41"/>
      <c r="S540" s="41"/>
      <c r="T540" s="41"/>
      <c r="U540" s="41"/>
      <c r="V540" s="41"/>
    </row>
    <row r="541" spans="7:22">
      <c r="G541" s="44"/>
      <c r="H541" s="41"/>
      <c r="I541" s="41"/>
      <c r="J541" s="41"/>
      <c r="K541" s="41"/>
      <c r="L541" s="41"/>
      <c r="M541" s="41"/>
      <c r="N541" s="41"/>
      <c r="O541" s="41"/>
      <c r="P541" s="41"/>
      <c r="Q541" s="41"/>
      <c r="R541" s="41"/>
      <c r="S541" s="41"/>
      <c r="T541" s="41"/>
      <c r="U541" s="41"/>
      <c r="V541" s="41"/>
    </row>
    <row r="542" spans="7:22">
      <c r="G542" s="44"/>
      <c r="H542" s="41"/>
      <c r="I542" s="41"/>
      <c r="J542" s="41"/>
      <c r="K542" s="41"/>
      <c r="L542" s="41"/>
      <c r="M542" s="41"/>
      <c r="N542" s="41"/>
      <c r="O542" s="41"/>
      <c r="P542" s="41"/>
      <c r="Q542" s="41"/>
      <c r="R542" s="41"/>
      <c r="S542" s="41"/>
      <c r="T542" s="41"/>
      <c r="U542" s="41"/>
      <c r="V542" s="41"/>
    </row>
    <row r="543" spans="7:22">
      <c r="G543" s="44"/>
      <c r="H543" s="41"/>
      <c r="I543" s="41"/>
      <c r="J543" s="41"/>
      <c r="K543" s="41"/>
      <c r="L543" s="41"/>
      <c r="M543" s="41"/>
      <c r="N543" s="41"/>
      <c r="O543" s="41"/>
      <c r="P543" s="41"/>
      <c r="Q543" s="41"/>
      <c r="R543" s="41"/>
      <c r="S543" s="41"/>
      <c r="T543" s="41"/>
      <c r="U543" s="41"/>
      <c r="V543" s="41"/>
    </row>
    <row r="544" spans="7:22">
      <c r="G544" s="44"/>
      <c r="H544" s="41"/>
      <c r="I544" s="41"/>
      <c r="J544" s="41"/>
      <c r="K544" s="41"/>
      <c r="L544" s="41"/>
      <c r="M544" s="41"/>
      <c r="N544" s="41"/>
      <c r="O544" s="41"/>
      <c r="P544" s="41"/>
      <c r="Q544" s="41"/>
      <c r="R544" s="41"/>
      <c r="S544" s="41"/>
      <c r="T544" s="41"/>
      <c r="U544" s="41"/>
      <c r="V544" s="41"/>
    </row>
    <row r="545" spans="7:22">
      <c r="G545" s="44"/>
      <c r="H545" s="41"/>
      <c r="I545" s="41"/>
      <c r="J545" s="41"/>
      <c r="K545" s="41"/>
      <c r="L545" s="41"/>
      <c r="M545" s="41"/>
      <c r="N545" s="41"/>
      <c r="O545" s="41"/>
      <c r="P545" s="41"/>
      <c r="Q545" s="41"/>
      <c r="R545" s="41"/>
      <c r="S545" s="41"/>
      <c r="T545" s="41"/>
      <c r="U545" s="41"/>
      <c r="V545" s="41"/>
    </row>
    <row r="546" spans="7:22">
      <c r="G546" s="44"/>
      <c r="H546" s="41"/>
      <c r="I546" s="41"/>
      <c r="J546" s="41"/>
      <c r="K546" s="41"/>
      <c r="L546" s="41"/>
      <c r="M546" s="41"/>
      <c r="N546" s="41"/>
      <c r="O546" s="41"/>
      <c r="P546" s="41"/>
      <c r="Q546" s="41"/>
      <c r="R546" s="41"/>
      <c r="S546" s="41"/>
      <c r="T546" s="41"/>
      <c r="U546" s="41"/>
      <c r="V546" s="41"/>
    </row>
    <row r="547" spans="7:22">
      <c r="G547" s="44"/>
      <c r="H547" s="41"/>
      <c r="I547" s="41"/>
      <c r="J547" s="41"/>
      <c r="K547" s="41"/>
      <c r="L547" s="41"/>
      <c r="M547" s="41"/>
      <c r="N547" s="41"/>
      <c r="O547" s="41"/>
      <c r="P547" s="41"/>
      <c r="Q547" s="41"/>
      <c r="R547" s="41"/>
      <c r="S547" s="41"/>
      <c r="T547" s="41"/>
      <c r="U547" s="41"/>
      <c r="V547" s="41"/>
    </row>
    <row r="548" spans="7:22">
      <c r="G548" s="44"/>
      <c r="H548" s="41"/>
      <c r="I548" s="41"/>
      <c r="J548" s="41"/>
      <c r="K548" s="41"/>
      <c r="L548" s="41"/>
      <c r="M548" s="41"/>
      <c r="N548" s="41"/>
      <c r="O548" s="41"/>
      <c r="P548" s="41"/>
      <c r="Q548" s="41"/>
      <c r="R548" s="41"/>
      <c r="S548" s="41"/>
      <c r="T548" s="41"/>
      <c r="U548" s="41"/>
      <c r="V548" s="41"/>
    </row>
    <row r="549" spans="7:22">
      <c r="G549" s="44"/>
      <c r="H549" s="41"/>
      <c r="I549" s="41"/>
      <c r="J549" s="41"/>
      <c r="K549" s="41"/>
      <c r="L549" s="41"/>
      <c r="M549" s="41"/>
      <c r="N549" s="41"/>
      <c r="O549" s="41"/>
      <c r="P549" s="41"/>
      <c r="Q549" s="41"/>
      <c r="R549" s="41"/>
      <c r="S549" s="41"/>
      <c r="T549" s="41"/>
      <c r="U549" s="41"/>
      <c r="V549" s="41"/>
    </row>
    <row r="550" spans="7:22">
      <c r="G550" s="44"/>
      <c r="H550" s="41"/>
      <c r="I550" s="41"/>
      <c r="J550" s="41"/>
      <c r="K550" s="41"/>
      <c r="L550" s="41"/>
      <c r="M550" s="41"/>
      <c r="N550" s="41"/>
      <c r="O550" s="41"/>
      <c r="P550" s="41"/>
      <c r="Q550" s="41"/>
      <c r="R550" s="41"/>
      <c r="S550" s="41"/>
      <c r="T550" s="41"/>
      <c r="U550" s="41"/>
      <c r="V550" s="41"/>
    </row>
    <row r="551" spans="7:22">
      <c r="G551" s="44"/>
      <c r="H551" s="41"/>
      <c r="I551" s="41"/>
      <c r="J551" s="41"/>
      <c r="K551" s="41"/>
      <c r="L551" s="41"/>
      <c r="M551" s="41"/>
      <c r="N551" s="41"/>
      <c r="O551" s="41"/>
      <c r="P551" s="41"/>
      <c r="Q551" s="41"/>
      <c r="R551" s="41"/>
      <c r="S551" s="41"/>
      <c r="T551" s="41"/>
      <c r="U551" s="41"/>
      <c r="V551" s="41"/>
    </row>
    <row r="552" spans="7:22">
      <c r="G552" s="44"/>
      <c r="H552" s="41"/>
      <c r="I552" s="41"/>
      <c r="J552" s="41"/>
      <c r="K552" s="41"/>
      <c r="L552" s="41"/>
      <c r="M552" s="41"/>
      <c r="N552" s="41"/>
      <c r="O552" s="41"/>
      <c r="P552" s="41"/>
      <c r="Q552" s="41"/>
      <c r="R552" s="41"/>
      <c r="S552" s="41"/>
      <c r="T552" s="41"/>
      <c r="U552" s="41"/>
      <c r="V552" s="41"/>
    </row>
    <row r="553" spans="7:22">
      <c r="G553" s="44"/>
      <c r="H553" s="41"/>
      <c r="I553" s="41"/>
      <c r="J553" s="41"/>
      <c r="K553" s="41"/>
      <c r="L553" s="41"/>
      <c r="M553" s="41"/>
      <c r="N553" s="41"/>
      <c r="O553" s="41"/>
      <c r="P553" s="41"/>
      <c r="Q553" s="41"/>
      <c r="R553" s="41"/>
      <c r="S553" s="41"/>
      <c r="T553" s="41"/>
      <c r="U553" s="41"/>
      <c r="V553" s="41"/>
    </row>
    <row r="554" spans="7:22">
      <c r="G554" s="44"/>
      <c r="H554" s="41"/>
      <c r="I554" s="41"/>
      <c r="J554" s="41"/>
      <c r="K554" s="41"/>
      <c r="L554" s="41"/>
      <c r="M554" s="41"/>
      <c r="N554" s="41"/>
      <c r="O554" s="41"/>
      <c r="P554" s="41"/>
      <c r="Q554" s="41"/>
      <c r="R554" s="41"/>
      <c r="S554" s="41"/>
      <c r="T554" s="41"/>
      <c r="U554" s="41"/>
      <c r="V554" s="41"/>
    </row>
    <row r="555" spans="7:22">
      <c r="G555" s="44"/>
      <c r="H555" s="41"/>
      <c r="I555" s="41"/>
      <c r="J555" s="41"/>
      <c r="K555" s="41"/>
      <c r="L555" s="41"/>
      <c r="M555" s="41"/>
      <c r="N555" s="41"/>
      <c r="O555" s="41"/>
      <c r="P555" s="41"/>
      <c r="Q555" s="41"/>
      <c r="R555" s="41"/>
      <c r="S555" s="41"/>
      <c r="T555" s="41"/>
      <c r="U555" s="41"/>
      <c r="V555" s="41"/>
    </row>
    <row r="556" spans="7:22">
      <c r="G556" s="44"/>
      <c r="H556" s="41"/>
      <c r="I556" s="41"/>
      <c r="J556" s="41"/>
      <c r="K556" s="41"/>
      <c r="L556" s="41"/>
      <c r="M556" s="41"/>
      <c r="N556" s="41"/>
      <c r="O556" s="41"/>
      <c r="P556" s="41"/>
      <c r="Q556" s="41"/>
      <c r="R556" s="41"/>
      <c r="S556" s="41"/>
      <c r="T556" s="41"/>
      <c r="U556" s="41"/>
      <c r="V556" s="41"/>
    </row>
    <row r="557" spans="7:22">
      <c r="G557" s="44"/>
      <c r="H557" s="41"/>
      <c r="I557" s="41"/>
      <c r="J557" s="41"/>
      <c r="K557" s="41"/>
      <c r="L557" s="41"/>
      <c r="M557" s="41"/>
      <c r="N557" s="41"/>
      <c r="O557" s="41"/>
      <c r="P557" s="41"/>
      <c r="Q557" s="41"/>
      <c r="R557" s="41"/>
      <c r="S557" s="41"/>
      <c r="T557" s="41"/>
      <c r="U557" s="41"/>
      <c r="V557" s="41"/>
    </row>
    <row r="558" spans="7:22">
      <c r="G558" s="44"/>
      <c r="H558" s="41"/>
      <c r="I558" s="41"/>
      <c r="J558" s="41"/>
      <c r="K558" s="41"/>
      <c r="L558" s="41"/>
      <c r="M558" s="41"/>
      <c r="N558" s="41"/>
      <c r="O558" s="41"/>
      <c r="P558" s="41"/>
      <c r="Q558" s="41"/>
      <c r="R558" s="41"/>
      <c r="S558" s="41"/>
      <c r="T558" s="41"/>
      <c r="U558" s="41"/>
      <c r="V558" s="41"/>
    </row>
    <row r="559" spans="7:22">
      <c r="G559" s="44"/>
      <c r="H559" s="41"/>
      <c r="I559" s="41"/>
      <c r="J559" s="41"/>
      <c r="K559" s="41"/>
      <c r="L559" s="41"/>
      <c r="M559" s="41"/>
      <c r="N559" s="41"/>
      <c r="O559" s="41"/>
      <c r="P559" s="41"/>
      <c r="Q559" s="41"/>
      <c r="R559" s="41"/>
      <c r="S559" s="41"/>
      <c r="T559" s="41"/>
      <c r="U559" s="41"/>
      <c r="V559" s="41"/>
    </row>
    <row r="560" spans="7:22">
      <c r="G560" s="44"/>
      <c r="H560" s="41"/>
      <c r="I560" s="41"/>
      <c r="J560" s="41"/>
      <c r="K560" s="41"/>
      <c r="L560" s="41"/>
      <c r="M560" s="41"/>
      <c r="N560" s="41"/>
      <c r="O560" s="41"/>
      <c r="P560" s="41"/>
      <c r="Q560" s="41"/>
      <c r="R560" s="41"/>
      <c r="S560" s="41"/>
      <c r="T560" s="41"/>
      <c r="U560" s="41"/>
      <c r="V560" s="41"/>
    </row>
    <row r="561" spans="7:22">
      <c r="G561" s="44"/>
      <c r="H561" s="41"/>
      <c r="I561" s="41"/>
      <c r="J561" s="41"/>
      <c r="K561" s="41"/>
      <c r="L561" s="41"/>
      <c r="M561" s="41"/>
      <c r="N561" s="41"/>
      <c r="O561" s="41"/>
      <c r="P561" s="41"/>
      <c r="Q561" s="41"/>
      <c r="R561" s="41"/>
      <c r="S561" s="41"/>
      <c r="T561" s="41"/>
      <c r="U561" s="41"/>
      <c r="V561" s="41"/>
    </row>
    <row r="562" spans="7:22">
      <c r="G562" s="44"/>
      <c r="H562" s="41"/>
      <c r="I562" s="41"/>
      <c r="J562" s="41"/>
      <c r="K562" s="41"/>
      <c r="L562" s="41"/>
      <c r="M562" s="41"/>
      <c r="N562" s="41"/>
      <c r="O562" s="41"/>
      <c r="P562" s="41"/>
      <c r="Q562" s="41"/>
      <c r="R562" s="41"/>
      <c r="S562" s="41"/>
      <c r="T562" s="41"/>
      <c r="U562" s="41"/>
      <c r="V562" s="41"/>
    </row>
    <row r="563" spans="7:22">
      <c r="G563" s="44"/>
      <c r="H563" s="42"/>
      <c r="I563" s="42"/>
      <c r="J563" s="42"/>
      <c r="K563" s="42"/>
      <c r="L563" s="42"/>
      <c r="M563" s="42"/>
      <c r="N563" s="42"/>
      <c r="O563" s="42"/>
      <c r="P563" s="42"/>
      <c r="Q563" s="42"/>
      <c r="R563" s="42"/>
      <c r="S563" s="42"/>
      <c r="T563" s="42"/>
      <c r="U563" s="42"/>
      <c r="V563" s="42"/>
    </row>
    <row r="564" spans="7:22">
      <c r="G564" s="44"/>
      <c r="H564" s="42"/>
      <c r="I564" s="42"/>
      <c r="J564" s="42"/>
      <c r="K564" s="42"/>
      <c r="L564" s="42"/>
      <c r="M564" s="42"/>
      <c r="N564" s="42"/>
      <c r="O564" s="42"/>
      <c r="P564" s="42"/>
      <c r="Q564" s="42"/>
      <c r="R564" s="42"/>
      <c r="S564" s="42"/>
      <c r="T564" s="42"/>
      <c r="U564" s="42"/>
      <c r="V564" s="42"/>
    </row>
    <row r="565" spans="7:22">
      <c r="G565" s="44"/>
      <c r="H565" s="42"/>
      <c r="I565" s="42"/>
      <c r="J565" s="42"/>
      <c r="K565" s="42"/>
      <c r="L565" s="42"/>
      <c r="M565" s="42"/>
      <c r="N565" s="42"/>
      <c r="O565" s="42"/>
      <c r="P565" s="42"/>
      <c r="Q565" s="42"/>
      <c r="R565" s="42"/>
      <c r="S565" s="42"/>
      <c r="T565" s="42"/>
      <c r="U565" s="42"/>
      <c r="V565" s="42"/>
    </row>
    <row r="566" spans="7:22">
      <c r="G566" s="44"/>
      <c r="H566" s="42"/>
      <c r="I566" s="42"/>
      <c r="J566" s="42"/>
      <c r="K566" s="42"/>
      <c r="L566" s="42"/>
      <c r="M566" s="42"/>
      <c r="N566" s="42"/>
      <c r="O566" s="42"/>
      <c r="P566" s="42"/>
      <c r="Q566" s="42"/>
      <c r="R566" s="42"/>
      <c r="S566" s="42"/>
      <c r="T566" s="42"/>
      <c r="U566" s="42"/>
      <c r="V566" s="42"/>
    </row>
    <row r="567" spans="7:22">
      <c r="G567" s="44"/>
      <c r="H567" s="42"/>
      <c r="I567" s="42"/>
      <c r="J567" s="42"/>
      <c r="K567" s="42"/>
      <c r="L567" s="42"/>
      <c r="M567" s="42"/>
      <c r="N567" s="42"/>
      <c r="O567" s="42"/>
      <c r="P567" s="42"/>
      <c r="Q567" s="42"/>
      <c r="R567" s="42"/>
      <c r="S567" s="42"/>
      <c r="T567" s="42"/>
      <c r="U567" s="42"/>
      <c r="V567" s="42"/>
    </row>
    <row r="568" spans="7:22">
      <c r="G568" s="44"/>
      <c r="H568" s="42"/>
      <c r="I568" s="42"/>
      <c r="J568" s="42"/>
      <c r="K568" s="42"/>
      <c r="L568" s="42"/>
      <c r="M568" s="42"/>
      <c r="N568" s="42"/>
      <c r="O568" s="42"/>
      <c r="P568" s="42"/>
      <c r="Q568" s="42"/>
      <c r="R568" s="42"/>
      <c r="S568" s="42"/>
      <c r="T568" s="42"/>
      <c r="U568" s="42"/>
      <c r="V568" s="42"/>
    </row>
    <row r="569" spans="7:22">
      <c r="G569" s="44"/>
      <c r="H569" s="42"/>
      <c r="I569" s="42"/>
      <c r="J569" s="42"/>
      <c r="K569" s="42"/>
      <c r="L569" s="42"/>
      <c r="M569" s="42"/>
      <c r="N569" s="42"/>
      <c r="O569" s="42"/>
      <c r="P569" s="42"/>
      <c r="Q569" s="42"/>
      <c r="R569" s="42"/>
      <c r="S569" s="42"/>
      <c r="T569" s="42"/>
      <c r="U569" s="42"/>
      <c r="V569" s="42"/>
    </row>
    <row r="570" spans="7:22">
      <c r="G570" s="44"/>
      <c r="H570" s="42"/>
      <c r="I570" s="42"/>
      <c r="J570" s="42"/>
      <c r="K570" s="42"/>
      <c r="L570" s="42"/>
      <c r="M570" s="42"/>
      <c r="N570" s="42"/>
      <c r="O570" s="42"/>
      <c r="P570" s="42"/>
      <c r="Q570" s="42"/>
      <c r="R570" s="42"/>
      <c r="S570" s="42"/>
      <c r="T570" s="42"/>
      <c r="U570" s="42"/>
      <c r="V570" s="42"/>
    </row>
    <row r="571" spans="7:22">
      <c r="G571" s="44"/>
      <c r="H571" s="42"/>
      <c r="I571" s="42"/>
      <c r="J571" s="42"/>
      <c r="K571" s="42"/>
      <c r="L571" s="42"/>
      <c r="M571" s="42"/>
      <c r="N571" s="42"/>
      <c r="O571" s="42"/>
      <c r="P571" s="42"/>
      <c r="Q571" s="42"/>
      <c r="R571" s="42"/>
      <c r="S571" s="42"/>
      <c r="T571" s="42"/>
      <c r="U571" s="42"/>
      <c r="V571" s="42"/>
    </row>
    <row r="572" spans="7:22">
      <c r="G572" s="44"/>
      <c r="H572" s="42"/>
      <c r="I572" s="42"/>
      <c r="J572" s="42"/>
      <c r="K572" s="42"/>
      <c r="L572" s="42"/>
      <c r="M572" s="42"/>
      <c r="N572" s="42"/>
      <c r="O572" s="42"/>
      <c r="P572" s="42"/>
      <c r="Q572" s="42"/>
      <c r="R572" s="42"/>
      <c r="S572" s="42"/>
      <c r="T572" s="42"/>
      <c r="U572" s="42"/>
      <c r="V572" s="42"/>
    </row>
    <row r="573" spans="7:22">
      <c r="G573" s="44"/>
      <c r="H573" s="42"/>
      <c r="I573" s="42"/>
      <c r="J573" s="42"/>
      <c r="K573" s="42"/>
      <c r="L573" s="42"/>
      <c r="M573" s="42"/>
      <c r="N573" s="42"/>
      <c r="O573" s="42"/>
      <c r="P573" s="42"/>
      <c r="Q573" s="42"/>
      <c r="R573" s="42"/>
      <c r="S573" s="42"/>
      <c r="T573" s="42"/>
      <c r="U573" s="42"/>
      <c r="V573" s="42"/>
    </row>
    <row r="574" spans="7:22">
      <c r="G574" s="44"/>
      <c r="H574" s="42"/>
      <c r="I574" s="42"/>
      <c r="J574" s="42"/>
      <c r="K574" s="42"/>
      <c r="L574" s="42"/>
      <c r="M574" s="42"/>
      <c r="N574" s="42"/>
      <c r="O574" s="42"/>
      <c r="P574" s="42"/>
      <c r="Q574" s="42"/>
      <c r="R574" s="42"/>
      <c r="S574" s="42"/>
      <c r="T574" s="42"/>
      <c r="U574" s="42"/>
      <c r="V574" s="42"/>
    </row>
    <row r="575" spans="7:22">
      <c r="G575" s="44"/>
      <c r="H575" s="42"/>
      <c r="I575" s="42"/>
      <c r="J575" s="42"/>
      <c r="K575" s="42"/>
      <c r="L575" s="42"/>
      <c r="M575" s="42"/>
      <c r="N575" s="42"/>
      <c r="O575" s="42"/>
      <c r="P575" s="42"/>
      <c r="Q575" s="42"/>
      <c r="R575" s="42"/>
      <c r="S575" s="42"/>
      <c r="T575" s="42"/>
      <c r="U575" s="42"/>
      <c r="V575" s="42"/>
    </row>
    <row r="576" spans="7:22">
      <c r="G576" s="44"/>
      <c r="H576" s="42"/>
      <c r="I576" s="42"/>
      <c r="J576" s="42"/>
      <c r="K576" s="42"/>
      <c r="L576" s="42"/>
      <c r="M576" s="42"/>
      <c r="N576" s="42"/>
      <c r="O576" s="42"/>
      <c r="P576" s="42"/>
      <c r="Q576" s="42"/>
      <c r="R576" s="42"/>
      <c r="S576" s="42"/>
      <c r="T576" s="42"/>
      <c r="U576" s="42"/>
      <c r="V576" s="42"/>
    </row>
    <row r="577" spans="7:22">
      <c r="G577" s="44"/>
      <c r="H577" s="42"/>
      <c r="I577" s="42"/>
      <c r="J577" s="42"/>
      <c r="K577" s="42"/>
      <c r="L577" s="42"/>
      <c r="M577" s="42"/>
      <c r="N577" s="42"/>
      <c r="O577" s="42"/>
      <c r="P577" s="42"/>
      <c r="Q577" s="42"/>
      <c r="R577" s="42"/>
      <c r="S577" s="42"/>
      <c r="T577" s="42"/>
      <c r="U577" s="42"/>
      <c r="V577" s="42"/>
    </row>
    <row r="578" spans="7:22">
      <c r="G578" s="44"/>
      <c r="H578" s="42"/>
      <c r="I578" s="42"/>
      <c r="J578" s="42"/>
      <c r="K578" s="42"/>
      <c r="L578" s="42"/>
      <c r="M578" s="42"/>
      <c r="N578" s="42"/>
      <c r="O578" s="42"/>
      <c r="P578" s="42"/>
      <c r="Q578" s="42"/>
      <c r="R578" s="42"/>
      <c r="S578" s="42"/>
      <c r="T578" s="42"/>
      <c r="U578" s="42"/>
      <c r="V578" s="42"/>
    </row>
    <row r="579" spans="7:22">
      <c r="G579" s="44"/>
      <c r="H579" s="42"/>
      <c r="I579" s="42"/>
      <c r="J579" s="42"/>
      <c r="K579" s="42"/>
      <c r="L579" s="42"/>
      <c r="M579" s="42"/>
      <c r="N579" s="42"/>
      <c r="O579" s="42"/>
      <c r="P579" s="42"/>
      <c r="Q579" s="42"/>
      <c r="R579" s="42"/>
      <c r="S579" s="42"/>
      <c r="T579" s="42"/>
      <c r="U579" s="42"/>
      <c r="V579" s="42"/>
    </row>
    <row r="580" spans="7:22">
      <c r="G580" s="44"/>
      <c r="H580" s="42"/>
      <c r="I580" s="42"/>
      <c r="J580" s="42"/>
      <c r="K580" s="42"/>
      <c r="L580" s="42"/>
      <c r="M580" s="42"/>
      <c r="N580" s="42"/>
      <c r="O580" s="42"/>
      <c r="P580" s="42"/>
      <c r="Q580" s="42"/>
      <c r="R580" s="42"/>
      <c r="S580" s="42"/>
      <c r="T580" s="42"/>
      <c r="U580" s="42"/>
      <c r="V580" s="42"/>
    </row>
    <row r="581" spans="7:22">
      <c r="G581" s="44"/>
      <c r="H581" s="42"/>
      <c r="I581" s="42"/>
      <c r="J581" s="42"/>
      <c r="K581" s="42"/>
      <c r="L581" s="42"/>
      <c r="M581" s="42"/>
      <c r="N581" s="42"/>
      <c r="O581" s="42"/>
      <c r="P581" s="42"/>
      <c r="Q581" s="42"/>
      <c r="R581" s="42"/>
      <c r="S581" s="42"/>
      <c r="T581" s="42"/>
      <c r="U581" s="42"/>
      <c r="V581" s="42"/>
    </row>
    <row r="582" spans="7:22">
      <c r="G582" s="44"/>
      <c r="H582" s="42"/>
      <c r="I582" s="42"/>
      <c r="J582" s="42"/>
      <c r="K582" s="42"/>
      <c r="L582" s="42"/>
      <c r="M582" s="42"/>
      <c r="N582" s="42"/>
      <c r="O582" s="42"/>
      <c r="P582" s="42"/>
      <c r="Q582" s="42"/>
      <c r="R582" s="42"/>
      <c r="S582" s="42"/>
      <c r="T582" s="42"/>
      <c r="U582" s="42"/>
      <c r="V582" s="42"/>
    </row>
    <row r="583" spans="7:22">
      <c r="G583" s="44"/>
      <c r="H583" s="42"/>
      <c r="I583" s="42"/>
      <c r="J583" s="42"/>
      <c r="K583" s="42"/>
      <c r="L583" s="42"/>
      <c r="M583" s="42"/>
      <c r="N583" s="42"/>
      <c r="O583" s="42"/>
      <c r="P583" s="42"/>
      <c r="Q583" s="42"/>
      <c r="R583" s="42"/>
      <c r="S583" s="42"/>
      <c r="T583" s="42"/>
      <c r="U583" s="42"/>
      <c r="V583" s="42"/>
    </row>
    <row r="584" spans="7:22">
      <c r="G584" s="44"/>
      <c r="H584" s="42"/>
      <c r="I584" s="42"/>
      <c r="J584" s="42"/>
      <c r="K584" s="42"/>
      <c r="L584" s="42"/>
      <c r="M584" s="42"/>
      <c r="N584" s="42"/>
      <c r="O584" s="42"/>
      <c r="P584" s="42"/>
      <c r="Q584" s="42"/>
      <c r="R584" s="42"/>
      <c r="S584" s="42"/>
      <c r="T584" s="42"/>
      <c r="U584" s="42"/>
      <c r="V584" s="42"/>
    </row>
    <row r="585" spans="7:22">
      <c r="G585" s="44"/>
      <c r="H585" s="42"/>
      <c r="I585" s="42"/>
      <c r="J585" s="42"/>
      <c r="K585" s="42"/>
      <c r="L585" s="42"/>
      <c r="M585" s="42"/>
      <c r="N585" s="42"/>
      <c r="O585" s="42"/>
      <c r="P585" s="42"/>
      <c r="Q585" s="42"/>
      <c r="R585" s="42"/>
      <c r="S585" s="42"/>
      <c r="T585" s="42"/>
      <c r="U585" s="42"/>
      <c r="V585" s="42"/>
    </row>
    <row r="586" spans="7:22">
      <c r="G586" s="44"/>
      <c r="H586" s="42"/>
      <c r="I586" s="42"/>
      <c r="J586" s="42"/>
      <c r="K586" s="42"/>
      <c r="L586" s="42"/>
      <c r="M586" s="42"/>
      <c r="N586" s="42"/>
      <c r="O586" s="42"/>
      <c r="P586" s="42"/>
      <c r="Q586" s="42"/>
      <c r="R586" s="42"/>
      <c r="S586" s="42"/>
      <c r="T586" s="42"/>
      <c r="U586" s="42"/>
      <c r="V586" s="42"/>
    </row>
    <row r="587" spans="7:22">
      <c r="G587" s="44"/>
      <c r="H587" s="42"/>
      <c r="I587" s="42"/>
      <c r="J587" s="42"/>
      <c r="K587" s="42"/>
      <c r="L587" s="42"/>
      <c r="M587" s="42"/>
      <c r="N587" s="42"/>
      <c r="O587" s="42"/>
      <c r="P587" s="42"/>
      <c r="Q587" s="42"/>
      <c r="R587" s="42"/>
      <c r="S587" s="42"/>
      <c r="T587" s="42"/>
      <c r="U587" s="42"/>
      <c r="V587" s="42"/>
    </row>
    <row r="588" spans="7:22">
      <c r="G588" s="44"/>
      <c r="H588" s="42"/>
      <c r="I588" s="42"/>
      <c r="J588" s="42"/>
      <c r="K588" s="42"/>
      <c r="L588" s="42"/>
      <c r="M588" s="42"/>
      <c r="N588" s="42"/>
      <c r="O588" s="42"/>
      <c r="P588" s="42"/>
      <c r="Q588" s="42"/>
      <c r="R588" s="42"/>
      <c r="S588" s="42"/>
      <c r="T588" s="42"/>
      <c r="U588" s="42"/>
      <c r="V588" s="42"/>
    </row>
    <row r="589" spans="7:22">
      <c r="G589" s="44"/>
      <c r="H589" s="42"/>
      <c r="I589" s="42"/>
      <c r="J589" s="42"/>
      <c r="K589" s="42"/>
      <c r="L589" s="42"/>
      <c r="M589" s="42"/>
      <c r="N589" s="42"/>
      <c r="O589" s="42"/>
      <c r="P589" s="42"/>
      <c r="Q589" s="42"/>
      <c r="R589" s="42"/>
      <c r="S589" s="42"/>
      <c r="T589" s="42"/>
      <c r="U589" s="42"/>
      <c r="V589" s="42"/>
    </row>
    <row r="590" spans="7:22">
      <c r="G590" s="44"/>
      <c r="H590" s="42"/>
      <c r="I590" s="42"/>
      <c r="J590" s="42"/>
      <c r="K590" s="42"/>
      <c r="L590" s="42"/>
      <c r="M590" s="42"/>
      <c r="N590" s="42"/>
      <c r="O590" s="42"/>
      <c r="P590" s="42"/>
      <c r="Q590" s="42"/>
      <c r="R590" s="42"/>
      <c r="S590" s="42"/>
      <c r="T590" s="42"/>
      <c r="U590" s="42"/>
      <c r="V590" s="42"/>
    </row>
    <row r="591" spans="7:22">
      <c r="G591" s="44"/>
      <c r="H591" s="42"/>
      <c r="I591" s="42"/>
      <c r="J591" s="42"/>
      <c r="K591" s="42"/>
      <c r="L591" s="42"/>
      <c r="M591" s="42"/>
      <c r="N591" s="42"/>
      <c r="O591" s="42"/>
      <c r="P591" s="42"/>
      <c r="Q591" s="42"/>
      <c r="R591" s="42"/>
      <c r="S591" s="42"/>
      <c r="T591" s="42"/>
      <c r="U591" s="42"/>
      <c r="V591" s="42"/>
    </row>
    <row r="592" spans="7:22">
      <c r="G592" s="44"/>
      <c r="H592" s="42"/>
      <c r="I592" s="42"/>
      <c r="J592" s="42"/>
      <c r="K592" s="42"/>
      <c r="L592" s="42"/>
      <c r="M592" s="42"/>
      <c r="N592" s="42"/>
      <c r="O592" s="42"/>
      <c r="P592" s="42"/>
      <c r="Q592" s="42"/>
      <c r="R592" s="42"/>
      <c r="S592" s="42"/>
      <c r="T592" s="42"/>
      <c r="U592" s="42"/>
      <c r="V592" s="42"/>
    </row>
    <row r="593" spans="7:22">
      <c r="G593" s="44"/>
      <c r="H593" s="42"/>
      <c r="I593" s="42"/>
      <c r="J593" s="42"/>
      <c r="K593" s="42"/>
      <c r="L593" s="42"/>
      <c r="M593" s="42"/>
      <c r="N593" s="42"/>
      <c r="O593" s="42"/>
      <c r="P593" s="42"/>
      <c r="Q593" s="42"/>
      <c r="R593" s="42"/>
      <c r="S593" s="42"/>
      <c r="T593" s="42"/>
      <c r="U593" s="42"/>
      <c r="V593" s="42"/>
    </row>
    <row r="594" spans="7:22">
      <c r="G594" s="44"/>
      <c r="H594" s="42"/>
      <c r="I594" s="42"/>
      <c r="J594" s="42"/>
      <c r="K594" s="42"/>
      <c r="L594" s="42"/>
      <c r="M594" s="42"/>
      <c r="N594" s="42"/>
      <c r="O594" s="42"/>
      <c r="P594" s="42"/>
      <c r="Q594" s="42"/>
      <c r="R594" s="42"/>
      <c r="S594" s="42"/>
      <c r="T594" s="42"/>
      <c r="U594" s="42"/>
      <c r="V594" s="42"/>
    </row>
    <row r="595" spans="7:22">
      <c r="G595" s="44"/>
      <c r="H595" s="42"/>
      <c r="I595" s="42"/>
      <c r="J595" s="42"/>
      <c r="K595" s="42"/>
      <c r="L595" s="42"/>
      <c r="M595" s="42"/>
      <c r="N595" s="42"/>
      <c r="O595" s="42"/>
      <c r="P595" s="42"/>
      <c r="Q595" s="42"/>
      <c r="R595" s="42"/>
      <c r="S595" s="42"/>
      <c r="T595" s="42"/>
      <c r="U595" s="42"/>
      <c r="V595" s="42"/>
    </row>
    <row r="596" spans="7:22">
      <c r="G596" s="44"/>
      <c r="H596" s="42"/>
      <c r="I596" s="42"/>
      <c r="J596" s="42"/>
      <c r="K596" s="42"/>
      <c r="L596" s="42"/>
      <c r="M596" s="42"/>
      <c r="N596" s="42"/>
      <c r="O596" s="42"/>
      <c r="P596" s="42"/>
      <c r="Q596" s="42"/>
      <c r="R596" s="42"/>
      <c r="S596" s="42"/>
      <c r="T596" s="42"/>
      <c r="U596" s="42"/>
      <c r="V596" s="42"/>
    </row>
    <row r="597" spans="7:22">
      <c r="G597" s="44"/>
      <c r="H597" s="42"/>
      <c r="I597" s="42"/>
      <c r="J597" s="42"/>
      <c r="K597" s="42"/>
      <c r="L597" s="42"/>
      <c r="M597" s="42"/>
      <c r="N597" s="42"/>
      <c r="O597" s="42"/>
      <c r="P597" s="42"/>
      <c r="Q597" s="42"/>
      <c r="R597" s="42"/>
      <c r="S597" s="42"/>
      <c r="T597" s="42"/>
      <c r="U597" s="42"/>
      <c r="V597" s="42"/>
    </row>
    <row r="598" spans="7:22">
      <c r="G598" s="44"/>
      <c r="H598" s="42"/>
      <c r="I598" s="42"/>
      <c r="J598" s="42"/>
      <c r="K598" s="42"/>
      <c r="L598" s="42"/>
      <c r="M598" s="42"/>
      <c r="N598" s="42"/>
      <c r="O598" s="42"/>
      <c r="P598" s="42"/>
      <c r="Q598" s="42"/>
      <c r="R598" s="42"/>
      <c r="S598" s="42"/>
      <c r="T598" s="42"/>
      <c r="U598" s="42"/>
      <c r="V598" s="42"/>
    </row>
    <row r="599" spans="7:22">
      <c r="G599" s="44"/>
      <c r="H599" s="42"/>
      <c r="I599" s="42"/>
      <c r="J599" s="42"/>
      <c r="K599" s="42"/>
      <c r="L599" s="42"/>
      <c r="M599" s="42"/>
      <c r="N599" s="42"/>
      <c r="O599" s="42"/>
      <c r="P599" s="42"/>
      <c r="Q599" s="42"/>
      <c r="R599" s="42"/>
      <c r="S599" s="42"/>
      <c r="T599" s="42"/>
      <c r="U599" s="42"/>
      <c r="V599" s="42"/>
    </row>
    <row r="600" spans="7:22">
      <c r="G600" s="44"/>
      <c r="H600" s="42"/>
      <c r="I600" s="42"/>
      <c r="J600" s="42"/>
      <c r="K600" s="42"/>
      <c r="L600" s="42"/>
      <c r="M600" s="42"/>
      <c r="N600" s="42"/>
      <c r="O600" s="42"/>
      <c r="P600" s="42"/>
      <c r="Q600" s="42"/>
      <c r="R600" s="42"/>
      <c r="S600" s="42"/>
      <c r="T600" s="42"/>
      <c r="U600" s="42"/>
      <c r="V600" s="42"/>
    </row>
    <row r="601" spans="7:22">
      <c r="G601" s="44"/>
      <c r="H601" s="42"/>
      <c r="I601" s="42"/>
      <c r="J601" s="42"/>
      <c r="K601" s="42"/>
      <c r="L601" s="42"/>
      <c r="M601" s="42"/>
      <c r="N601" s="42"/>
      <c r="O601" s="42"/>
      <c r="P601" s="42"/>
      <c r="Q601" s="42"/>
      <c r="R601" s="42"/>
      <c r="S601" s="42"/>
      <c r="T601" s="42"/>
      <c r="U601" s="42"/>
      <c r="V601" s="42"/>
    </row>
    <row r="602" spans="7:22">
      <c r="G602" s="44"/>
      <c r="H602" s="42"/>
      <c r="I602" s="42"/>
      <c r="J602" s="42"/>
      <c r="K602" s="42"/>
      <c r="L602" s="42"/>
      <c r="M602" s="42"/>
      <c r="N602" s="42"/>
      <c r="O602" s="42"/>
      <c r="P602" s="42"/>
      <c r="Q602" s="42"/>
      <c r="R602" s="42"/>
      <c r="S602" s="42"/>
      <c r="T602" s="42"/>
      <c r="U602" s="42"/>
      <c r="V602" s="42"/>
    </row>
    <row r="603" spans="7:22">
      <c r="G603" s="44"/>
      <c r="H603" s="42"/>
      <c r="I603" s="42"/>
      <c r="J603" s="42"/>
      <c r="K603" s="42"/>
      <c r="L603" s="42"/>
      <c r="M603" s="42"/>
      <c r="N603" s="42"/>
      <c r="O603" s="42"/>
      <c r="P603" s="42"/>
      <c r="Q603" s="42"/>
      <c r="R603" s="42"/>
      <c r="S603" s="42"/>
      <c r="T603" s="42"/>
      <c r="U603" s="42"/>
      <c r="V603" s="42"/>
    </row>
    <row r="604" spans="7:22">
      <c r="G604" s="44"/>
      <c r="H604" s="42"/>
      <c r="I604" s="42"/>
      <c r="J604" s="42"/>
      <c r="K604" s="42"/>
      <c r="L604" s="42"/>
      <c r="M604" s="42"/>
      <c r="N604" s="42"/>
      <c r="O604" s="42"/>
      <c r="P604" s="42"/>
      <c r="Q604" s="42"/>
      <c r="R604" s="42"/>
      <c r="S604" s="42"/>
      <c r="T604" s="42"/>
      <c r="U604" s="42"/>
      <c r="V604" s="42"/>
    </row>
    <row r="605" spans="7:22">
      <c r="G605" s="44"/>
      <c r="H605" s="42"/>
      <c r="I605" s="42"/>
      <c r="J605" s="42"/>
      <c r="K605" s="42"/>
      <c r="L605" s="42"/>
      <c r="M605" s="42"/>
      <c r="N605" s="42"/>
      <c r="O605" s="42"/>
      <c r="P605" s="42"/>
      <c r="Q605" s="42"/>
      <c r="R605" s="42"/>
      <c r="S605" s="42"/>
      <c r="T605" s="42"/>
      <c r="U605" s="42"/>
      <c r="V605" s="42"/>
    </row>
    <row r="606" spans="7:22">
      <c r="G606" s="44"/>
      <c r="H606" s="42"/>
      <c r="I606" s="42"/>
      <c r="J606" s="42"/>
      <c r="K606" s="42"/>
      <c r="L606" s="42"/>
      <c r="M606" s="42"/>
      <c r="N606" s="42"/>
      <c r="O606" s="42"/>
      <c r="P606" s="42"/>
      <c r="Q606" s="42"/>
      <c r="R606" s="42"/>
      <c r="S606" s="42"/>
      <c r="T606" s="42"/>
      <c r="U606" s="42"/>
      <c r="V606" s="42"/>
    </row>
    <row r="607" spans="7:22">
      <c r="G607" s="44"/>
      <c r="H607" s="42"/>
      <c r="I607" s="42"/>
      <c r="J607" s="42"/>
      <c r="K607" s="42"/>
      <c r="L607" s="42"/>
      <c r="M607" s="42"/>
      <c r="N607" s="42"/>
      <c r="O607" s="42"/>
      <c r="P607" s="42"/>
      <c r="Q607" s="42"/>
      <c r="R607" s="42"/>
      <c r="S607" s="42"/>
      <c r="T607" s="42"/>
      <c r="U607" s="42"/>
      <c r="V607" s="42"/>
    </row>
    <row r="608" spans="7:22">
      <c r="G608" s="44"/>
      <c r="H608" s="42"/>
      <c r="I608" s="42"/>
      <c r="J608" s="42"/>
      <c r="K608" s="42"/>
      <c r="L608" s="42"/>
      <c r="M608" s="42"/>
      <c r="N608" s="42"/>
      <c r="O608" s="42"/>
      <c r="P608" s="42"/>
      <c r="Q608" s="42"/>
      <c r="R608" s="42"/>
      <c r="S608" s="42"/>
      <c r="T608" s="42"/>
      <c r="U608" s="42"/>
      <c r="V608" s="42"/>
    </row>
    <row r="609" spans="7:22">
      <c r="G609" s="44"/>
      <c r="H609" s="42"/>
      <c r="I609" s="42"/>
      <c r="J609" s="42"/>
      <c r="K609" s="42"/>
      <c r="L609" s="42"/>
      <c r="M609" s="42"/>
      <c r="N609" s="42"/>
      <c r="O609" s="42"/>
      <c r="P609" s="42"/>
      <c r="Q609" s="42"/>
      <c r="R609" s="42"/>
      <c r="S609" s="42"/>
      <c r="T609" s="42"/>
      <c r="U609" s="42"/>
      <c r="V609" s="42"/>
    </row>
    <row r="610" spans="7:22">
      <c r="G610" s="44"/>
      <c r="H610" s="42"/>
      <c r="I610" s="42"/>
      <c r="J610" s="42"/>
      <c r="K610" s="42"/>
      <c r="L610" s="42"/>
      <c r="M610" s="42"/>
      <c r="N610" s="42"/>
      <c r="O610" s="42"/>
      <c r="P610" s="42"/>
      <c r="Q610" s="42"/>
      <c r="R610" s="42"/>
      <c r="S610" s="42"/>
      <c r="T610" s="42"/>
      <c r="U610" s="42"/>
      <c r="V610" s="42"/>
    </row>
    <row r="611" spans="7:22">
      <c r="G611" s="44"/>
      <c r="H611" s="42"/>
      <c r="I611" s="42"/>
      <c r="J611" s="42"/>
      <c r="K611" s="42"/>
      <c r="L611" s="42"/>
      <c r="M611" s="42"/>
      <c r="N611" s="42"/>
      <c r="O611" s="42"/>
      <c r="P611" s="42"/>
      <c r="Q611" s="42"/>
      <c r="R611" s="42"/>
      <c r="S611" s="42"/>
      <c r="T611" s="42"/>
      <c r="U611" s="42"/>
      <c r="V611" s="42"/>
    </row>
    <row r="612" spans="7:22">
      <c r="G612" s="44"/>
      <c r="H612" s="42"/>
      <c r="I612" s="42"/>
      <c r="J612" s="42"/>
      <c r="K612" s="42"/>
      <c r="L612" s="42"/>
      <c r="M612" s="42"/>
      <c r="N612" s="42"/>
      <c r="O612" s="42"/>
      <c r="P612" s="42"/>
      <c r="Q612" s="42"/>
      <c r="R612" s="42"/>
      <c r="S612" s="42"/>
      <c r="T612" s="42"/>
      <c r="U612" s="42"/>
      <c r="V612" s="42"/>
    </row>
    <row r="613" spans="7:22">
      <c r="G613" s="44"/>
      <c r="H613" s="42"/>
      <c r="I613" s="42"/>
      <c r="J613" s="42"/>
      <c r="K613" s="42"/>
      <c r="L613" s="42"/>
      <c r="M613" s="42"/>
      <c r="N613" s="42"/>
      <c r="O613" s="42"/>
      <c r="P613" s="42"/>
      <c r="Q613" s="42"/>
      <c r="R613" s="42"/>
      <c r="S613" s="42"/>
      <c r="T613" s="42"/>
      <c r="U613" s="42"/>
      <c r="V613" s="42"/>
    </row>
    <row r="614" spans="7:22">
      <c r="G614" s="44"/>
      <c r="H614" s="42"/>
      <c r="I614" s="42"/>
      <c r="J614" s="42"/>
      <c r="K614" s="42"/>
      <c r="L614" s="42"/>
      <c r="M614" s="42"/>
      <c r="N614" s="42"/>
      <c r="O614" s="42"/>
      <c r="P614" s="42"/>
      <c r="Q614" s="42"/>
      <c r="R614" s="42"/>
      <c r="S614" s="42"/>
      <c r="T614" s="42"/>
      <c r="U614" s="42"/>
      <c r="V614" s="42"/>
    </row>
    <row r="615" spans="7:22">
      <c r="G615" s="44"/>
      <c r="H615" s="42"/>
      <c r="I615" s="42"/>
      <c r="J615" s="42"/>
      <c r="K615" s="42"/>
      <c r="L615" s="42"/>
      <c r="M615" s="42"/>
      <c r="N615" s="42"/>
      <c r="O615" s="42"/>
      <c r="P615" s="42"/>
      <c r="Q615" s="42"/>
      <c r="R615" s="42"/>
      <c r="S615" s="42"/>
      <c r="T615" s="42"/>
      <c r="U615" s="42"/>
      <c r="V615" s="42"/>
    </row>
    <row r="616" spans="7:22">
      <c r="G616" s="44"/>
      <c r="H616" s="42"/>
      <c r="I616" s="42"/>
      <c r="J616" s="42"/>
      <c r="K616" s="42"/>
      <c r="L616" s="42"/>
      <c r="M616" s="42"/>
      <c r="N616" s="42"/>
      <c r="O616" s="42"/>
      <c r="P616" s="42"/>
      <c r="Q616" s="42"/>
      <c r="R616" s="42"/>
      <c r="S616" s="42"/>
      <c r="T616" s="42"/>
      <c r="U616" s="42"/>
      <c r="V616" s="42"/>
    </row>
    <row r="617" spans="7:22">
      <c r="G617" s="44"/>
      <c r="H617" s="42"/>
      <c r="I617" s="42"/>
      <c r="J617" s="42"/>
      <c r="K617" s="42"/>
      <c r="L617" s="42"/>
      <c r="M617" s="42"/>
      <c r="N617" s="42"/>
      <c r="O617" s="42"/>
      <c r="P617" s="42"/>
      <c r="Q617" s="42"/>
      <c r="R617" s="42"/>
      <c r="S617" s="42"/>
      <c r="T617" s="42"/>
      <c r="U617" s="42"/>
      <c r="V617" s="42"/>
    </row>
    <row r="618" spans="7:22">
      <c r="G618" s="44"/>
      <c r="H618" s="42"/>
      <c r="I618" s="42"/>
      <c r="J618" s="42"/>
      <c r="K618" s="42"/>
      <c r="L618" s="42"/>
      <c r="M618" s="42"/>
      <c r="N618" s="42"/>
      <c r="O618" s="42"/>
      <c r="P618" s="42"/>
      <c r="Q618" s="42"/>
      <c r="R618" s="42"/>
      <c r="S618" s="42"/>
      <c r="T618" s="42"/>
      <c r="U618" s="42"/>
      <c r="V618" s="42"/>
    </row>
    <row r="619" spans="7:22">
      <c r="G619" s="44"/>
      <c r="H619" s="42"/>
      <c r="I619" s="42"/>
      <c r="J619" s="42"/>
      <c r="K619" s="42"/>
      <c r="L619" s="42"/>
      <c r="M619" s="42"/>
      <c r="N619" s="42"/>
      <c r="O619" s="42"/>
      <c r="P619" s="42"/>
      <c r="Q619" s="42"/>
      <c r="R619" s="42"/>
      <c r="S619" s="42"/>
      <c r="T619" s="42"/>
      <c r="U619" s="42"/>
      <c r="V619" s="42"/>
    </row>
    <row r="620" spans="7:22">
      <c r="G620" s="44"/>
      <c r="H620" s="42"/>
      <c r="I620" s="42"/>
      <c r="J620" s="42"/>
      <c r="K620" s="42"/>
      <c r="L620" s="42"/>
      <c r="M620" s="42"/>
      <c r="N620" s="42"/>
      <c r="O620" s="42"/>
      <c r="P620" s="42"/>
      <c r="Q620" s="42"/>
      <c r="R620" s="42"/>
      <c r="S620" s="42"/>
      <c r="T620" s="42"/>
      <c r="U620" s="42"/>
      <c r="V620" s="42"/>
    </row>
    <row r="621" spans="7:22">
      <c r="G621" s="44"/>
      <c r="H621" s="42"/>
      <c r="I621" s="42"/>
      <c r="J621" s="42"/>
      <c r="K621" s="42"/>
      <c r="L621" s="42"/>
      <c r="M621" s="42"/>
      <c r="N621" s="42"/>
      <c r="O621" s="42"/>
      <c r="P621" s="42"/>
      <c r="Q621" s="42"/>
      <c r="R621" s="42"/>
      <c r="S621" s="42"/>
      <c r="T621" s="42"/>
      <c r="U621" s="42"/>
      <c r="V621" s="42"/>
    </row>
    <row r="622" spans="7:22">
      <c r="G622" s="44"/>
      <c r="H622" s="42"/>
      <c r="I622" s="42"/>
      <c r="J622" s="42"/>
      <c r="K622" s="42"/>
      <c r="L622" s="42"/>
      <c r="M622" s="42"/>
      <c r="N622" s="42"/>
      <c r="O622" s="42"/>
      <c r="P622" s="42"/>
      <c r="Q622" s="42"/>
      <c r="R622" s="42"/>
      <c r="S622" s="42"/>
      <c r="T622" s="42"/>
      <c r="U622" s="42"/>
      <c r="V622" s="42"/>
    </row>
    <row r="623" spans="7:22">
      <c r="G623" s="44"/>
      <c r="H623" s="42"/>
      <c r="I623" s="42"/>
      <c r="J623" s="42"/>
      <c r="K623" s="42"/>
      <c r="L623" s="42"/>
      <c r="M623" s="42"/>
      <c r="N623" s="42"/>
      <c r="O623" s="42"/>
      <c r="P623" s="42"/>
      <c r="Q623" s="42"/>
      <c r="R623" s="42"/>
      <c r="S623" s="42"/>
      <c r="T623" s="42"/>
      <c r="U623" s="42"/>
      <c r="V623" s="42"/>
    </row>
    <row r="624" spans="7:22">
      <c r="G624" s="44"/>
      <c r="H624" s="42"/>
      <c r="I624" s="42"/>
      <c r="J624" s="42"/>
      <c r="K624" s="42"/>
      <c r="L624" s="42"/>
      <c r="M624" s="42"/>
      <c r="N624" s="42"/>
      <c r="O624" s="42"/>
      <c r="P624" s="42"/>
      <c r="Q624" s="42"/>
      <c r="R624" s="42"/>
      <c r="S624" s="42"/>
      <c r="T624" s="42"/>
      <c r="U624" s="42"/>
      <c r="V624" s="42"/>
    </row>
    <row r="625" spans="7:22">
      <c r="G625" s="44"/>
      <c r="H625" s="42"/>
      <c r="I625" s="42"/>
      <c r="J625" s="42"/>
      <c r="K625" s="42"/>
      <c r="L625" s="42"/>
      <c r="M625" s="42"/>
      <c r="N625" s="42"/>
      <c r="O625" s="42"/>
      <c r="P625" s="42"/>
      <c r="Q625" s="42"/>
      <c r="R625" s="42"/>
      <c r="S625" s="42"/>
      <c r="T625" s="42"/>
      <c r="U625" s="42"/>
      <c r="V625" s="42"/>
    </row>
    <row r="626" spans="7:22">
      <c r="G626" s="44"/>
      <c r="H626" s="42"/>
      <c r="I626" s="42"/>
      <c r="J626" s="42"/>
      <c r="K626" s="42"/>
      <c r="L626" s="42"/>
      <c r="M626" s="42"/>
      <c r="N626" s="42"/>
      <c r="O626" s="42"/>
      <c r="P626" s="42"/>
      <c r="Q626" s="42"/>
      <c r="R626" s="42"/>
      <c r="S626" s="42"/>
      <c r="T626" s="42"/>
      <c r="U626" s="42"/>
      <c r="V626" s="42"/>
    </row>
    <row r="627" spans="7:22">
      <c r="G627" s="44"/>
      <c r="H627" s="42"/>
      <c r="I627" s="42"/>
      <c r="J627" s="42"/>
      <c r="K627" s="42"/>
      <c r="L627" s="42"/>
      <c r="M627" s="42"/>
      <c r="N627" s="42"/>
      <c r="O627" s="42"/>
      <c r="P627" s="42"/>
      <c r="Q627" s="42"/>
      <c r="R627" s="42"/>
      <c r="S627" s="42"/>
      <c r="T627" s="42"/>
      <c r="U627" s="42"/>
      <c r="V627" s="42"/>
    </row>
    <row r="628" spans="7:22">
      <c r="G628" s="44"/>
      <c r="H628" s="42"/>
      <c r="I628" s="42"/>
      <c r="J628" s="42"/>
      <c r="K628" s="42"/>
      <c r="L628" s="42"/>
      <c r="M628" s="42"/>
      <c r="N628" s="42"/>
      <c r="O628" s="42"/>
      <c r="P628" s="42"/>
      <c r="Q628" s="42"/>
      <c r="R628" s="42"/>
      <c r="S628" s="42"/>
      <c r="T628" s="42"/>
      <c r="U628" s="42"/>
      <c r="V628" s="42"/>
    </row>
    <row r="629" spans="7:22">
      <c r="G629" s="44"/>
      <c r="H629" s="42"/>
      <c r="I629" s="42"/>
      <c r="J629" s="42"/>
      <c r="K629" s="42"/>
      <c r="L629" s="42"/>
      <c r="M629" s="42"/>
      <c r="N629" s="42"/>
      <c r="O629" s="42"/>
      <c r="P629" s="42"/>
      <c r="Q629" s="42"/>
      <c r="R629" s="42"/>
      <c r="S629" s="42"/>
      <c r="T629" s="42"/>
      <c r="U629" s="42"/>
      <c r="V629" s="42"/>
    </row>
    <row r="630" spans="7:22">
      <c r="G630" s="44"/>
      <c r="H630" s="42"/>
      <c r="I630" s="42"/>
      <c r="J630" s="42"/>
      <c r="K630" s="42"/>
      <c r="L630" s="42"/>
      <c r="M630" s="42"/>
      <c r="N630" s="42"/>
      <c r="O630" s="42"/>
      <c r="P630" s="42"/>
      <c r="Q630" s="42"/>
      <c r="R630" s="42"/>
      <c r="S630" s="42"/>
      <c r="T630" s="42"/>
      <c r="U630" s="42"/>
      <c r="V630" s="42"/>
    </row>
    <row r="631" spans="7:22">
      <c r="G631" s="44"/>
      <c r="H631" s="42"/>
      <c r="I631" s="42"/>
      <c r="J631" s="42"/>
      <c r="K631" s="42"/>
      <c r="L631" s="42"/>
      <c r="M631" s="42"/>
      <c r="N631" s="42"/>
      <c r="O631" s="42"/>
      <c r="P631" s="42"/>
      <c r="Q631" s="42"/>
      <c r="R631" s="42"/>
      <c r="S631" s="42"/>
      <c r="T631" s="42"/>
      <c r="U631" s="42"/>
      <c r="V631" s="42"/>
    </row>
    <row r="632" spans="7:22">
      <c r="G632" s="44"/>
      <c r="H632" s="42"/>
      <c r="I632" s="42"/>
      <c r="J632" s="42"/>
      <c r="K632" s="42"/>
      <c r="L632" s="42"/>
      <c r="M632" s="42"/>
      <c r="N632" s="42"/>
      <c r="O632" s="42"/>
      <c r="P632" s="42"/>
      <c r="Q632" s="42"/>
      <c r="R632" s="42"/>
      <c r="S632" s="42"/>
      <c r="T632" s="42"/>
      <c r="U632" s="42"/>
      <c r="V632" s="42"/>
    </row>
    <row r="633" spans="7:22">
      <c r="G633" s="44"/>
      <c r="H633" s="42"/>
      <c r="I633" s="42"/>
      <c r="J633" s="42"/>
      <c r="K633" s="42"/>
      <c r="L633" s="42"/>
      <c r="M633" s="42"/>
      <c r="N633" s="42"/>
      <c r="O633" s="42"/>
      <c r="P633" s="42"/>
      <c r="Q633" s="42"/>
      <c r="R633" s="42"/>
      <c r="S633" s="42"/>
      <c r="T633" s="42"/>
      <c r="U633" s="42"/>
      <c r="V633" s="42"/>
    </row>
    <row r="634" spans="7:22">
      <c r="G634" s="44"/>
      <c r="H634" s="42"/>
      <c r="I634" s="42"/>
      <c r="J634" s="42"/>
      <c r="K634" s="42"/>
      <c r="L634" s="42"/>
      <c r="M634" s="42"/>
      <c r="N634" s="42"/>
      <c r="O634" s="42"/>
      <c r="P634" s="42"/>
      <c r="Q634" s="42"/>
      <c r="R634" s="42"/>
      <c r="S634" s="42"/>
      <c r="T634" s="42"/>
      <c r="U634" s="42"/>
      <c r="V634" s="42"/>
    </row>
    <row r="635" spans="7:22">
      <c r="G635" s="44"/>
      <c r="H635" s="42"/>
      <c r="I635" s="42"/>
      <c r="J635" s="42"/>
      <c r="K635" s="42"/>
      <c r="L635" s="42"/>
      <c r="M635" s="42"/>
      <c r="N635" s="42"/>
      <c r="O635" s="42"/>
      <c r="P635" s="42"/>
      <c r="Q635" s="42"/>
      <c r="R635" s="42"/>
      <c r="S635" s="42"/>
      <c r="T635" s="42"/>
      <c r="U635" s="42"/>
      <c r="V635" s="42"/>
    </row>
    <row r="636" spans="7:22">
      <c r="G636" s="44"/>
      <c r="H636" s="42"/>
      <c r="I636" s="42"/>
      <c r="J636" s="42"/>
      <c r="K636" s="42"/>
      <c r="L636" s="42"/>
      <c r="M636" s="42"/>
      <c r="N636" s="42"/>
      <c r="O636" s="42"/>
      <c r="P636" s="42"/>
      <c r="Q636" s="42"/>
      <c r="R636" s="42"/>
      <c r="S636" s="42"/>
      <c r="T636" s="42"/>
      <c r="U636" s="42"/>
      <c r="V636" s="42"/>
    </row>
    <row r="637" spans="7:22">
      <c r="G637" s="44"/>
      <c r="H637" s="42"/>
      <c r="I637" s="42"/>
      <c r="J637" s="42"/>
      <c r="K637" s="42"/>
      <c r="L637" s="42"/>
      <c r="M637" s="42"/>
      <c r="N637" s="42"/>
      <c r="O637" s="42"/>
      <c r="P637" s="42"/>
      <c r="Q637" s="42"/>
      <c r="R637" s="42"/>
      <c r="S637" s="42"/>
      <c r="T637" s="42"/>
      <c r="U637" s="42"/>
      <c r="V637" s="42"/>
    </row>
    <row r="638" spans="7:22">
      <c r="G638" s="44"/>
      <c r="H638" s="42"/>
      <c r="I638" s="42"/>
      <c r="J638" s="42"/>
      <c r="K638" s="42"/>
      <c r="L638" s="42"/>
      <c r="M638" s="42"/>
      <c r="N638" s="42"/>
      <c r="O638" s="42"/>
      <c r="P638" s="42"/>
      <c r="Q638" s="42"/>
      <c r="R638" s="42"/>
      <c r="S638" s="42"/>
      <c r="T638" s="42"/>
      <c r="U638" s="42"/>
      <c r="V638" s="42"/>
    </row>
    <row r="639" spans="7:22">
      <c r="G639" s="44"/>
      <c r="H639" s="42"/>
      <c r="I639" s="42"/>
      <c r="J639" s="42"/>
      <c r="K639" s="42"/>
      <c r="L639" s="42"/>
      <c r="M639" s="42"/>
      <c r="N639" s="42"/>
      <c r="O639" s="42"/>
      <c r="P639" s="42"/>
      <c r="Q639" s="42"/>
      <c r="R639" s="42"/>
      <c r="S639" s="42"/>
      <c r="T639" s="42"/>
      <c r="U639" s="42"/>
      <c r="V639" s="42"/>
    </row>
    <row r="640" spans="7:22">
      <c r="G640" s="44"/>
      <c r="H640" s="42"/>
      <c r="I640" s="42"/>
      <c r="J640" s="42"/>
      <c r="K640" s="42"/>
      <c r="L640" s="42"/>
      <c r="M640" s="42"/>
      <c r="N640" s="42"/>
      <c r="O640" s="42"/>
      <c r="P640" s="42"/>
      <c r="Q640" s="42"/>
      <c r="R640" s="42"/>
      <c r="S640" s="42"/>
      <c r="T640" s="42"/>
      <c r="U640" s="42"/>
      <c r="V640" s="42"/>
    </row>
    <row r="641" spans="7:22">
      <c r="G641" s="44"/>
      <c r="H641" s="42"/>
      <c r="I641" s="42"/>
      <c r="J641" s="42"/>
      <c r="K641" s="42"/>
      <c r="L641" s="42"/>
      <c r="M641" s="42"/>
      <c r="N641" s="42"/>
      <c r="O641" s="42"/>
      <c r="P641" s="42"/>
      <c r="Q641" s="42"/>
      <c r="R641" s="42"/>
      <c r="S641" s="42"/>
      <c r="T641" s="42"/>
      <c r="U641" s="42"/>
      <c r="V641" s="42"/>
    </row>
    <row r="642" spans="7:22">
      <c r="G642" s="44"/>
      <c r="H642" s="42"/>
      <c r="I642" s="42"/>
      <c r="J642" s="42"/>
      <c r="K642" s="42"/>
      <c r="L642" s="42"/>
      <c r="M642" s="42"/>
      <c r="N642" s="42"/>
      <c r="O642" s="42"/>
      <c r="P642" s="42"/>
      <c r="Q642" s="42"/>
      <c r="R642" s="42"/>
      <c r="S642" s="42"/>
      <c r="T642" s="42"/>
      <c r="U642" s="42"/>
      <c r="V642" s="42"/>
    </row>
    <row r="643" spans="7:22">
      <c r="G643" s="44"/>
      <c r="H643" s="42"/>
      <c r="I643" s="42"/>
      <c r="J643" s="42"/>
      <c r="K643" s="42"/>
      <c r="L643" s="42"/>
      <c r="M643" s="42"/>
      <c r="N643" s="42"/>
      <c r="O643" s="42"/>
      <c r="P643" s="42"/>
      <c r="Q643" s="42"/>
      <c r="R643" s="42"/>
      <c r="S643" s="42"/>
      <c r="T643" s="42"/>
      <c r="U643" s="42"/>
      <c r="V643" s="42"/>
    </row>
    <row r="644" spans="7:22">
      <c r="G644" s="44"/>
      <c r="H644" s="42"/>
      <c r="I644" s="42"/>
      <c r="J644" s="42"/>
      <c r="K644" s="42"/>
      <c r="L644" s="42"/>
      <c r="M644" s="42"/>
      <c r="N644" s="42"/>
      <c r="O644" s="42"/>
      <c r="P644" s="42"/>
      <c r="Q644" s="42"/>
      <c r="R644" s="42"/>
      <c r="S644" s="42"/>
      <c r="T644" s="42"/>
      <c r="U644" s="42"/>
      <c r="V644" s="42"/>
    </row>
    <row r="645" spans="7:22">
      <c r="G645" s="44"/>
      <c r="H645" s="42"/>
      <c r="I645" s="42"/>
      <c r="J645" s="42"/>
      <c r="K645" s="42"/>
      <c r="L645" s="42"/>
      <c r="M645" s="42"/>
      <c r="N645" s="42"/>
      <c r="O645" s="42"/>
      <c r="P645" s="42"/>
      <c r="Q645" s="42"/>
      <c r="R645" s="42"/>
      <c r="S645" s="42"/>
      <c r="T645" s="42"/>
      <c r="U645" s="42"/>
      <c r="V645" s="42"/>
    </row>
    <row r="646" spans="7:22">
      <c r="G646" s="44"/>
      <c r="H646" s="42"/>
      <c r="I646" s="42"/>
      <c r="J646" s="42"/>
      <c r="K646" s="42"/>
      <c r="L646" s="42"/>
      <c r="M646" s="42"/>
      <c r="N646" s="42"/>
      <c r="O646" s="42"/>
      <c r="P646" s="42"/>
      <c r="Q646" s="42"/>
      <c r="R646" s="42"/>
      <c r="S646" s="42"/>
      <c r="T646" s="42"/>
      <c r="U646" s="42"/>
      <c r="V646" s="42"/>
    </row>
    <row r="647" spans="7:22">
      <c r="G647" s="44"/>
      <c r="H647" s="42"/>
      <c r="I647" s="42"/>
      <c r="J647" s="42"/>
      <c r="K647" s="42"/>
      <c r="L647" s="42"/>
      <c r="M647" s="42"/>
      <c r="N647" s="42"/>
      <c r="O647" s="42"/>
      <c r="P647" s="42"/>
      <c r="Q647" s="42"/>
      <c r="R647" s="42"/>
      <c r="S647" s="42"/>
      <c r="T647" s="42"/>
      <c r="U647" s="42"/>
      <c r="V647" s="42"/>
    </row>
    <row r="648" spans="7:22">
      <c r="G648" s="44"/>
      <c r="H648" s="42"/>
      <c r="I648" s="42"/>
      <c r="J648" s="42"/>
      <c r="K648" s="42"/>
      <c r="L648" s="42"/>
      <c r="M648" s="42"/>
      <c r="N648" s="42"/>
      <c r="O648" s="42"/>
      <c r="P648" s="42"/>
      <c r="Q648" s="42"/>
      <c r="R648" s="42"/>
      <c r="S648" s="42"/>
      <c r="T648" s="42"/>
      <c r="U648" s="42"/>
      <c r="V648" s="42"/>
    </row>
    <row r="649" spans="7:22">
      <c r="G649" s="44"/>
      <c r="H649" s="42"/>
      <c r="I649" s="42"/>
      <c r="J649" s="42"/>
      <c r="K649" s="42"/>
      <c r="L649" s="42"/>
      <c r="M649" s="42"/>
      <c r="N649" s="42"/>
      <c r="O649" s="42"/>
      <c r="P649" s="42"/>
      <c r="Q649" s="42"/>
      <c r="R649" s="42"/>
      <c r="S649" s="42"/>
      <c r="T649" s="42"/>
      <c r="U649" s="42"/>
      <c r="V649" s="42"/>
    </row>
    <row r="650" spans="7:22">
      <c r="G650" s="44"/>
      <c r="H650" s="42"/>
      <c r="I650" s="42"/>
      <c r="J650" s="42"/>
      <c r="K650" s="42"/>
      <c r="L650" s="42"/>
      <c r="M650" s="42"/>
      <c r="N650" s="42"/>
      <c r="O650" s="42"/>
      <c r="P650" s="42"/>
      <c r="Q650" s="42"/>
      <c r="R650" s="42"/>
      <c r="S650" s="42"/>
      <c r="T650" s="42"/>
      <c r="U650" s="42"/>
      <c r="V650" s="42"/>
    </row>
    <row r="651" spans="7:22">
      <c r="G651" s="44"/>
      <c r="H651" s="42"/>
      <c r="I651" s="42"/>
      <c r="J651" s="42"/>
      <c r="K651" s="42"/>
      <c r="L651" s="42"/>
      <c r="M651" s="42"/>
      <c r="N651" s="42"/>
      <c r="O651" s="42"/>
      <c r="P651" s="42"/>
      <c r="Q651" s="42"/>
      <c r="R651" s="42"/>
      <c r="S651" s="42"/>
      <c r="T651" s="42"/>
      <c r="U651" s="42"/>
      <c r="V651" s="42"/>
    </row>
    <row r="652" spans="7:22">
      <c r="G652" s="44"/>
      <c r="H652" s="42"/>
      <c r="I652" s="42"/>
      <c r="J652" s="42"/>
      <c r="K652" s="42"/>
      <c r="L652" s="42"/>
      <c r="M652" s="42"/>
      <c r="N652" s="42"/>
      <c r="O652" s="42"/>
      <c r="P652" s="42"/>
      <c r="Q652" s="42"/>
      <c r="R652" s="42"/>
      <c r="S652" s="42"/>
      <c r="T652" s="42"/>
      <c r="U652" s="42"/>
      <c r="V652" s="42"/>
    </row>
    <row r="653" spans="7:22">
      <c r="G653" s="44"/>
      <c r="H653" s="42"/>
      <c r="I653" s="42"/>
      <c r="J653" s="42"/>
      <c r="K653" s="42"/>
      <c r="L653" s="42"/>
      <c r="M653" s="42"/>
      <c r="N653" s="42"/>
      <c r="O653" s="42"/>
      <c r="P653" s="42"/>
      <c r="Q653" s="42"/>
      <c r="R653" s="42"/>
      <c r="S653" s="42"/>
      <c r="T653" s="42"/>
      <c r="U653" s="42"/>
      <c r="V653" s="42"/>
    </row>
    <row r="654" spans="7:22">
      <c r="G654" s="44"/>
      <c r="H654" s="42"/>
      <c r="I654" s="42"/>
      <c r="J654" s="42"/>
      <c r="K654" s="42"/>
      <c r="L654" s="42"/>
      <c r="M654" s="42"/>
      <c r="N654" s="42"/>
      <c r="O654" s="42"/>
      <c r="P654" s="42"/>
      <c r="Q654" s="42"/>
      <c r="R654" s="42"/>
      <c r="S654" s="42"/>
      <c r="T654" s="42"/>
      <c r="U654" s="42"/>
      <c r="V654" s="42"/>
    </row>
    <row r="655" spans="7:22">
      <c r="G655" s="44"/>
      <c r="H655" s="42"/>
      <c r="I655" s="42"/>
      <c r="J655" s="42"/>
      <c r="K655" s="42"/>
      <c r="L655" s="42"/>
      <c r="M655" s="42"/>
      <c r="N655" s="42"/>
      <c r="O655" s="42"/>
      <c r="P655" s="42"/>
      <c r="Q655" s="42"/>
      <c r="R655" s="42"/>
      <c r="S655" s="42"/>
      <c r="T655" s="42"/>
      <c r="U655" s="42"/>
      <c r="V655" s="42"/>
    </row>
    <row r="656" spans="7:22">
      <c r="G656" s="44"/>
      <c r="H656" s="42"/>
      <c r="I656" s="42"/>
      <c r="J656" s="42"/>
      <c r="K656" s="42"/>
      <c r="L656" s="42"/>
      <c r="M656" s="42"/>
      <c r="N656" s="42"/>
      <c r="O656" s="42"/>
      <c r="P656" s="42"/>
      <c r="Q656" s="42"/>
      <c r="R656" s="42"/>
      <c r="S656" s="42"/>
      <c r="T656" s="42"/>
      <c r="U656" s="42"/>
      <c r="V656" s="42"/>
    </row>
    <row r="657" spans="7:22">
      <c r="G657" s="44"/>
      <c r="H657" s="42"/>
      <c r="I657" s="42"/>
      <c r="J657" s="42"/>
      <c r="K657" s="42"/>
      <c r="L657" s="42"/>
      <c r="M657" s="42"/>
      <c r="N657" s="42"/>
      <c r="O657" s="42"/>
      <c r="P657" s="42"/>
      <c r="Q657" s="42"/>
      <c r="R657" s="42"/>
      <c r="S657" s="42"/>
      <c r="T657" s="42"/>
      <c r="U657" s="42"/>
      <c r="V657" s="42"/>
    </row>
    <row r="658" spans="7:22">
      <c r="G658" s="44"/>
      <c r="H658" s="42"/>
      <c r="I658" s="42"/>
      <c r="J658" s="42"/>
      <c r="K658" s="42"/>
      <c r="L658" s="42"/>
      <c r="M658" s="42"/>
      <c r="N658" s="42"/>
      <c r="O658" s="42"/>
      <c r="P658" s="42"/>
      <c r="Q658" s="42"/>
      <c r="R658" s="42"/>
      <c r="S658" s="42"/>
      <c r="T658" s="42"/>
      <c r="U658" s="42"/>
      <c r="V658" s="42"/>
    </row>
    <row r="659" spans="7:22">
      <c r="G659" s="44"/>
      <c r="H659" s="42"/>
      <c r="I659" s="42"/>
      <c r="J659" s="42"/>
      <c r="K659" s="42"/>
      <c r="L659" s="42"/>
      <c r="M659" s="42"/>
      <c r="N659" s="42"/>
      <c r="O659" s="42"/>
      <c r="P659" s="42"/>
      <c r="Q659" s="42"/>
      <c r="R659" s="42"/>
      <c r="S659" s="42"/>
      <c r="T659" s="42"/>
      <c r="U659" s="42"/>
      <c r="V659" s="42"/>
    </row>
    <row r="660" spans="7:22">
      <c r="G660" s="44"/>
      <c r="H660" s="42"/>
      <c r="I660" s="42"/>
      <c r="J660" s="42"/>
      <c r="K660" s="42"/>
      <c r="L660" s="42"/>
      <c r="M660" s="42"/>
      <c r="N660" s="42"/>
      <c r="O660" s="42"/>
      <c r="P660" s="42"/>
      <c r="Q660" s="42"/>
      <c r="R660" s="42"/>
      <c r="S660" s="42"/>
      <c r="T660" s="42"/>
      <c r="U660" s="42"/>
      <c r="V660" s="42"/>
    </row>
    <row r="661" spans="7:22">
      <c r="G661" s="44"/>
      <c r="H661" s="42"/>
      <c r="I661" s="42"/>
      <c r="J661" s="42"/>
      <c r="K661" s="42"/>
      <c r="L661" s="42"/>
      <c r="M661" s="42"/>
      <c r="N661" s="42"/>
      <c r="O661" s="42"/>
      <c r="P661" s="42"/>
      <c r="Q661" s="42"/>
      <c r="R661" s="42"/>
      <c r="S661" s="42"/>
      <c r="T661" s="42"/>
      <c r="U661" s="42"/>
      <c r="V661" s="42"/>
    </row>
    <row r="662" spans="7:22">
      <c r="G662" s="44"/>
      <c r="H662" s="42"/>
      <c r="I662" s="42"/>
      <c r="J662" s="42"/>
      <c r="K662" s="42"/>
      <c r="L662" s="42"/>
      <c r="M662" s="42"/>
      <c r="N662" s="42"/>
      <c r="O662" s="42"/>
      <c r="P662" s="42"/>
      <c r="Q662" s="42"/>
      <c r="R662" s="42"/>
      <c r="S662" s="42"/>
      <c r="T662" s="42"/>
      <c r="U662" s="42"/>
      <c r="V662" s="42"/>
    </row>
    <row r="663" spans="7:22">
      <c r="G663" s="44"/>
      <c r="H663" s="42"/>
      <c r="I663" s="42"/>
      <c r="J663" s="42"/>
      <c r="K663" s="42"/>
      <c r="L663" s="42"/>
      <c r="M663" s="42"/>
      <c r="N663" s="42"/>
      <c r="O663" s="42"/>
      <c r="P663" s="42"/>
      <c r="Q663" s="42"/>
      <c r="R663" s="42"/>
      <c r="S663" s="42"/>
      <c r="T663" s="42"/>
      <c r="U663" s="42"/>
      <c r="V663" s="42"/>
    </row>
    <row r="664" spans="7:22">
      <c r="G664" s="44"/>
      <c r="H664" s="42"/>
      <c r="I664" s="42"/>
      <c r="J664" s="42"/>
      <c r="K664" s="42"/>
      <c r="L664" s="42"/>
      <c r="M664" s="42"/>
      <c r="N664" s="42"/>
      <c r="O664" s="42"/>
      <c r="P664" s="42"/>
      <c r="Q664" s="42"/>
      <c r="R664" s="42"/>
      <c r="S664" s="42"/>
      <c r="T664" s="42"/>
      <c r="U664" s="42"/>
      <c r="V664" s="42"/>
    </row>
    <row r="665" spans="7:22">
      <c r="G665" s="44"/>
      <c r="H665" s="42"/>
      <c r="I665" s="42"/>
      <c r="J665" s="42"/>
      <c r="K665" s="42"/>
      <c r="L665" s="42"/>
      <c r="M665" s="42"/>
      <c r="N665" s="42"/>
      <c r="O665" s="42"/>
      <c r="P665" s="42"/>
      <c r="Q665" s="42"/>
      <c r="R665" s="42"/>
      <c r="S665" s="42"/>
      <c r="T665" s="42"/>
      <c r="U665" s="42"/>
      <c r="V665" s="42"/>
    </row>
    <row r="666" spans="7:22">
      <c r="G666" s="44"/>
      <c r="H666" s="42"/>
      <c r="I666" s="42"/>
      <c r="J666" s="42"/>
      <c r="K666" s="42"/>
      <c r="L666" s="42"/>
      <c r="M666" s="42"/>
      <c r="N666" s="42"/>
      <c r="O666" s="42"/>
      <c r="P666" s="42"/>
      <c r="Q666" s="42"/>
      <c r="R666" s="42"/>
      <c r="S666" s="42"/>
      <c r="T666" s="42"/>
      <c r="U666" s="42"/>
      <c r="V666" s="42"/>
    </row>
    <row r="667" spans="7:22">
      <c r="G667" s="44"/>
      <c r="H667" s="42"/>
      <c r="I667" s="42"/>
      <c r="J667" s="42"/>
      <c r="K667" s="42"/>
      <c r="L667" s="42"/>
      <c r="M667" s="42"/>
      <c r="N667" s="42"/>
      <c r="O667" s="42"/>
      <c r="P667" s="42"/>
      <c r="Q667" s="42"/>
      <c r="R667" s="42"/>
      <c r="S667" s="42"/>
      <c r="T667" s="42"/>
      <c r="U667" s="42"/>
      <c r="V667" s="42"/>
    </row>
    <row r="668" spans="7:22">
      <c r="G668" s="44"/>
      <c r="H668" s="42"/>
      <c r="I668" s="42"/>
      <c r="J668" s="42"/>
      <c r="K668" s="42"/>
      <c r="L668" s="42"/>
      <c r="M668" s="42"/>
      <c r="N668" s="42"/>
      <c r="O668" s="42"/>
      <c r="P668" s="42"/>
      <c r="Q668" s="42"/>
      <c r="R668" s="42"/>
      <c r="S668" s="42"/>
      <c r="T668" s="42"/>
      <c r="U668" s="42"/>
      <c r="V668" s="42"/>
    </row>
    <row r="669" spans="7:22">
      <c r="G669" s="44"/>
      <c r="H669" s="42"/>
      <c r="I669" s="42"/>
      <c r="J669" s="42"/>
      <c r="K669" s="42"/>
      <c r="L669" s="42"/>
      <c r="M669" s="42"/>
      <c r="N669" s="42"/>
      <c r="O669" s="42"/>
      <c r="P669" s="42"/>
      <c r="Q669" s="42"/>
      <c r="R669" s="42"/>
      <c r="S669" s="42"/>
      <c r="T669" s="42"/>
      <c r="U669" s="42"/>
      <c r="V669" s="42"/>
    </row>
    <row r="670" spans="7:22">
      <c r="G670" s="44"/>
      <c r="H670" s="42"/>
      <c r="I670" s="42"/>
      <c r="J670" s="42"/>
      <c r="K670" s="42"/>
      <c r="L670" s="42"/>
      <c r="M670" s="42"/>
      <c r="N670" s="42"/>
      <c r="O670" s="42"/>
      <c r="P670" s="42"/>
      <c r="Q670" s="42"/>
      <c r="R670" s="42"/>
      <c r="S670" s="42"/>
      <c r="T670" s="42"/>
      <c r="U670" s="42"/>
      <c r="V670" s="42"/>
    </row>
    <row r="671" spans="7:22">
      <c r="G671" s="44"/>
      <c r="H671" s="42"/>
      <c r="I671" s="42"/>
      <c r="J671" s="42"/>
      <c r="K671" s="42"/>
      <c r="L671" s="42"/>
      <c r="M671" s="42"/>
      <c r="N671" s="42"/>
      <c r="O671" s="42"/>
      <c r="P671" s="42"/>
      <c r="Q671" s="42"/>
      <c r="R671" s="42"/>
      <c r="S671" s="42"/>
      <c r="T671" s="42"/>
      <c r="U671" s="42"/>
      <c r="V671" s="42"/>
    </row>
    <row r="672" spans="7:22">
      <c r="G672" s="44"/>
      <c r="H672" s="42"/>
      <c r="I672" s="42"/>
      <c r="J672" s="42"/>
      <c r="K672" s="42"/>
      <c r="L672" s="42"/>
      <c r="M672" s="42"/>
      <c r="N672" s="42"/>
      <c r="O672" s="42"/>
      <c r="P672" s="42"/>
      <c r="Q672" s="42"/>
      <c r="R672" s="42"/>
      <c r="S672" s="42"/>
      <c r="T672" s="42"/>
      <c r="U672" s="42"/>
      <c r="V672" s="42"/>
    </row>
    <row r="673" spans="7:22">
      <c r="G673" s="44"/>
      <c r="H673" s="42"/>
      <c r="I673" s="42"/>
      <c r="J673" s="42"/>
      <c r="K673" s="42"/>
      <c r="L673" s="42"/>
      <c r="M673" s="42"/>
      <c r="N673" s="42"/>
      <c r="O673" s="42"/>
      <c r="P673" s="42"/>
      <c r="Q673" s="42"/>
      <c r="R673" s="42"/>
      <c r="S673" s="42"/>
      <c r="T673" s="42"/>
      <c r="U673" s="42"/>
      <c r="V673" s="42"/>
    </row>
    <row r="674" spans="7:22">
      <c r="G674" s="44"/>
      <c r="H674" s="42"/>
      <c r="I674" s="42"/>
      <c r="J674" s="42"/>
      <c r="K674" s="42"/>
      <c r="L674" s="42"/>
      <c r="M674" s="42"/>
      <c r="N674" s="42"/>
      <c r="O674" s="42"/>
      <c r="P674" s="42"/>
      <c r="Q674" s="42"/>
      <c r="R674" s="42"/>
      <c r="S674" s="42"/>
      <c r="T674" s="42"/>
      <c r="U674" s="42"/>
      <c r="V674" s="42"/>
    </row>
    <row r="675" spans="7:22">
      <c r="G675" s="44"/>
      <c r="H675" s="42"/>
      <c r="I675" s="42"/>
      <c r="J675" s="42"/>
      <c r="K675" s="42"/>
      <c r="L675" s="42"/>
      <c r="M675" s="42"/>
      <c r="N675" s="42"/>
      <c r="O675" s="42"/>
      <c r="P675" s="42"/>
      <c r="Q675" s="42"/>
      <c r="R675" s="42"/>
      <c r="S675" s="42"/>
      <c r="T675" s="42"/>
      <c r="U675" s="42"/>
      <c r="V675" s="42"/>
    </row>
    <row r="676" spans="7:22">
      <c r="G676" s="44"/>
      <c r="H676" s="42"/>
      <c r="I676" s="42"/>
      <c r="J676" s="42"/>
      <c r="K676" s="42"/>
      <c r="L676" s="42"/>
      <c r="M676" s="42"/>
      <c r="N676" s="42"/>
      <c r="O676" s="42"/>
      <c r="P676" s="42"/>
      <c r="Q676" s="42"/>
      <c r="R676" s="42"/>
      <c r="S676" s="42"/>
      <c r="T676" s="42"/>
      <c r="U676" s="42"/>
      <c r="V676" s="42"/>
    </row>
    <row r="677" spans="7:22">
      <c r="G677" s="44"/>
      <c r="H677" s="42"/>
      <c r="I677" s="42"/>
      <c r="J677" s="42"/>
      <c r="K677" s="42"/>
      <c r="L677" s="42"/>
      <c r="M677" s="42"/>
      <c r="N677" s="42"/>
      <c r="O677" s="42"/>
      <c r="P677" s="42"/>
      <c r="Q677" s="42"/>
      <c r="R677" s="42"/>
      <c r="S677" s="42"/>
      <c r="T677" s="42"/>
      <c r="U677" s="42"/>
      <c r="V677" s="42"/>
    </row>
    <row r="678" spans="7:22">
      <c r="G678" s="44"/>
      <c r="H678" s="42"/>
      <c r="I678" s="42"/>
      <c r="J678" s="42"/>
      <c r="K678" s="42"/>
      <c r="L678" s="42"/>
      <c r="M678" s="42"/>
      <c r="N678" s="42"/>
      <c r="O678" s="42"/>
      <c r="P678" s="42"/>
      <c r="Q678" s="42"/>
      <c r="R678" s="42"/>
      <c r="S678" s="42"/>
      <c r="T678" s="42"/>
      <c r="U678" s="42"/>
      <c r="V678" s="42"/>
    </row>
    <row r="679" spans="7:22">
      <c r="G679" s="44"/>
      <c r="H679" s="42"/>
      <c r="I679" s="42"/>
      <c r="J679" s="42"/>
      <c r="K679" s="42"/>
      <c r="L679" s="42"/>
      <c r="M679" s="42"/>
      <c r="N679" s="42"/>
      <c r="O679" s="42"/>
      <c r="P679" s="42"/>
      <c r="Q679" s="42"/>
      <c r="R679" s="42"/>
      <c r="S679" s="42"/>
      <c r="T679" s="42"/>
      <c r="U679" s="42"/>
      <c r="V679" s="42"/>
    </row>
    <row r="680" spans="7:22">
      <c r="G680" s="44"/>
      <c r="H680" s="42"/>
      <c r="I680" s="42"/>
      <c r="J680" s="42"/>
      <c r="K680" s="42"/>
      <c r="L680" s="42"/>
      <c r="M680" s="42"/>
      <c r="N680" s="42"/>
      <c r="O680" s="42"/>
      <c r="P680" s="42"/>
      <c r="Q680" s="42"/>
      <c r="R680" s="42"/>
      <c r="S680" s="42"/>
      <c r="T680" s="42"/>
      <c r="U680" s="42"/>
      <c r="V680" s="42"/>
    </row>
    <row r="681" spans="7:22">
      <c r="G681" s="44"/>
      <c r="H681" s="42"/>
      <c r="I681" s="42"/>
      <c r="J681" s="42"/>
      <c r="K681" s="42"/>
      <c r="L681" s="42"/>
      <c r="M681" s="42"/>
      <c r="N681" s="42"/>
      <c r="O681" s="42"/>
      <c r="P681" s="42"/>
      <c r="Q681" s="42"/>
      <c r="R681" s="42"/>
      <c r="S681" s="42"/>
      <c r="T681" s="42"/>
      <c r="U681" s="42"/>
      <c r="V681" s="42"/>
    </row>
    <row r="682" spans="7:22">
      <c r="G682" s="44"/>
      <c r="H682" s="42"/>
      <c r="I682" s="42"/>
      <c r="J682" s="42"/>
      <c r="K682" s="42"/>
      <c r="L682" s="42"/>
      <c r="M682" s="42"/>
      <c r="N682" s="42"/>
      <c r="O682" s="42"/>
      <c r="P682" s="42"/>
      <c r="Q682" s="42"/>
      <c r="R682" s="42"/>
      <c r="S682" s="42"/>
      <c r="T682" s="42"/>
      <c r="U682" s="42"/>
      <c r="V682" s="42"/>
    </row>
    <row r="683" spans="7:22">
      <c r="G683" s="44"/>
      <c r="H683" s="42"/>
      <c r="I683" s="42"/>
      <c r="J683" s="42"/>
      <c r="K683" s="42"/>
      <c r="L683" s="42"/>
      <c r="M683" s="42"/>
      <c r="N683" s="42"/>
      <c r="O683" s="42"/>
      <c r="P683" s="42"/>
      <c r="Q683" s="42"/>
      <c r="R683" s="42"/>
      <c r="S683" s="42"/>
      <c r="T683" s="42"/>
      <c r="U683" s="42"/>
      <c r="V683" s="42"/>
    </row>
    <row r="684" spans="7:22">
      <c r="G684" s="44"/>
      <c r="H684" s="42"/>
      <c r="I684" s="42"/>
      <c r="J684" s="42"/>
      <c r="K684" s="42"/>
      <c r="L684" s="42"/>
      <c r="M684" s="42"/>
      <c r="N684" s="42"/>
      <c r="O684" s="42"/>
      <c r="P684" s="42"/>
      <c r="Q684" s="42"/>
      <c r="R684" s="42"/>
      <c r="S684" s="42"/>
      <c r="T684" s="42"/>
      <c r="U684" s="42"/>
      <c r="V684" s="42"/>
    </row>
    <row r="685" spans="7:22">
      <c r="G685" s="44"/>
      <c r="H685" s="42"/>
      <c r="I685" s="42"/>
      <c r="J685" s="42"/>
      <c r="K685" s="42"/>
      <c r="L685" s="42"/>
      <c r="M685" s="42"/>
      <c r="N685" s="42"/>
      <c r="O685" s="42"/>
      <c r="P685" s="42"/>
      <c r="Q685" s="42"/>
      <c r="R685" s="42"/>
      <c r="S685" s="42"/>
      <c r="T685" s="42"/>
      <c r="U685" s="42"/>
      <c r="V685" s="42"/>
    </row>
    <row r="686" spans="7:22">
      <c r="G686" s="44"/>
      <c r="H686" s="42"/>
      <c r="I686" s="42"/>
      <c r="J686" s="42"/>
      <c r="K686" s="42"/>
      <c r="L686" s="42"/>
      <c r="M686" s="42"/>
      <c r="N686" s="42"/>
      <c r="O686" s="42"/>
      <c r="P686" s="42"/>
      <c r="Q686" s="42"/>
      <c r="R686" s="42"/>
      <c r="S686" s="42"/>
      <c r="T686" s="42"/>
      <c r="U686" s="42"/>
      <c r="V686" s="42"/>
    </row>
    <row r="687" spans="7:22">
      <c r="G687" s="44"/>
      <c r="H687" s="42"/>
      <c r="I687" s="42"/>
      <c r="J687" s="42"/>
      <c r="K687" s="42"/>
      <c r="L687" s="42"/>
      <c r="M687" s="42"/>
      <c r="N687" s="42"/>
      <c r="O687" s="42"/>
      <c r="P687" s="42"/>
      <c r="Q687" s="42"/>
      <c r="R687" s="42"/>
      <c r="S687" s="42"/>
      <c r="T687" s="42"/>
      <c r="U687" s="42"/>
      <c r="V687" s="42"/>
    </row>
    <row r="688" spans="7:22">
      <c r="G688" s="46"/>
    </row>
    <row r="689" spans="7:7">
      <c r="G689" s="46"/>
    </row>
    <row r="690" spans="7:7">
      <c r="G690" s="46"/>
    </row>
    <row r="691" spans="7:7">
      <c r="G691" s="46"/>
    </row>
    <row r="692" spans="7:7">
      <c r="G692" s="46"/>
    </row>
    <row r="693" spans="7:7">
      <c r="G693" s="46"/>
    </row>
    <row r="694" spans="7:7">
      <c r="G694" s="46"/>
    </row>
    <row r="695" spans="7:7">
      <c r="G695" s="46"/>
    </row>
    <row r="696" spans="7:7">
      <c r="G696" s="46"/>
    </row>
    <row r="697" spans="7:7">
      <c r="G697" s="46"/>
    </row>
    <row r="698" spans="7:7">
      <c r="G698" s="46"/>
    </row>
    <row r="699" spans="7:7">
      <c r="G699" s="46"/>
    </row>
    <row r="700" spans="7:7">
      <c r="G700" s="46"/>
    </row>
    <row r="701" spans="7:7">
      <c r="G701" s="46"/>
    </row>
    <row r="702" spans="7:7">
      <c r="G702" s="46"/>
    </row>
    <row r="703" spans="7:7">
      <c r="G703" s="46"/>
    </row>
    <row r="704" spans="7:7">
      <c r="G704" s="46"/>
    </row>
    <row r="705" spans="7:7">
      <c r="G705" s="46"/>
    </row>
    <row r="706" spans="7:7">
      <c r="G706" s="46"/>
    </row>
    <row r="707" spans="7:7">
      <c r="G707" s="46"/>
    </row>
    <row r="708" spans="7:7">
      <c r="G708" s="46"/>
    </row>
    <row r="709" spans="7:7">
      <c r="G709" s="46"/>
    </row>
    <row r="710" spans="7:7">
      <c r="G710" s="46"/>
    </row>
    <row r="711" spans="7:7">
      <c r="G711" s="46"/>
    </row>
    <row r="712" spans="7:7">
      <c r="G712" s="46"/>
    </row>
    <row r="713" spans="7:7">
      <c r="G713" s="46"/>
    </row>
    <row r="714" spans="7:7">
      <c r="G714" s="46"/>
    </row>
    <row r="715" spans="7:7">
      <c r="G715" s="46"/>
    </row>
    <row r="716" spans="7:7">
      <c r="G716" s="46"/>
    </row>
    <row r="717" spans="7:7">
      <c r="G717" s="46"/>
    </row>
    <row r="718" spans="7:7">
      <c r="G718" s="46"/>
    </row>
    <row r="719" spans="7:7">
      <c r="G719" s="46"/>
    </row>
    <row r="720" spans="7:7">
      <c r="G720" s="46"/>
    </row>
    <row r="721" spans="7:7">
      <c r="G721" s="46"/>
    </row>
    <row r="722" spans="7:7">
      <c r="G722" s="46"/>
    </row>
    <row r="723" spans="7:7">
      <c r="G723" s="46"/>
    </row>
    <row r="724" spans="7:7">
      <c r="G724" s="46"/>
    </row>
    <row r="725" spans="7:7">
      <c r="G725" s="46"/>
    </row>
    <row r="726" spans="7:7">
      <c r="G726" s="46"/>
    </row>
    <row r="727" spans="7:7">
      <c r="G727" s="46"/>
    </row>
    <row r="728" spans="7:7">
      <c r="G728" s="46"/>
    </row>
    <row r="729" spans="7:7">
      <c r="G729" s="46"/>
    </row>
    <row r="730" spans="7:7">
      <c r="G730" s="46"/>
    </row>
    <row r="731" spans="7:7">
      <c r="G731" s="46"/>
    </row>
    <row r="732" spans="7:7">
      <c r="G732" s="46"/>
    </row>
    <row r="733" spans="7:7">
      <c r="G733" s="46"/>
    </row>
    <row r="734" spans="7:7">
      <c r="G734" s="46"/>
    </row>
    <row r="735" spans="7:7">
      <c r="G735" s="46"/>
    </row>
    <row r="736" spans="7:7">
      <c r="G736" s="46"/>
    </row>
    <row r="737" spans="7:7">
      <c r="G737" s="46"/>
    </row>
    <row r="738" spans="7:7">
      <c r="G738" s="46"/>
    </row>
    <row r="739" spans="7:7">
      <c r="G739" s="46"/>
    </row>
    <row r="740" spans="7:7">
      <c r="G740" s="46"/>
    </row>
    <row r="741" spans="7:7">
      <c r="G741" s="46"/>
    </row>
    <row r="742" spans="7:7">
      <c r="G742" s="46"/>
    </row>
    <row r="743" spans="7:7">
      <c r="G743" s="46"/>
    </row>
    <row r="744" spans="7:7">
      <c r="G744" s="46"/>
    </row>
    <row r="745" spans="7:7">
      <c r="G745" s="46"/>
    </row>
    <row r="746" spans="7:7">
      <c r="G746" s="46"/>
    </row>
    <row r="747" spans="7:7">
      <c r="G747" s="46"/>
    </row>
    <row r="748" spans="7:7">
      <c r="G748" s="46"/>
    </row>
    <row r="749" spans="7:7">
      <c r="G749" s="46"/>
    </row>
    <row r="750" spans="7:7">
      <c r="G750" s="46"/>
    </row>
    <row r="751" spans="7:7">
      <c r="G751" s="46"/>
    </row>
    <row r="752" spans="7:7">
      <c r="G752" s="46"/>
    </row>
    <row r="753" spans="7:7">
      <c r="G753" s="46"/>
    </row>
    <row r="754" spans="7:7">
      <c r="G754" s="46"/>
    </row>
    <row r="755" spans="7:7">
      <c r="G755" s="46"/>
    </row>
    <row r="756" spans="7:7">
      <c r="G756" s="46"/>
    </row>
    <row r="757" spans="7:7">
      <c r="G757" s="46"/>
    </row>
    <row r="758" spans="7:7">
      <c r="G758" s="46"/>
    </row>
    <row r="759" spans="7:7">
      <c r="G759" s="46"/>
    </row>
    <row r="760" spans="7:7">
      <c r="G760" s="46"/>
    </row>
    <row r="761" spans="7:7">
      <c r="G761" s="46"/>
    </row>
    <row r="762" spans="7:7">
      <c r="G762" s="46"/>
    </row>
    <row r="763" spans="7:7">
      <c r="G763" s="46"/>
    </row>
    <row r="764" spans="7:7">
      <c r="G764" s="46"/>
    </row>
    <row r="765" spans="7:7">
      <c r="G765" s="46"/>
    </row>
    <row r="766" spans="7:7">
      <c r="G766" s="46"/>
    </row>
    <row r="767" spans="7:7">
      <c r="G767" s="46"/>
    </row>
    <row r="768" spans="7:7">
      <c r="G768" s="46"/>
    </row>
    <row r="769" spans="7:7">
      <c r="G769" s="46"/>
    </row>
    <row r="770" spans="7:7">
      <c r="G770" s="46"/>
    </row>
    <row r="771" spans="7:7">
      <c r="G771" s="46"/>
    </row>
    <row r="772" spans="7:7">
      <c r="G772" s="46"/>
    </row>
    <row r="773" spans="7:7">
      <c r="G773" s="46"/>
    </row>
    <row r="774" spans="7:7">
      <c r="G774" s="46"/>
    </row>
    <row r="775" spans="7:7">
      <c r="G775" s="46"/>
    </row>
    <row r="776" spans="7:7">
      <c r="G776" s="46"/>
    </row>
    <row r="777" spans="7:7">
      <c r="G777" s="46"/>
    </row>
    <row r="778" spans="7:7">
      <c r="G778" s="46"/>
    </row>
    <row r="779" spans="7:7">
      <c r="G779" s="46"/>
    </row>
    <row r="780" spans="7:7">
      <c r="G780" s="46"/>
    </row>
    <row r="781" spans="7:7">
      <c r="G781" s="46"/>
    </row>
    <row r="782" spans="7:7">
      <c r="G782" s="46"/>
    </row>
    <row r="783" spans="7:7">
      <c r="G783" s="46"/>
    </row>
    <row r="784" spans="7:7">
      <c r="G784" s="46"/>
    </row>
    <row r="785" spans="7:7">
      <c r="G785" s="46"/>
    </row>
    <row r="786" spans="7:7">
      <c r="G786" s="46"/>
    </row>
    <row r="787" spans="7:7">
      <c r="G787" s="46"/>
    </row>
    <row r="788" spans="7:7">
      <c r="G788" s="46"/>
    </row>
    <row r="789" spans="7:7">
      <c r="G789" s="46"/>
    </row>
    <row r="790" spans="7:7">
      <c r="G790" s="46"/>
    </row>
    <row r="791" spans="7:7">
      <c r="G791" s="46"/>
    </row>
    <row r="792" spans="7:7">
      <c r="G792" s="46"/>
    </row>
    <row r="793" spans="7:7">
      <c r="G793" s="46"/>
    </row>
    <row r="794" spans="7:7">
      <c r="G794" s="46"/>
    </row>
    <row r="795" spans="7:7">
      <c r="G795" s="46"/>
    </row>
    <row r="796" spans="7:7">
      <c r="G796" s="46"/>
    </row>
    <row r="797" spans="7:7">
      <c r="G797" s="46"/>
    </row>
    <row r="798" spans="7:7">
      <c r="G798" s="46"/>
    </row>
    <row r="799" spans="7:7">
      <c r="G799" s="46"/>
    </row>
    <row r="800" spans="7:7">
      <c r="G800" s="46"/>
    </row>
    <row r="801" spans="7:7">
      <c r="G801" s="46"/>
    </row>
    <row r="802" spans="7:7">
      <c r="G802" s="46"/>
    </row>
    <row r="803" spans="7:7">
      <c r="G803" s="46"/>
    </row>
    <row r="804" spans="7:7">
      <c r="G804" s="46"/>
    </row>
    <row r="805" spans="7:7">
      <c r="G805" s="46"/>
    </row>
    <row r="806" spans="7:7">
      <c r="G806" s="46"/>
    </row>
    <row r="807" spans="7:7">
      <c r="G807" s="46"/>
    </row>
    <row r="808" spans="7:7">
      <c r="G808" s="46"/>
    </row>
    <row r="809" spans="7:7">
      <c r="G809" s="46"/>
    </row>
    <row r="810" spans="7:7">
      <c r="G810" s="46"/>
    </row>
    <row r="811" spans="7:7">
      <c r="G811" s="46"/>
    </row>
    <row r="812" spans="7:7">
      <c r="G812" s="46"/>
    </row>
    <row r="813" spans="7:7">
      <c r="G813" s="46"/>
    </row>
    <row r="814" spans="7:7">
      <c r="G814" s="46"/>
    </row>
    <row r="815" spans="7:7">
      <c r="G815" s="46"/>
    </row>
    <row r="816" spans="7:7">
      <c r="G816" s="46"/>
    </row>
    <row r="817" spans="7:7">
      <c r="G817" s="46"/>
    </row>
    <row r="818" spans="7:7">
      <c r="G818" s="46"/>
    </row>
    <row r="819" spans="7:7">
      <c r="G819" s="46"/>
    </row>
    <row r="820" spans="7:7">
      <c r="G820" s="46"/>
    </row>
    <row r="821" spans="7:7">
      <c r="G821" s="46"/>
    </row>
    <row r="822" spans="7:7">
      <c r="G822" s="46"/>
    </row>
    <row r="823" spans="7:7">
      <c r="G823" s="46"/>
    </row>
    <row r="824" spans="7:7">
      <c r="G824" s="46"/>
    </row>
    <row r="825" spans="7:7">
      <c r="G825" s="46"/>
    </row>
    <row r="826" spans="7:7">
      <c r="G826" s="46"/>
    </row>
    <row r="827" spans="7:7">
      <c r="G827" s="46"/>
    </row>
    <row r="828" spans="7:7">
      <c r="G828" s="46"/>
    </row>
    <row r="829" spans="7:7">
      <c r="G829" s="46"/>
    </row>
    <row r="830" spans="7:7">
      <c r="G830" s="46"/>
    </row>
    <row r="831" spans="7:7">
      <c r="G831" s="46"/>
    </row>
    <row r="832" spans="7:7">
      <c r="G832" s="46"/>
    </row>
    <row r="833" spans="7:7">
      <c r="G833" s="46"/>
    </row>
    <row r="834" spans="7:7">
      <c r="G834" s="46"/>
    </row>
    <row r="835" spans="7:7">
      <c r="G835" s="46"/>
    </row>
    <row r="836" spans="7:7">
      <c r="G836" s="46"/>
    </row>
    <row r="837" spans="7:7">
      <c r="G837" s="46"/>
    </row>
    <row r="838" spans="7:7">
      <c r="G838" s="46"/>
    </row>
    <row r="839" spans="7:7">
      <c r="G839" s="46"/>
    </row>
    <row r="840" spans="7:7">
      <c r="G840" s="46"/>
    </row>
    <row r="841" spans="7:7">
      <c r="G841" s="46"/>
    </row>
    <row r="842" spans="7:7">
      <c r="G842" s="46"/>
    </row>
    <row r="843" spans="7:7">
      <c r="G843" s="46"/>
    </row>
    <row r="844" spans="7:7">
      <c r="G844" s="46"/>
    </row>
    <row r="845" spans="7:7">
      <c r="G845" s="46"/>
    </row>
    <row r="846" spans="7:7">
      <c r="G846" s="46"/>
    </row>
    <row r="847" spans="7:7">
      <c r="G847" s="46"/>
    </row>
    <row r="848" spans="7:7">
      <c r="G848" s="46"/>
    </row>
    <row r="849" spans="7:7">
      <c r="G849" s="46"/>
    </row>
    <row r="850" spans="7:7">
      <c r="G850" s="46"/>
    </row>
    <row r="851" spans="7:7">
      <c r="G851" s="46"/>
    </row>
    <row r="852" spans="7:7">
      <c r="G852" s="46"/>
    </row>
    <row r="853" spans="7:7">
      <c r="G853" s="46"/>
    </row>
    <row r="854" spans="7:7">
      <c r="G854" s="46"/>
    </row>
    <row r="855" spans="7:7">
      <c r="G855" s="46"/>
    </row>
    <row r="856" spans="7:7">
      <c r="G856" s="46"/>
    </row>
    <row r="857" spans="7:7">
      <c r="G857" s="46"/>
    </row>
    <row r="858" spans="7:7">
      <c r="G858" s="46"/>
    </row>
    <row r="859" spans="7:7">
      <c r="G859" s="46"/>
    </row>
    <row r="860" spans="7:7">
      <c r="G860" s="46"/>
    </row>
    <row r="861" spans="7:7">
      <c r="G861" s="46"/>
    </row>
    <row r="862" spans="7:7">
      <c r="G862" s="46"/>
    </row>
    <row r="863" spans="7:7">
      <c r="G863" s="46"/>
    </row>
    <row r="864" spans="7:7">
      <c r="G864" s="46"/>
    </row>
    <row r="865" spans="7:7">
      <c r="G865" s="46"/>
    </row>
    <row r="866" spans="7:7">
      <c r="G866" s="46"/>
    </row>
    <row r="867" spans="7:7">
      <c r="G867" s="46"/>
    </row>
    <row r="868" spans="7:7">
      <c r="G868" s="46"/>
    </row>
    <row r="869" spans="7:7">
      <c r="G869" s="46"/>
    </row>
    <row r="870" spans="7:7">
      <c r="G870" s="46"/>
    </row>
    <row r="871" spans="7:7">
      <c r="G871" s="46"/>
    </row>
    <row r="872" spans="7:7">
      <c r="G872" s="46"/>
    </row>
    <row r="873" spans="7:7">
      <c r="G873" s="46"/>
    </row>
    <row r="874" spans="7:7">
      <c r="G874" s="46"/>
    </row>
    <row r="875" spans="7:7">
      <c r="G875" s="46"/>
    </row>
    <row r="876" spans="7:7">
      <c r="G876" s="46"/>
    </row>
    <row r="877" spans="7:7">
      <c r="G877" s="46"/>
    </row>
    <row r="878" spans="7:7">
      <c r="G878" s="46"/>
    </row>
    <row r="879" spans="7:7">
      <c r="G879" s="46"/>
    </row>
    <row r="880" spans="7:7">
      <c r="G880" s="46"/>
    </row>
    <row r="881" spans="7:7">
      <c r="G881" s="46"/>
    </row>
    <row r="882" spans="7:7">
      <c r="G882" s="46"/>
    </row>
    <row r="883" spans="7:7">
      <c r="G883" s="46"/>
    </row>
    <row r="884" spans="7:7">
      <c r="G884" s="46"/>
    </row>
    <row r="885" spans="7:7">
      <c r="G885" s="46"/>
    </row>
    <row r="886" spans="7:7">
      <c r="G886" s="46"/>
    </row>
    <row r="887" spans="7:7">
      <c r="G887" s="46"/>
    </row>
    <row r="888" spans="7:7">
      <c r="G888" s="46"/>
    </row>
    <row r="889" spans="7:7">
      <c r="G889" s="46"/>
    </row>
    <row r="890" spans="7:7">
      <c r="G890" s="46"/>
    </row>
    <row r="891" spans="7:7">
      <c r="G891" s="46"/>
    </row>
    <row r="892" spans="7:7">
      <c r="G892" s="46"/>
    </row>
    <row r="893" spans="7:7">
      <c r="G893" s="46"/>
    </row>
    <row r="894" spans="7:7">
      <c r="G894" s="46"/>
    </row>
    <row r="895" spans="7:7">
      <c r="G895" s="46"/>
    </row>
    <row r="896" spans="7:7">
      <c r="G896" s="46"/>
    </row>
    <row r="897" spans="7:7">
      <c r="G897" s="46"/>
    </row>
    <row r="898" spans="7:7">
      <c r="G898" s="46"/>
    </row>
    <row r="899" spans="7:7">
      <c r="G899" s="46"/>
    </row>
    <row r="900" spans="7:7">
      <c r="G900" s="46"/>
    </row>
    <row r="901" spans="7:7">
      <c r="G901" s="46"/>
    </row>
    <row r="902" spans="7:7">
      <c r="G902" s="46"/>
    </row>
    <row r="903" spans="7:7">
      <c r="G903" s="46"/>
    </row>
    <row r="904" spans="7:7">
      <c r="G904" s="46"/>
    </row>
    <row r="905" spans="7:7">
      <c r="G905" s="46"/>
    </row>
    <row r="906" spans="7:7">
      <c r="G906" s="46"/>
    </row>
    <row r="907" spans="7:7">
      <c r="G907" s="46"/>
    </row>
    <row r="908" spans="7:7">
      <c r="G908" s="46"/>
    </row>
    <row r="909" spans="7:7">
      <c r="G909" s="46"/>
    </row>
    <row r="910" spans="7:7">
      <c r="G910" s="46"/>
    </row>
    <row r="911" spans="7:7">
      <c r="G911" s="46"/>
    </row>
    <row r="912" spans="7:7">
      <c r="G912" s="46"/>
    </row>
    <row r="913" spans="7:7">
      <c r="G913" s="46"/>
    </row>
    <row r="914" spans="7:7">
      <c r="G914" s="46"/>
    </row>
    <row r="915" spans="7:7">
      <c r="G915" s="46"/>
    </row>
    <row r="916" spans="7:7">
      <c r="G916" s="46"/>
    </row>
    <row r="917" spans="7:7">
      <c r="G917" s="46"/>
    </row>
    <row r="918" spans="7:7">
      <c r="G918" s="46"/>
    </row>
    <row r="919" spans="7:7">
      <c r="G919" s="46"/>
    </row>
    <row r="920" spans="7:7">
      <c r="G920" s="46"/>
    </row>
    <row r="921" spans="7:7">
      <c r="G921" s="46"/>
    </row>
    <row r="922" spans="7:7">
      <c r="G922" s="46"/>
    </row>
    <row r="923" spans="7:7">
      <c r="G923" s="46"/>
    </row>
    <row r="924" spans="7:7">
      <c r="G924" s="46"/>
    </row>
    <row r="925" spans="7:7">
      <c r="G925" s="46"/>
    </row>
    <row r="926" spans="7:7">
      <c r="G926" s="46"/>
    </row>
    <row r="927" spans="7:7">
      <c r="G927" s="46"/>
    </row>
    <row r="928" spans="7:7">
      <c r="G928" s="46"/>
    </row>
    <row r="929" spans="7:7">
      <c r="G929" s="46"/>
    </row>
    <row r="930" spans="7:7">
      <c r="G930" s="46"/>
    </row>
    <row r="931" spans="7:7">
      <c r="G931" s="46"/>
    </row>
    <row r="932" spans="7:7">
      <c r="G932" s="46"/>
    </row>
    <row r="933" spans="7:7">
      <c r="G933" s="46"/>
    </row>
    <row r="934" spans="7:7">
      <c r="G934" s="46"/>
    </row>
    <row r="935" spans="7:7">
      <c r="G935" s="46"/>
    </row>
    <row r="936" spans="7:7">
      <c r="G936" s="46"/>
    </row>
    <row r="937" spans="7:7">
      <c r="G937" s="46"/>
    </row>
    <row r="938" spans="7:7">
      <c r="G938" s="46"/>
    </row>
    <row r="939" spans="7:7">
      <c r="G939" s="46"/>
    </row>
    <row r="940" spans="7:7">
      <c r="G940" s="46"/>
    </row>
    <row r="941" spans="7:7">
      <c r="G941" s="46"/>
    </row>
    <row r="942" spans="7:7">
      <c r="G942" s="46"/>
    </row>
    <row r="943" spans="7:7">
      <c r="G943" s="46"/>
    </row>
    <row r="944" spans="7:7">
      <c r="G944" s="46"/>
    </row>
    <row r="945" spans="7:7">
      <c r="G945" s="46"/>
    </row>
    <row r="946" spans="7:7">
      <c r="G946" s="46"/>
    </row>
    <row r="947" spans="7:7">
      <c r="G947" s="46"/>
    </row>
    <row r="948" spans="7:7">
      <c r="G948" s="46"/>
    </row>
    <row r="949" spans="7:7">
      <c r="G949" s="46"/>
    </row>
    <row r="950" spans="7:7">
      <c r="G950" s="46"/>
    </row>
    <row r="951" spans="7:7">
      <c r="G951" s="46"/>
    </row>
    <row r="952" spans="7:7">
      <c r="G952" s="46"/>
    </row>
    <row r="953" spans="7:7">
      <c r="G953" s="46"/>
    </row>
    <row r="954" spans="7:7">
      <c r="G954" s="46"/>
    </row>
    <row r="955" spans="7:7">
      <c r="G955" s="46"/>
    </row>
    <row r="956" spans="7:7">
      <c r="G956" s="46"/>
    </row>
    <row r="957" spans="7:7">
      <c r="G957" s="46"/>
    </row>
    <row r="958" spans="7:7">
      <c r="G958" s="46"/>
    </row>
    <row r="959" spans="7:7">
      <c r="G959" s="46"/>
    </row>
    <row r="960" spans="7:7">
      <c r="G960" s="46"/>
    </row>
    <row r="961" spans="7:7">
      <c r="G961" s="46"/>
    </row>
    <row r="962" spans="7:7">
      <c r="G962" s="46"/>
    </row>
    <row r="963" spans="7:7">
      <c r="G963" s="46"/>
    </row>
    <row r="964" spans="7:7">
      <c r="G964" s="46"/>
    </row>
    <row r="965" spans="7:7">
      <c r="G965" s="46"/>
    </row>
    <row r="966" spans="7:7">
      <c r="G966" s="46"/>
    </row>
    <row r="967" spans="7:7">
      <c r="G967" s="46"/>
    </row>
    <row r="968" spans="7:7">
      <c r="G968" s="46"/>
    </row>
    <row r="969" spans="7:7">
      <c r="G969" s="46"/>
    </row>
    <row r="970" spans="7:7">
      <c r="G970" s="46"/>
    </row>
    <row r="971" spans="7:7">
      <c r="G971" s="46"/>
    </row>
    <row r="972" spans="7:7">
      <c r="G972" s="46"/>
    </row>
    <row r="973" spans="7:7">
      <c r="G973" s="46"/>
    </row>
    <row r="974" spans="7:7">
      <c r="G974" s="46"/>
    </row>
    <row r="975" spans="7:7">
      <c r="G975" s="46"/>
    </row>
    <row r="976" spans="7:7">
      <c r="G976" s="46"/>
    </row>
    <row r="977" spans="7:7">
      <c r="G977" s="46"/>
    </row>
    <row r="978" spans="7:7">
      <c r="G978" s="46"/>
    </row>
    <row r="979" spans="7:7">
      <c r="G979" s="46"/>
    </row>
    <row r="980" spans="7:7">
      <c r="G980" s="46"/>
    </row>
    <row r="981" spans="7:7">
      <c r="G981" s="46"/>
    </row>
    <row r="982" spans="7:7">
      <c r="G982" s="46"/>
    </row>
    <row r="983" spans="7:7">
      <c r="G983" s="46"/>
    </row>
    <row r="984" spans="7:7">
      <c r="G984" s="46"/>
    </row>
    <row r="985" spans="7:7">
      <c r="G985" s="46"/>
    </row>
    <row r="986" spans="7:7">
      <c r="G986" s="46"/>
    </row>
    <row r="987" spans="7:7">
      <c r="G987" s="46"/>
    </row>
    <row r="988" spans="7:7">
      <c r="G988" s="46"/>
    </row>
    <row r="989" spans="7:7">
      <c r="G989" s="46"/>
    </row>
    <row r="990" spans="7:7">
      <c r="G990" s="46"/>
    </row>
    <row r="991" spans="7:7">
      <c r="G991" s="46"/>
    </row>
    <row r="992" spans="7:7">
      <c r="G992" s="46"/>
    </row>
    <row r="993" spans="7:7">
      <c r="G993" s="46"/>
    </row>
    <row r="994" spans="7:7">
      <c r="G994" s="46"/>
    </row>
    <row r="995" spans="7:7">
      <c r="G995" s="46"/>
    </row>
    <row r="996" spans="7:7">
      <c r="G996" s="46"/>
    </row>
    <row r="997" spans="7:7">
      <c r="G997" s="46"/>
    </row>
    <row r="998" spans="7:7">
      <c r="G998" s="46"/>
    </row>
    <row r="999" spans="7:7">
      <c r="G999" s="46"/>
    </row>
    <row r="1000" spans="7:7">
      <c r="G1000" s="46"/>
    </row>
    <row r="1001" spans="7:7">
      <c r="G1001" s="46"/>
    </row>
    <row r="1002" spans="7:7">
      <c r="G1002" s="46"/>
    </row>
    <row r="1003" spans="7:7">
      <c r="G1003" s="46"/>
    </row>
    <row r="1004" spans="7:7">
      <c r="G1004" s="46"/>
    </row>
    <row r="1005" spans="7:7">
      <c r="G1005" s="46"/>
    </row>
    <row r="1006" spans="7:7">
      <c r="G1006" s="46"/>
    </row>
    <row r="1007" spans="7:7">
      <c r="G1007" s="46"/>
    </row>
    <row r="1008" spans="7:7">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row r="1088" spans="7:7">
      <c r="G1088" s="46"/>
    </row>
    <row r="1089" spans="7:7">
      <c r="G1089" s="46"/>
    </row>
    <row r="1090" spans="7:7">
      <c r="G1090" s="46"/>
    </row>
    <row r="1091" spans="7:7">
      <c r="G1091" s="46"/>
    </row>
    <row r="1092" spans="7:7">
      <c r="G1092" s="46"/>
    </row>
    <row r="1093" spans="7:7">
      <c r="G1093" s="46"/>
    </row>
    <row r="1094" spans="7:7">
      <c r="G1094" s="46"/>
    </row>
    <row r="1095" spans="7:7">
      <c r="G1095" s="46"/>
    </row>
    <row r="1096" spans="7:7">
      <c r="G1096" s="46"/>
    </row>
    <row r="1097" spans="7:7">
      <c r="G1097" s="46"/>
    </row>
    <row r="1098" spans="7:7">
      <c r="G1098" s="46"/>
    </row>
    <row r="1099" spans="7:7">
      <c r="G1099" s="46"/>
    </row>
    <row r="1100" spans="7:7">
      <c r="G1100" s="46"/>
    </row>
    <row r="1101" spans="7:7">
      <c r="G1101" s="46"/>
    </row>
    <row r="1102" spans="7:7">
      <c r="G1102" s="46"/>
    </row>
    <row r="1103" spans="7:7">
      <c r="G1103" s="46"/>
    </row>
    <row r="1104" spans="7:7">
      <c r="G1104" s="46"/>
    </row>
    <row r="1105" spans="7:7">
      <c r="G1105" s="46"/>
    </row>
    <row r="1106" spans="7:7">
      <c r="G1106" s="46"/>
    </row>
    <row r="1107" spans="7:7">
      <c r="G1107" s="46"/>
    </row>
    <row r="1108" spans="7:7">
      <c r="G1108" s="46"/>
    </row>
    <row r="1109" spans="7:7">
      <c r="G1109" s="46"/>
    </row>
    <row r="1110" spans="7:7">
      <c r="G1110" s="46"/>
    </row>
    <row r="1111" spans="7:7">
      <c r="G1111" s="46"/>
    </row>
    <row r="1112" spans="7:7">
      <c r="G1112" s="46"/>
    </row>
    <row r="1113" spans="7:7">
      <c r="G1113" s="46"/>
    </row>
    <row r="1114" spans="7:7">
      <c r="G1114" s="46"/>
    </row>
    <row r="1115" spans="7:7">
      <c r="G1115" s="46"/>
    </row>
    <row r="1116" spans="7:7">
      <c r="G1116" s="46"/>
    </row>
    <row r="1117" spans="7:7">
      <c r="G1117" s="46"/>
    </row>
    <row r="1118" spans="7:7">
      <c r="G1118" s="46"/>
    </row>
    <row r="1119" spans="7:7">
      <c r="G1119" s="46"/>
    </row>
    <row r="1120" spans="7:7">
      <c r="G1120" s="46"/>
    </row>
    <row r="1121" spans="7:7">
      <c r="G1121" s="46"/>
    </row>
    <row r="1122" spans="7:7">
      <c r="G1122" s="46"/>
    </row>
    <row r="1123" spans="7:7">
      <c r="G1123" s="46"/>
    </row>
    <row r="1124" spans="7:7">
      <c r="G1124" s="46"/>
    </row>
    <row r="1125" spans="7:7">
      <c r="G1125" s="46"/>
    </row>
    <row r="1126" spans="7:7">
      <c r="G1126" s="46"/>
    </row>
    <row r="1127" spans="7:7">
      <c r="G1127" s="46"/>
    </row>
  </sheetData>
  <sheetProtection formatCells="0" formatColumns="0" formatRows="0" insertColumns="0" insertRows="0" deleteColumns="0" deleteRows="0"/>
  <mergeCells count="100">
    <mergeCell ref="D1:V1"/>
    <mergeCell ref="D3:G4"/>
    <mergeCell ref="H3:J3"/>
    <mergeCell ref="K3:M3"/>
    <mergeCell ref="N3:O3"/>
    <mergeCell ref="P3:R3"/>
    <mergeCell ref="T3:V3"/>
    <mergeCell ref="H4:H5"/>
    <mergeCell ref="D22:E23"/>
    <mergeCell ref="U4:U5"/>
    <mergeCell ref="V4:V5"/>
    <mergeCell ref="D5:E5"/>
    <mergeCell ref="D6:E7"/>
    <mergeCell ref="D8:E9"/>
    <mergeCell ref="D10:E11"/>
    <mergeCell ref="T4:T5"/>
    <mergeCell ref="N4:O4"/>
    <mergeCell ref="P4:P5"/>
    <mergeCell ref="Q4:Q5"/>
    <mergeCell ref="R4:R5"/>
    <mergeCell ref="S4:S5"/>
    <mergeCell ref="I4:I5"/>
    <mergeCell ref="K4:M4"/>
    <mergeCell ref="D12:E13"/>
    <mergeCell ref="D14:E15"/>
    <mergeCell ref="D16:E17"/>
    <mergeCell ref="D18:E19"/>
    <mergeCell ref="D20:E21"/>
    <mergeCell ref="D46:E47"/>
    <mergeCell ref="D24:E25"/>
    <mergeCell ref="D26:E27"/>
    <mergeCell ref="D28:E29"/>
    <mergeCell ref="D30:E31"/>
    <mergeCell ref="D32:E33"/>
    <mergeCell ref="D34:E35"/>
    <mergeCell ref="D36:E37"/>
    <mergeCell ref="D38:E39"/>
    <mergeCell ref="D40:E41"/>
    <mergeCell ref="D42:E43"/>
    <mergeCell ref="D44:E45"/>
    <mergeCell ref="D70:E71"/>
    <mergeCell ref="D48:E49"/>
    <mergeCell ref="D50:E51"/>
    <mergeCell ref="D52:E53"/>
    <mergeCell ref="D54:E55"/>
    <mergeCell ref="D56:E57"/>
    <mergeCell ref="D58:E59"/>
    <mergeCell ref="D60:E61"/>
    <mergeCell ref="D62:E63"/>
    <mergeCell ref="D64:E65"/>
    <mergeCell ref="D66:E67"/>
    <mergeCell ref="D68:E69"/>
    <mergeCell ref="D94:E95"/>
    <mergeCell ref="D72:E73"/>
    <mergeCell ref="D74:E75"/>
    <mergeCell ref="D76:E77"/>
    <mergeCell ref="D78:E79"/>
    <mergeCell ref="D80:E81"/>
    <mergeCell ref="D82:E83"/>
    <mergeCell ref="D84:E85"/>
    <mergeCell ref="D86:E87"/>
    <mergeCell ref="D88:E89"/>
    <mergeCell ref="D90:E91"/>
    <mergeCell ref="D92:E93"/>
    <mergeCell ref="D118:E119"/>
    <mergeCell ref="D96:E97"/>
    <mergeCell ref="D98:E99"/>
    <mergeCell ref="D100:E101"/>
    <mergeCell ref="D102:E103"/>
    <mergeCell ref="D104:E105"/>
    <mergeCell ref="D106:E107"/>
    <mergeCell ref="D108:E109"/>
    <mergeCell ref="D110:E111"/>
    <mergeCell ref="D112:E113"/>
    <mergeCell ref="D114:E115"/>
    <mergeCell ref="D116:E117"/>
    <mergeCell ref="D142:E143"/>
    <mergeCell ref="D120:E121"/>
    <mergeCell ref="D122:E123"/>
    <mergeCell ref="D124:E125"/>
    <mergeCell ref="D126:E127"/>
    <mergeCell ref="D128:E129"/>
    <mergeCell ref="D130:E131"/>
    <mergeCell ref="D132:E133"/>
    <mergeCell ref="D134:E135"/>
    <mergeCell ref="D136:E137"/>
    <mergeCell ref="D138:E139"/>
    <mergeCell ref="D140:E141"/>
    <mergeCell ref="D166:E167"/>
    <mergeCell ref="D144:E145"/>
    <mergeCell ref="D146:E147"/>
    <mergeCell ref="D148:E149"/>
    <mergeCell ref="D150:E151"/>
    <mergeCell ref="D152:E153"/>
    <mergeCell ref="D154:E155"/>
    <mergeCell ref="D156:E157"/>
    <mergeCell ref="D158:E159"/>
    <mergeCell ref="D160:E161"/>
    <mergeCell ref="D162:E163"/>
    <mergeCell ref="D164:E165"/>
  </mergeCells>
  <phoneticPr fontId="3" type="noConversion"/>
  <conditionalFormatting sqref="F28 F52 F54 H28:V28 H30:V30 H32:V32 H34:V34 H36:V36 H38:V38 H40:V40 H42:V42 H44:V44 H46:V46 H48:V48 H50:V50 F58:V58 F60:V60 F62:V62 F64:V64 F66:V66 F68:V68 F70:V70 F72:V72 F74:V74 F76:V76 F78:V78 F80:V80 F82:V82 F88:V88 F90:V90 F92:V92 F94:V94 F96:V96 F98:V98 F100:V100 F102:V102 F104:V104 F106:V106 F108:V108 F110:V110 F114:V114 F116:V116 F118:V118 F120:V120 F122:V122 F124:V124 F126:V126 F128:V128 F130:V130 F132:V132 F134:V134 F136:V136 F138:V138 F142:V142 F144:V144 F146:V146 F148:V148 F56:V56 F112:V112 F140:V140 F84:V84 H54:V54 H52:V52">
    <cfRule type="expression" dxfId="27" priority="20">
      <formula>$F28="기준수량"</formula>
    </cfRule>
  </conditionalFormatting>
  <conditionalFormatting sqref="F30">
    <cfRule type="expression" dxfId="26" priority="19">
      <formula>$F30="기준수량"</formula>
    </cfRule>
  </conditionalFormatting>
  <conditionalFormatting sqref="F32">
    <cfRule type="expression" dxfId="25" priority="18">
      <formula>$F32="기준수량"</formula>
    </cfRule>
  </conditionalFormatting>
  <conditionalFormatting sqref="F34">
    <cfRule type="expression" dxfId="24" priority="17">
      <formula>$F34="기준수량"</formula>
    </cfRule>
  </conditionalFormatting>
  <conditionalFormatting sqref="F36">
    <cfRule type="expression" dxfId="23" priority="16">
      <formula>$F36="기준수량"</formula>
    </cfRule>
  </conditionalFormatting>
  <conditionalFormatting sqref="F38">
    <cfRule type="expression" dxfId="22" priority="15">
      <formula>$F38="기준수량"</formula>
    </cfRule>
  </conditionalFormatting>
  <conditionalFormatting sqref="F40">
    <cfRule type="expression" dxfId="21" priority="14">
      <formula>$F40="기준수량"</formula>
    </cfRule>
  </conditionalFormatting>
  <conditionalFormatting sqref="F42">
    <cfRule type="expression" dxfId="20" priority="13">
      <formula>$F42="기준수량"</formula>
    </cfRule>
  </conditionalFormatting>
  <conditionalFormatting sqref="F44">
    <cfRule type="expression" dxfId="19" priority="12">
      <formula>$F44="기준수량"</formula>
    </cfRule>
  </conditionalFormatting>
  <conditionalFormatting sqref="F46">
    <cfRule type="expression" dxfId="18" priority="11">
      <formula>$F46="기준수량"</formula>
    </cfRule>
  </conditionalFormatting>
  <conditionalFormatting sqref="F48">
    <cfRule type="expression" dxfId="17" priority="10">
      <formula>$F48="기준수량"</formula>
    </cfRule>
  </conditionalFormatting>
  <conditionalFormatting sqref="F50">
    <cfRule type="expression" dxfId="16" priority="9">
      <formula>$F50="기준수량"</formula>
    </cfRule>
  </conditionalFormatting>
  <conditionalFormatting sqref="F28:F33 D55:G55 D34:F54 H28:V55">
    <cfRule type="expression" dxfId="15" priority="8">
      <formula>$F$28="기준수량"</formula>
    </cfRule>
  </conditionalFormatting>
  <conditionalFormatting sqref="D56:V83">
    <cfRule type="expression" dxfId="14" priority="7">
      <formula>$F$56="기준수량"</formula>
    </cfRule>
  </conditionalFormatting>
  <conditionalFormatting sqref="F86:V86">
    <cfRule type="expression" dxfId="13" priority="6">
      <formula>$F86="기준수량"</formula>
    </cfRule>
  </conditionalFormatting>
  <conditionalFormatting sqref="D112:V139">
    <cfRule type="expression" dxfId="12" priority="5">
      <formula>$F$112="기준수량"</formula>
    </cfRule>
  </conditionalFormatting>
  <conditionalFormatting sqref="D140:V167">
    <cfRule type="expression" dxfId="11" priority="4">
      <formula>$F$140="기준수량"</formula>
    </cfRule>
  </conditionalFormatting>
  <conditionalFormatting sqref="D84:V111">
    <cfRule type="expression" dxfId="10" priority="3">
      <formula>$F$84="기준수량"</formula>
    </cfRule>
  </conditionalFormatting>
  <conditionalFormatting sqref="D18:F33 G18:G54 D6:G17 H6:V33">
    <cfRule type="expression" dxfId="9" priority="2">
      <formula>$F$8="기준수량"</formula>
    </cfRule>
  </conditionalFormatting>
  <conditionalFormatting sqref="D62:V89">
    <cfRule type="expression" dxfId="8" priority="1">
      <formula>$F$62="기준수량"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rowBreaks count="1" manualBreakCount="1">
    <brk id="33" min="3" max="14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D4BA9-DEE6-40BA-9246-32A7EF82DB12}">
  <sheetPr>
    <tabColor theme="1" tint="0.34998626667073579"/>
  </sheetPr>
  <dimension ref="A1:AA1265"/>
  <sheetViews>
    <sheetView view="pageBreakPreview" topLeftCell="D4" zoomScale="85" zoomScaleNormal="85" zoomScaleSheetLayoutView="85" workbookViewId="0">
      <pane xSplit="4" ySplit="4" topLeftCell="H8" activePane="bottomRight" state="frozen"/>
      <selection activeCell="T4" sqref="T1:AA1048576"/>
      <selection pane="topRight" activeCell="T4" sqref="T1:AA1048576"/>
      <selection pane="bottomLeft" activeCell="T4" sqref="T1:AA1048576"/>
      <selection pane="bottomRight" activeCell="F20" sqref="A20:XFD25"/>
    </sheetView>
  </sheetViews>
  <sheetFormatPr defaultRowHeight="14.4"/>
  <cols>
    <col min="1" max="3" width="7.09765625" style="6" hidden="1" customWidth="1"/>
    <col min="4" max="4" width="5.8984375" style="6" customWidth="1"/>
    <col min="5" max="5" width="4.69921875" style="47" customWidth="1"/>
    <col min="6" max="7" width="9" style="6" customWidth="1"/>
    <col min="8" max="22" width="4.8984375" style="6" customWidth="1"/>
    <col min="23" max="27" width="5.09765625" style="6" customWidth="1"/>
    <col min="28" max="233" width="8.796875" style="6"/>
    <col min="234" max="234" width="5.8984375" style="6" customWidth="1"/>
    <col min="235" max="235" width="4.69921875" style="6" customWidth="1"/>
    <col min="236" max="236" width="9" style="6" customWidth="1"/>
    <col min="237" max="237" width="3.3984375" style="6" customWidth="1"/>
    <col min="238" max="242" width="3.296875" style="6" customWidth="1"/>
    <col min="243" max="244" width="3.3984375" style="6" customWidth="1"/>
    <col min="245" max="247" width="3.296875" style="6" customWidth="1"/>
    <col min="248" max="248" width="3.09765625" style="6" customWidth="1"/>
    <col min="249" max="249" width="3.3984375" style="6" customWidth="1"/>
    <col min="250" max="250" width="2.8984375" style="6" customWidth="1"/>
    <col min="251" max="251" width="3.69921875" style="6" customWidth="1"/>
    <col min="252" max="253" width="3" style="6" customWidth="1"/>
    <col min="254" max="254" width="3.59765625" style="6" customWidth="1"/>
    <col min="255" max="256" width="3.09765625" style="6" customWidth="1"/>
    <col min="257" max="257" width="2.796875" style="6" customWidth="1"/>
    <col min="258" max="258" width="2.8984375" style="6" customWidth="1"/>
    <col min="259" max="259" width="3.296875" style="6" customWidth="1"/>
    <col min="260" max="260" width="2.8984375" style="6" customWidth="1"/>
    <col min="261" max="261" width="3.3984375" style="6" customWidth="1"/>
    <col min="262" max="266" width="2.8984375" style="6" customWidth="1"/>
    <col min="267" max="267" width="3.8984375" style="6" customWidth="1"/>
    <col min="268" max="268" width="3.3984375" style="6" customWidth="1"/>
    <col min="269" max="269" width="2.8984375" style="6" customWidth="1"/>
    <col min="270" max="270" width="3.3984375" style="6" customWidth="1"/>
    <col min="271" max="277" width="2.8984375" style="6" customWidth="1"/>
    <col min="278" max="489" width="8.796875" style="6"/>
    <col min="490" max="490" width="5.8984375" style="6" customWidth="1"/>
    <col min="491" max="491" width="4.69921875" style="6" customWidth="1"/>
    <col min="492" max="492" width="9" style="6" customWidth="1"/>
    <col min="493" max="493" width="3.3984375" style="6" customWidth="1"/>
    <col min="494" max="498" width="3.296875" style="6" customWidth="1"/>
    <col min="499" max="500" width="3.3984375" style="6" customWidth="1"/>
    <col min="501" max="503" width="3.296875" style="6" customWidth="1"/>
    <col min="504" max="504" width="3.09765625" style="6" customWidth="1"/>
    <col min="505" max="505" width="3.3984375" style="6" customWidth="1"/>
    <col min="506" max="506" width="2.8984375" style="6" customWidth="1"/>
    <col min="507" max="507" width="3.69921875" style="6" customWidth="1"/>
    <col min="508" max="509" width="3" style="6" customWidth="1"/>
    <col min="510" max="510" width="3.59765625" style="6" customWidth="1"/>
    <col min="511" max="512" width="3.09765625" style="6" customWidth="1"/>
    <col min="513" max="513" width="2.796875" style="6" customWidth="1"/>
    <col min="514" max="514" width="2.8984375" style="6" customWidth="1"/>
    <col min="515" max="515" width="3.296875" style="6" customWidth="1"/>
    <col min="516" max="516" width="2.8984375" style="6" customWidth="1"/>
    <col min="517" max="517" width="3.3984375" style="6" customWidth="1"/>
    <col min="518" max="522" width="2.8984375" style="6" customWidth="1"/>
    <col min="523" max="523" width="3.8984375" style="6" customWidth="1"/>
    <col min="524" max="524" width="3.3984375" style="6" customWidth="1"/>
    <col min="525" max="525" width="2.8984375" style="6" customWidth="1"/>
    <col min="526" max="526" width="3.3984375" style="6" customWidth="1"/>
    <col min="527" max="533" width="2.8984375" style="6" customWidth="1"/>
    <col min="534" max="745" width="8.796875" style="6"/>
    <col min="746" max="746" width="5.8984375" style="6" customWidth="1"/>
    <col min="747" max="747" width="4.69921875" style="6" customWidth="1"/>
    <col min="748" max="748" width="9" style="6" customWidth="1"/>
    <col min="749" max="749" width="3.3984375" style="6" customWidth="1"/>
    <col min="750" max="754" width="3.296875" style="6" customWidth="1"/>
    <col min="755" max="756" width="3.3984375" style="6" customWidth="1"/>
    <col min="757" max="759" width="3.296875" style="6" customWidth="1"/>
    <col min="760" max="760" width="3.09765625" style="6" customWidth="1"/>
    <col min="761" max="761" width="3.3984375" style="6" customWidth="1"/>
    <col min="762" max="762" width="2.8984375" style="6" customWidth="1"/>
    <col min="763" max="763" width="3.69921875" style="6" customWidth="1"/>
    <col min="764" max="765" width="3" style="6" customWidth="1"/>
    <col min="766" max="766" width="3.59765625" style="6" customWidth="1"/>
    <col min="767" max="768" width="3.09765625" style="6" customWidth="1"/>
    <col min="769" max="769" width="2.796875" style="6" customWidth="1"/>
    <col min="770" max="770" width="2.8984375" style="6" customWidth="1"/>
    <col min="771" max="771" width="3.296875" style="6" customWidth="1"/>
    <col min="772" max="772" width="2.8984375" style="6" customWidth="1"/>
    <col min="773" max="773" width="3.3984375" style="6" customWidth="1"/>
    <col min="774" max="778" width="2.8984375" style="6" customWidth="1"/>
    <col min="779" max="779" width="3.8984375" style="6" customWidth="1"/>
    <col min="780" max="780" width="3.3984375" style="6" customWidth="1"/>
    <col min="781" max="781" width="2.8984375" style="6" customWidth="1"/>
    <col min="782" max="782" width="3.3984375" style="6" customWidth="1"/>
    <col min="783" max="789" width="2.8984375" style="6" customWidth="1"/>
    <col min="790" max="1001" width="8.796875" style="6"/>
    <col min="1002" max="1002" width="5.8984375" style="6" customWidth="1"/>
    <col min="1003" max="1003" width="4.69921875" style="6" customWidth="1"/>
    <col min="1004" max="1004" width="9" style="6" customWidth="1"/>
    <col min="1005" max="1005" width="3.3984375" style="6" customWidth="1"/>
    <col min="1006" max="1010" width="3.296875" style="6" customWidth="1"/>
    <col min="1011" max="1012" width="3.3984375" style="6" customWidth="1"/>
    <col min="1013" max="1015" width="3.296875" style="6" customWidth="1"/>
    <col min="1016" max="1016" width="3.09765625" style="6" customWidth="1"/>
    <col min="1017" max="1017" width="3.3984375" style="6" customWidth="1"/>
    <col min="1018" max="1018" width="2.8984375" style="6" customWidth="1"/>
    <col min="1019" max="1019" width="3.69921875" style="6" customWidth="1"/>
    <col min="1020" max="1021" width="3" style="6" customWidth="1"/>
    <col min="1022" max="1022" width="3.59765625" style="6" customWidth="1"/>
    <col min="1023" max="1024" width="3.09765625" style="6" customWidth="1"/>
    <col min="1025" max="1025" width="2.796875" style="6" customWidth="1"/>
    <col min="1026" max="1026" width="2.8984375" style="6" customWidth="1"/>
    <col min="1027" max="1027" width="3.296875" style="6" customWidth="1"/>
    <col min="1028" max="1028" width="2.8984375" style="6" customWidth="1"/>
    <col min="1029" max="1029" width="3.3984375" style="6" customWidth="1"/>
    <col min="1030" max="1034" width="2.8984375" style="6" customWidth="1"/>
    <col min="1035" max="1035" width="3.8984375" style="6" customWidth="1"/>
    <col min="1036" max="1036" width="3.3984375" style="6" customWidth="1"/>
    <col min="1037" max="1037" width="2.8984375" style="6" customWidth="1"/>
    <col min="1038" max="1038" width="3.3984375" style="6" customWidth="1"/>
    <col min="1039" max="1045" width="2.8984375" style="6" customWidth="1"/>
    <col min="1046" max="1257" width="8.796875" style="6"/>
    <col min="1258" max="1258" width="5.8984375" style="6" customWidth="1"/>
    <col min="1259" max="1259" width="4.69921875" style="6" customWidth="1"/>
    <col min="1260" max="1260" width="9" style="6" customWidth="1"/>
    <col min="1261" max="1261" width="3.3984375" style="6" customWidth="1"/>
    <col min="1262" max="1266" width="3.296875" style="6" customWidth="1"/>
    <col min="1267" max="1268" width="3.3984375" style="6" customWidth="1"/>
    <col min="1269" max="1271" width="3.296875" style="6" customWidth="1"/>
    <col min="1272" max="1272" width="3.09765625" style="6" customWidth="1"/>
    <col min="1273" max="1273" width="3.3984375" style="6" customWidth="1"/>
    <col min="1274" max="1274" width="2.8984375" style="6" customWidth="1"/>
    <col min="1275" max="1275" width="3.69921875" style="6" customWidth="1"/>
    <col min="1276" max="1277" width="3" style="6" customWidth="1"/>
    <col min="1278" max="1278" width="3.59765625" style="6" customWidth="1"/>
    <col min="1279" max="1280" width="3.09765625" style="6" customWidth="1"/>
    <col min="1281" max="1281" width="2.796875" style="6" customWidth="1"/>
    <col min="1282" max="1282" width="2.8984375" style="6" customWidth="1"/>
    <col min="1283" max="1283" width="3.296875" style="6" customWidth="1"/>
    <col min="1284" max="1284" width="2.8984375" style="6" customWidth="1"/>
    <col min="1285" max="1285" width="3.3984375" style="6" customWidth="1"/>
    <col min="1286" max="1290" width="2.8984375" style="6" customWidth="1"/>
    <col min="1291" max="1291" width="3.8984375" style="6" customWidth="1"/>
    <col min="1292" max="1292" width="3.3984375" style="6" customWidth="1"/>
    <col min="1293" max="1293" width="2.8984375" style="6" customWidth="1"/>
    <col min="1294" max="1294" width="3.3984375" style="6" customWidth="1"/>
    <col min="1295" max="1301" width="2.8984375" style="6" customWidth="1"/>
    <col min="1302" max="1513" width="8.796875" style="6"/>
    <col min="1514" max="1514" width="5.8984375" style="6" customWidth="1"/>
    <col min="1515" max="1515" width="4.69921875" style="6" customWidth="1"/>
    <col min="1516" max="1516" width="9" style="6" customWidth="1"/>
    <col min="1517" max="1517" width="3.3984375" style="6" customWidth="1"/>
    <col min="1518" max="1522" width="3.296875" style="6" customWidth="1"/>
    <col min="1523" max="1524" width="3.3984375" style="6" customWidth="1"/>
    <col min="1525" max="1527" width="3.296875" style="6" customWidth="1"/>
    <col min="1528" max="1528" width="3.09765625" style="6" customWidth="1"/>
    <col min="1529" max="1529" width="3.3984375" style="6" customWidth="1"/>
    <col min="1530" max="1530" width="2.8984375" style="6" customWidth="1"/>
    <col min="1531" max="1531" width="3.69921875" style="6" customWidth="1"/>
    <col min="1532" max="1533" width="3" style="6" customWidth="1"/>
    <col min="1534" max="1534" width="3.59765625" style="6" customWidth="1"/>
    <col min="1535" max="1536" width="3.09765625" style="6" customWidth="1"/>
    <col min="1537" max="1537" width="2.796875" style="6" customWidth="1"/>
    <col min="1538" max="1538" width="2.8984375" style="6" customWidth="1"/>
    <col min="1539" max="1539" width="3.296875" style="6" customWidth="1"/>
    <col min="1540" max="1540" width="2.8984375" style="6" customWidth="1"/>
    <col min="1541" max="1541" width="3.3984375" style="6" customWidth="1"/>
    <col min="1542" max="1546" width="2.8984375" style="6" customWidth="1"/>
    <col min="1547" max="1547" width="3.8984375" style="6" customWidth="1"/>
    <col min="1548" max="1548" width="3.3984375" style="6" customWidth="1"/>
    <col min="1549" max="1549" width="2.8984375" style="6" customWidth="1"/>
    <col min="1550" max="1550" width="3.3984375" style="6" customWidth="1"/>
    <col min="1551" max="1557" width="2.8984375" style="6" customWidth="1"/>
    <col min="1558" max="1769" width="8.796875" style="6"/>
    <col min="1770" max="1770" width="5.8984375" style="6" customWidth="1"/>
    <col min="1771" max="1771" width="4.69921875" style="6" customWidth="1"/>
    <col min="1772" max="1772" width="9" style="6" customWidth="1"/>
    <col min="1773" max="1773" width="3.3984375" style="6" customWidth="1"/>
    <col min="1774" max="1778" width="3.296875" style="6" customWidth="1"/>
    <col min="1779" max="1780" width="3.3984375" style="6" customWidth="1"/>
    <col min="1781" max="1783" width="3.296875" style="6" customWidth="1"/>
    <col min="1784" max="1784" width="3.09765625" style="6" customWidth="1"/>
    <col min="1785" max="1785" width="3.3984375" style="6" customWidth="1"/>
    <col min="1786" max="1786" width="2.8984375" style="6" customWidth="1"/>
    <col min="1787" max="1787" width="3.69921875" style="6" customWidth="1"/>
    <col min="1788" max="1789" width="3" style="6" customWidth="1"/>
    <col min="1790" max="1790" width="3.59765625" style="6" customWidth="1"/>
    <col min="1791" max="1792" width="3.09765625" style="6" customWidth="1"/>
    <col min="1793" max="1793" width="2.796875" style="6" customWidth="1"/>
    <col min="1794" max="1794" width="2.8984375" style="6" customWidth="1"/>
    <col min="1795" max="1795" width="3.296875" style="6" customWidth="1"/>
    <col min="1796" max="1796" width="2.8984375" style="6" customWidth="1"/>
    <col min="1797" max="1797" width="3.3984375" style="6" customWidth="1"/>
    <col min="1798" max="1802" width="2.8984375" style="6" customWidth="1"/>
    <col min="1803" max="1803" width="3.8984375" style="6" customWidth="1"/>
    <col min="1804" max="1804" width="3.3984375" style="6" customWidth="1"/>
    <col min="1805" max="1805" width="2.8984375" style="6" customWidth="1"/>
    <col min="1806" max="1806" width="3.3984375" style="6" customWidth="1"/>
    <col min="1807" max="1813" width="2.8984375" style="6" customWidth="1"/>
    <col min="1814" max="2025" width="8.796875" style="6"/>
    <col min="2026" max="2026" width="5.8984375" style="6" customWidth="1"/>
    <col min="2027" max="2027" width="4.69921875" style="6" customWidth="1"/>
    <col min="2028" max="2028" width="9" style="6" customWidth="1"/>
    <col min="2029" max="2029" width="3.3984375" style="6" customWidth="1"/>
    <col min="2030" max="2034" width="3.296875" style="6" customWidth="1"/>
    <col min="2035" max="2036" width="3.3984375" style="6" customWidth="1"/>
    <col min="2037" max="2039" width="3.296875" style="6" customWidth="1"/>
    <col min="2040" max="2040" width="3.09765625" style="6" customWidth="1"/>
    <col min="2041" max="2041" width="3.3984375" style="6" customWidth="1"/>
    <col min="2042" max="2042" width="2.8984375" style="6" customWidth="1"/>
    <col min="2043" max="2043" width="3.69921875" style="6" customWidth="1"/>
    <col min="2044" max="2045" width="3" style="6" customWidth="1"/>
    <col min="2046" max="2046" width="3.59765625" style="6" customWidth="1"/>
    <col min="2047" max="2048" width="3.09765625" style="6" customWidth="1"/>
    <col min="2049" max="2049" width="2.796875" style="6" customWidth="1"/>
    <col min="2050" max="2050" width="2.8984375" style="6" customWidth="1"/>
    <col min="2051" max="2051" width="3.296875" style="6" customWidth="1"/>
    <col min="2052" max="2052" width="2.8984375" style="6" customWidth="1"/>
    <col min="2053" max="2053" width="3.3984375" style="6" customWidth="1"/>
    <col min="2054" max="2058" width="2.8984375" style="6" customWidth="1"/>
    <col min="2059" max="2059" width="3.8984375" style="6" customWidth="1"/>
    <col min="2060" max="2060" width="3.3984375" style="6" customWidth="1"/>
    <col min="2061" max="2061" width="2.8984375" style="6" customWidth="1"/>
    <col min="2062" max="2062" width="3.3984375" style="6" customWidth="1"/>
    <col min="2063" max="2069" width="2.8984375" style="6" customWidth="1"/>
    <col min="2070" max="2281" width="8.796875" style="6"/>
    <col min="2282" max="2282" width="5.8984375" style="6" customWidth="1"/>
    <col min="2283" max="2283" width="4.69921875" style="6" customWidth="1"/>
    <col min="2284" max="2284" width="9" style="6" customWidth="1"/>
    <col min="2285" max="2285" width="3.3984375" style="6" customWidth="1"/>
    <col min="2286" max="2290" width="3.296875" style="6" customWidth="1"/>
    <col min="2291" max="2292" width="3.3984375" style="6" customWidth="1"/>
    <col min="2293" max="2295" width="3.296875" style="6" customWidth="1"/>
    <col min="2296" max="2296" width="3.09765625" style="6" customWidth="1"/>
    <col min="2297" max="2297" width="3.3984375" style="6" customWidth="1"/>
    <col min="2298" max="2298" width="2.8984375" style="6" customWidth="1"/>
    <col min="2299" max="2299" width="3.69921875" style="6" customWidth="1"/>
    <col min="2300" max="2301" width="3" style="6" customWidth="1"/>
    <col min="2302" max="2302" width="3.59765625" style="6" customWidth="1"/>
    <col min="2303" max="2304" width="3.09765625" style="6" customWidth="1"/>
    <col min="2305" max="2305" width="2.796875" style="6" customWidth="1"/>
    <col min="2306" max="2306" width="2.8984375" style="6" customWidth="1"/>
    <col min="2307" max="2307" width="3.296875" style="6" customWidth="1"/>
    <col min="2308" max="2308" width="2.8984375" style="6" customWidth="1"/>
    <col min="2309" max="2309" width="3.3984375" style="6" customWidth="1"/>
    <col min="2310" max="2314" width="2.8984375" style="6" customWidth="1"/>
    <col min="2315" max="2315" width="3.8984375" style="6" customWidth="1"/>
    <col min="2316" max="2316" width="3.3984375" style="6" customWidth="1"/>
    <col min="2317" max="2317" width="2.8984375" style="6" customWidth="1"/>
    <col min="2318" max="2318" width="3.3984375" style="6" customWidth="1"/>
    <col min="2319" max="2325" width="2.8984375" style="6" customWidth="1"/>
    <col min="2326" max="2537" width="8.796875" style="6"/>
    <col min="2538" max="2538" width="5.8984375" style="6" customWidth="1"/>
    <col min="2539" max="2539" width="4.69921875" style="6" customWidth="1"/>
    <col min="2540" max="2540" width="9" style="6" customWidth="1"/>
    <col min="2541" max="2541" width="3.3984375" style="6" customWidth="1"/>
    <col min="2542" max="2546" width="3.296875" style="6" customWidth="1"/>
    <col min="2547" max="2548" width="3.3984375" style="6" customWidth="1"/>
    <col min="2549" max="2551" width="3.296875" style="6" customWidth="1"/>
    <col min="2552" max="2552" width="3.09765625" style="6" customWidth="1"/>
    <col min="2553" max="2553" width="3.3984375" style="6" customWidth="1"/>
    <col min="2554" max="2554" width="2.8984375" style="6" customWidth="1"/>
    <col min="2555" max="2555" width="3.69921875" style="6" customWidth="1"/>
    <col min="2556" max="2557" width="3" style="6" customWidth="1"/>
    <col min="2558" max="2558" width="3.59765625" style="6" customWidth="1"/>
    <col min="2559" max="2560" width="3.09765625" style="6" customWidth="1"/>
    <col min="2561" max="2561" width="2.796875" style="6" customWidth="1"/>
    <col min="2562" max="2562" width="2.8984375" style="6" customWidth="1"/>
    <col min="2563" max="2563" width="3.296875" style="6" customWidth="1"/>
    <col min="2564" max="2564" width="2.8984375" style="6" customWidth="1"/>
    <col min="2565" max="2565" width="3.3984375" style="6" customWidth="1"/>
    <col min="2566" max="2570" width="2.8984375" style="6" customWidth="1"/>
    <col min="2571" max="2571" width="3.8984375" style="6" customWidth="1"/>
    <col min="2572" max="2572" width="3.3984375" style="6" customWidth="1"/>
    <col min="2573" max="2573" width="2.8984375" style="6" customWidth="1"/>
    <col min="2574" max="2574" width="3.3984375" style="6" customWidth="1"/>
    <col min="2575" max="2581" width="2.8984375" style="6" customWidth="1"/>
    <col min="2582" max="2793" width="8.796875" style="6"/>
    <col min="2794" max="2794" width="5.8984375" style="6" customWidth="1"/>
    <col min="2795" max="2795" width="4.69921875" style="6" customWidth="1"/>
    <col min="2796" max="2796" width="9" style="6" customWidth="1"/>
    <col min="2797" max="2797" width="3.3984375" style="6" customWidth="1"/>
    <col min="2798" max="2802" width="3.296875" style="6" customWidth="1"/>
    <col min="2803" max="2804" width="3.3984375" style="6" customWidth="1"/>
    <col min="2805" max="2807" width="3.296875" style="6" customWidth="1"/>
    <col min="2808" max="2808" width="3.09765625" style="6" customWidth="1"/>
    <col min="2809" max="2809" width="3.3984375" style="6" customWidth="1"/>
    <col min="2810" max="2810" width="2.8984375" style="6" customWidth="1"/>
    <col min="2811" max="2811" width="3.69921875" style="6" customWidth="1"/>
    <col min="2812" max="2813" width="3" style="6" customWidth="1"/>
    <col min="2814" max="2814" width="3.59765625" style="6" customWidth="1"/>
    <col min="2815" max="2816" width="3.09765625" style="6" customWidth="1"/>
    <col min="2817" max="2817" width="2.796875" style="6" customWidth="1"/>
    <col min="2818" max="2818" width="2.8984375" style="6" customWidth="1"/>
    <col min="2819" max="2819" width="3.296875" style="6" customWidth="1"/>
    <col min="2820" max="2820" width="2.8984375" style="6" customWidth="1"/>
    <col min="2821" max="2821" width="3.3984375" style="6" customWidth="1"/>
    <col min="2822" max="2826" width="2.8984375" style="6" customWidth="1"/>
    <col min="2827" max="2827" width="3.8984375" style="6" customWidth="1"/>
    <col min="2828" max="2828" width="3.3984375" style="6" customWidth="1"/>
    <col min="2829" max="2829" width="2.8984375" style="6" customWidth="1"/>
    <col min="2830" max="2830" width="3.3984375" style="6" customWidth="1"/>
    <col min="2831" max="2837" width="2.8984375" style="6" customWidth="1"/>
    <col min="2838" max="3049" width="8.796875" style="6"/>
    <col min="3050" max="3050" width="5.8984375" style="6" customWidth="1"/>
    <col min="3051" max="3051" width="4.69921875" style="6" customWidth="1"/>
    <col min="3052" max="3052" width="9" style="6" customWidth="1"/>
    <col min="3053" max="3053" width="3.3984375" style="6" customWidth="1"/>
    <col min="3054" max="3058" width="3.296875" style="6" customWidth="1"/>
    <col min="3059" max="3060" width="3.3984375" style="6" customWidth="1"/>
    <col min="3061" max="3063" width="3.296875" style="6" customWidth="1"/>
    <col min="3064" max="3064" width="3.09765625" style="6" customWidth="1"/>
    <col min="3065" max="3065" width="3.3984375" style="6" customWidth="1"/>
    <col min="3066" max="3066" width="2.8984375" style="6" customWidth="1"/>
    <col min="3067" max="3067" width="3.69921875" style="6" customWidth="1"/>
    <col min="3068" max="3069" width="3" style="6" customWidth="1"/>
    <col min="3070" max="3070" width="3.59765625" style="6" customWidth="1"/>
    <col min="3071" max="3072" width="3.09765625" style="6" customWidth="1"/>
    <col min="3073" max="3073" width="2.796875" style="6" customWidth="1"/>
    <col min="3074" max="3074" width="2.8984375" style="6" customWidth="1"/>
    <col min="3075" max="3075" width="3.296875" style="6" customWidth="1"/>
    <col min="3076" max="3076" width="2.8984375" style="6" customWidth="1"/>
    <col min="3077" max="3077" width="3.3984375" style="6" customWidth="1"/>
    <col min="3078" max="3082" width="2.8984375" style="6" customWidth="1"/>
    <col min="3083" max="3083" width="3.8984375" style="6" customWidth="1"/>
    <col min="3084" max="3084" width="3.3984375" style="6" customWidth="1"/>
    <col min="3085" max="3085" width="2.8984375" style="6" customWidth="1"/>
    <col min="3086" max="3086" width="3.3984375" style="6" customWidth="1"/>
    <col min="3087" max="3093" width="2.8984375" style="6" customWidth="1"/>
    <col min="3094" max="3305" width="8.796875" style="6"/>
    <col min="3306" max="3306" width="5.8984375" style="6" customWidth="1"/>
    <col min="3307" max="3307" width="4.69921875" style="6" customWidth="1"/>
    <col min="3308" max="3308" width="9" style="6" customWidth="1"/>
    <col min="3309" max="3309" width="3.3984375" style="6" customWidth="1"/>
    <col min="3310" max="3314" width="3.296875" style="6" customWidth="1"/>
    <col min="3315" max="3316" width="3.3984375" style="6" customWidth="1"/>
    <col min="3317" max="3319" width="3.296875" style="6" customWidth="1"/>
    <col min="3320" max="3320" width="3.09765625" style="6" customWidth="1"/>
    <col min="3321" max="3321" width="3.3984375" style="6" customWidth="1"/>
    <col min="3322" max="3322" width="2.8984375" style="6" customWidth="1"/>
    <col min="3323" max="3323" width="3.69921875" style="6" customWidth="1"/>
    <col min="3324" max="3325" width="3" style="6" customWidth="1"/>
    <col min="3326" max="3326" width="3.59765625" style="6" customWidth="1"/>
    <col min="3327" max="3328" width="3.09765625" style="6" customWidth="1"/>
    <col min="3329" max="3329" width="2.796875" style="6" customWidth="1"/>
    <col min="3330" max="3330" width="2.8984375" style="6" customWidth="1"/>
    <col min="3331" max="3331" width="3.296875" style="6" customWidth="1"/>
    <col min="3332" max="3332" width="2.8984375" style="6" customWidth="1"/>
    <col min="3333" max="3333" width="3.3984375" style="6" customWidth="1"/>
    <col min="3334" max="3338" width="2.8984375" style="6" customWidth="1"/>
    <col min="3339" max="3339" width="3.8984375" style="6" customWidth="1"/>
    <col min="3340" max="3340" width="3.3984375" style="6" customWidth="1"/>
    <col min="3341" max="3341" width="2.8984375" style="6" customWidth="1"/>
    <col min="3342" max="3342" width="3.3984375" style="6" customWidth="1"/>
    <col min="3343" max="3349" width="2.8984375" style="6" customWidth="1"/>
    <col min="3350" max="3561" width="8.796875" style="6"/>
    <col min="3562" max="3562" width="5.8984375" style="6" customWidth="1"/>
    <col min="3563" max="3563" width="4.69921875" style="6" customWidth="1"/>
    <col min="3564" max="3564" width="9" style="6" customWidth="1"/>
    <col min="3565" max="3565" width="3.3984375" style="6" customWidth="1"/>
    <col min="3566" max="3570" width="3.296875" style="6" customWidth="1"/>
    <col min="3571" max="3572" width="3.3984375" style="6" customWidth="1"/>
    <col min="3573" max="3575" width="3.296875" style="6" customWidth="1"/>
    <col min="3576" max="3576" width="3.09765625" style="6" customWidth="1"/>
    <col min="3577" max="3577" width="3.3984375" style="6" customWidth="1"/>
    <col min="3578" max="3578" width="2.8984375" style="6" customWidth="1"/>
    <col min="3579" max="3579" width="3.69921875" style="6" customWidth="1"/>
    <col min="3580" max="3581" width="3" style="6" customWidth="1"/>
    <col min="3582" max="3582" width="3.59765625" style="6" customWidth="1"/>
    <col min="3583" max="3584" width="3.09765625" style="6" customWidth="1"/>
    <col min="3585" max="3585" width="2.796875" style="6" customWidth="1"/>
    <col min="3586" max="3586" width="2.8984375" style="6" customWidth="1"/>
    <col min="3587" max="3587" width="3.296875" style="6" customWidth="1"/>
    <col min="3588" max="3588" width="2.8984375" style="6" customWidth="1"/>
    <col min="3589" max="3589" width="3.3984375" style="6" customWidth="1"/>
    <col min="3590" max="3594" width="2.8984375" style="6" customWidth="1"/>
    <col min="3595" max="3595" width="3.8984375" style="6" customWidth="1"/>
    <col min="3596" max="3596" width="3.3984375" style="6" customWidth="1"/>
    <col min="3597" max="3597" width="2.8984375" style="6" customWidth="1"/>
    <col min="3598" max="3598" width="3.3984375" style="6" customWidth="1"/>
    <col min="3599" max="3605" width="2.8984375" style="6" customWidth="1"/>
    <col min="3606" max="3817" width="8.796875" style="6"/>
    <col min="3818" max="3818" width="5.8984375" style="6" customWidth="1"/>
    <col min="3819" max="3819" width="4.69921875" style="6" customWidth="1"/>
    <col min="3820" max="3820" width="9" style="6" customWidth="1"/>
    <col min="3821" max="3821" width="3.3984375" style="6" customWidth="1"/>
    <col min="3822" max="3826" width="3.296875" style="6" customWidth="1"/>
    <col min="3827" max="3828" width="3.3984375" style="6" customWidth="1"/>
    <col min="3829" max="3831" width="3.296875" style="6" customWidth="1"/>
    <col min="3832" max="3832" width="3.09765625" style="6" customWidth="1"/>
    <col min="3833" max="3833" width="3.3984375" style="6" customWidth="1"/>
    <col min="3834" max="3834" width="2.8984375" style="6" customWidth="1"/>
    <col min="3835" max="3835" width="3.69921875" style="6" customWidth="1"/>
    <col min="3836" max="3837" width="3" style="6" customWidth="1"/>
    <col min="3838" max="3838" width="3.59765625" style="6" customWidth="1"/>
    <col min="3839" max="3840" width="3.09765625" style="6" customWidth="1"/>
    <col min="3841" max="3841" width="2.796875" style="6" customWidth="1"/>
    <col min="3842" max="3842" width="2.8984375" style="6" customWidth="1"/>
    <col min="3843" max="3843" width="3.296875" style="6" customWidth="1"/>
    <col min="3844" max="3844" width="2.8984375" style="6" customWidth="1"/>
    <col min="3845" max="3845" width="3.3984375" style="6" customWidth="1"/>
    <col min="3846" max="3850" width="2.8984375" style="6" customWidth="1"/>
    <col min="3851" max="3851" width="3.8984375" style="6" customWidth="1"/>
    <col min="3852" max="3852" width="3.3984375" style="6" customWidth="1"/>
    <col min="3853" max="3853" width="2.8984375" style="6" customWidth="1"/>
    <col min="3854" max="3854" width="3.3984375" style="6" customWidth="1"/>
    <col min="3855" max="3861" width="2.8984375" style="6" customWidth="1"/>
    <col min="3862" max="4073" width="8.796875" style="6"/>
    <col min="4074" max="4074" width="5.8984375" style="6" customWidth="1"/>
    <col min="4075" max="4075" width="4.69921875" style="6" customWidth="1"/>
    <col min="4076" max="4076" width="9" style="6" customWidth="1"/>
    <col min="4077" max="4077" width="3.3984375" style="6" customWidth="1"/>
    <col min="4078" max="4082" width="3.296875" style="6" customWidth="1"/>
    <col min="4083" max="4084" width="3.3984375" style="6" customWidth="1"/>
    <col min="4085" max="4087" width="3.296875" style="6" customWidth="1"/>
    <col min="4088" max="4088" width="3.09765625" style="6" customWidth="1"/>
    <col min="4089" max="4089" width="3.3984375" style="6" customWidth="1"/>
    <col min="4090" max="4090" width="2.8984375" style="6" customWidth="1"/>
    <col min="4091" max="4091" width="3.69921875" style="6" customWidth="1"/>
    <col min="4092" max="4093" width="3" style="6" customWidth="1"/>
    <col min="4094" max="4094" width="3.59765625" style="6" customWidth="1"/>
    <col min="4095" max="4096" width="3.09765625" style="6" customWidth="1"/>
    <col min="4097" max="4097" width="2.796875" style="6" customWidth="1"/>
    <col min="4098" max="4098" width="2.8984375" style="6" customWidth="1"/>
    <col min="4099" max="4099" width="3.296875" style="6" customWidth="1"/>
    <col min="4100" max="4100" width="2.8984375" style="6" customWidth="1"/>
    <col min="4101" max="4101" width="3.3984375" style="6" customWidth="1"/>
    <col min="4102" max="4106" width="2.8984375" style="6" customWidth="1"/>
    <col min="4107" max="4107" width="3.8984375" style="6" customWidth="1"/>
    <col min="4108" max="4108" width="3.3984375" style="6" customWidth="1"/>
    <col min="4109" max="4109" width="2.8984375" style="6" customWidth="1"/>
    <col min="4110" max="4110" width="3.3984375" style="6" customWidth="1"/>
    <col min="4111" max="4117" width="2.8984375" style="6" customWidth="1"/>
    <col min="4118" max="4329" width="8.796875" style="6"/>
    <col min="4330" max="4330" width="5.8984375" style="6" customWidth="1"/>
    <col min="4331" max="4331" width="4.69921875" style="6" customWidth="1"/>
    <col min="4332" max="4332" width="9" style="6" customWidth="1"/>
    <col min="4333" max="4333" width="3.3984375" style="6" customWidth="1"/>
    <col min="4334" max="4338" width="3.296875" style="6" customWidth="1"/>
    <col min="4339" max="4340" width="3.3984375" style="6" customWidth="1"/>
    <col min="4341" max="4343" width="3.296875" style="6" customWidth="1"/>
    <col min="4344" max="4344" width="3.09765625" style="6" customWidth="1"/>
    <col min="4345" max="4345" width="3.3984375" style="6" customWidth="1"/>
    <col min="4346" max="4346" width="2.8984375" style="6" customWidth="1"/>
    <col min="4347" max="4347" width="3.69921875" style="6" customWidth="1"/>
    <col min="4348" max="4349" width="3" style="6" customWidth="1"/>
    <col min="4350" max="4350" width="3.59765625" style="6" customWidth="1"/>
    <col min="4351" max="4352" width="3.09765625" style="6" customWidth="1"/>
    <col min="4353" max="4353" width="2.796875" style="6" customWidth="1"/>
    <col min="4354" max="4354" width="2.8984375" style="6" customWidth="1"/>
    <col min="4355" max="4355" width="3.296875" style="6" customWidth="1"/>
    <col min="4356" max="4356" width="2.8984375" style="6" customWidth="1"/>
    <col min="4357" max="4357" width="3.3984375" style="6" customWidth="1"/>
    <col min="4358" max="4362" width="2.8984375" style="6" customWidth="1"/>
    <col min="4363" max="4363" width="3.8984375" style="6" customWidth="1"/>
    <col min="4364" max="4364" width="3.3984375" style="6" customWidth="1"/>
    <col min="4365" max="4365" width="2.8984375" style="6" customWidth="1"/>
    <col min="4366" max="4366" width="3.3984375" style="6" customWidth="1"/>
    <col min="4367" max="4373" width="2.8984375" style="6" customWidth="1"/>
    <col min="4374" max="4585" width="8.796875" style="6"/>
    <col min="4586" max="4586" width="5.8984375" style="6" customWidth="1"/>
    <col min="4587" max="4587" width="4.69921875" style="6" customWidth="1"/>
    <col min="4588" max="4588" width="9" style="6" customWidth="1"/>
    <col min="4589" max="4589" width="3.3984375" style="6" customWidth="1"/>
    <col min="4590" max="4594" width="3.296875" style="6" customWidth="1"/>
    <col min="4595" max="4596" width="3.3984375" style="6" customWidth="1"/>
    <col min="4597" max="4599" width="3.296875" style="6" customWidth="1"/>
    <col min="4600" max="4600" width="3.09765625" style="6" customWidth="1"/>
    <col min="4601" max="4601" width="3.3984375" style="6" customWidth="1"/>
    <col min="4602" max="4602" width="2.8984375" style="6" customWidth="1"/>
    <col min="4603" max="4603" width="3.69921875" style="6" customWidth="1"/>
    <col min="4604" max="4605" width="3" style="6" customWidth="1"/>
    <col min="4606" max="4606" width="3.59765625" style="6" customWidth="1"/>
    <col min="4607" max="4608" width="3.09765625" style="6" customWidth="1"/>
    <col min="4609" max="4609" width="2.796875" style="6" customWidth="1"/>
    <col min="4610" max="4610" width="2.8984375" style="6" customWidth="1"/>
    <col min="4611" max="4611" width="3.296875" style="6" customWidth="1"/>
    <col min="4612" max="4612" width="2.8984375" style="6" customWidth="1"/>
    <col min="4613" max="4613" width="3.3984375" style="6" customWidth="1"/>
    <col min="4614" max="4618" width="2.8984375" style="6" customWidth="1"/>
    <col min="4619" max="4619" width="3.8984375" style="6" customWidth="1"/>
    <col min="4620" max="4620" width="3.3984375" style="6" customWidth="1"/>
    <col min="4621" max="4621" width="2.8984375" style="6" customWidth="1"/>
    <col min="4622" max="4622" width="3.3984375" style="6" customWidth="1"/>
    <col min="4623" max="4629" width="2.8984375" style="6" customWidth="1"/>
    <col min="4630" max="4841" width="8.796875" style="6"/>
    <col min="4842" max="4842" width="5.8984375" style="6" customWidth="1"/>
    <col min="4843" max="4843" width="4.69921875" style="6" customWidth="1"/>
    <col min="4844" max="4844" width="9" style="6" customWidth="1"/>
    <col min="4845" max="4845" width="3.3984375" style="6" customWidth="1"/>
    <col min="4846" max="4850" width="3.296875" style="6" customWidth="1"/>
    <col min="4851" max="4852" width="3.3984375" style="6" customWidth="1"/>
    <col min="4853" max="4855" width="3.296875" style="6" customWidth="1"/>
    <col min="4856" max="4856" width="3.09765625" style="6" customWidth="1"/>
    <col min="4857" max="4857" width="3.3984375" style="6" customWidth="1"/>
    <col min="4858" max="4858" width="2.8984375" style="6" customWidth="1"/>
    <col min="4859" max="4859" width="3.69921875" style="6" customWidth="1"/>
    <col min="4860" max="4861" width="3" style="6" customWidth="1"/>
    <col min="4862" max="4862" width="3.59765625" style="6" customWidth="1"/>
    <col min="4863" max="4864" width="3.09765625" style="6" customWidth="1"/>
    <col min="4865" max="4865" width="2.796875" style="6" customWidth="1"/>
    <col min="4866" max="4866" width="2.8984375" style="6" customWidth="1"/>
    <col min="4867" max="4867" width="3.296875" style="6" customWidth="1"/>
    <col min="4868" max="4868" width="2.8984375" style="6" customWidth="1"/>
    <col min="4869" max="4869" width="3.3984375" style="6" customWidth="1"/>
    <col min="4870" max="4874" width="2.8984375" style="6" customWidth="1"/>
    <col min="4875" max="4875" width="3.8984375" style="6" customWidth="1"/>
    <col min="4876" max="4876" width="3.3984375" style="6" customWidth="1"/>
    <col min="4877" max="4877" width="2.8984375" style="6" customWidth="1"/>
    <col min="4878" max="4878" width="3.3984375" style="6" customWidth="1"/>
    <col min="4879" max="4885" width="2.8984375" style="6" customWidth="1"/>
    <col min="4886" max="5097" width="8.796875" style="6"/>
    <col min="5098" max="5098" width="5.8984375" style="6" customWidth="1"/>
    <col min="5099" max="5099" width="4.69921875" style="6" customWidth="1"/>
    <col min="5100" max="5100" width="9" style="6" customWidth="1"/>
    <col min="5101" max="5101" width="3.3984375" style="6" customWidth="1"/>
    <col min="5102" max="5106" width="3.296875" style="6" customWidth="1"/>
    <col min="5107" max="5108" width="3.3984375" style="6" customWidth="1"/>
    <col min="5109" max="5111" width="3.296875" style="6" customWidth="1"/>
    <col min="5112" max="5112" width="3.09765625" style="6" customWidth="1"/>
    <col min="5113" max="5113" width="3.3984375" style="6" customWidth="1"/>
    <col min="5114" max="5114" width="2.8984375" style="6" customWidth="1"/>
    <col min="5115" max="5115" width="3.69921875" style="6" customWidth="1"/>
    <col min="5116" max="5117" width="3" style="6" customWidth="1"/>
    <col min="5118" max="5118" width="3.59765625" style="6" customWidth="1"/>
    <col min="5119" max="5120" width="3.09765625" style="6" customWidth="1"/>
    <col min="5121" max="5121" width="2.796875" style="6" customWidth="1"/>
    <col min="5122" max="5122" width="2.8984375" style="6" customWidth="1"/>
    <col min="5123" max="5123" width="3.296875" style="6" customWidth="1"/>
    <col min="5124" max="5124" width="2.8984375" style="6" customWidth="1"/>
    <col min="5125" max="5125" width="3.3984375" style="6" customWidth="1"/>
    <col min="5126" max="5130" width="2.8984375" style="6" customWidth="1"/>
    <col min="5131" max="5131" width="3.8984375" style="6" customWidth="1"/>
    <col min="5132" max="5132" width="3.3984375" style="6" customWidth="1"/>
    <col min="5133" max="5133" width="2.8984375" style="6" customWidth="1"/>
    <col min="5134" max="5134" width="3.3984375" style="6" customWidth="1"/>
    <col min="5135" max="5141" width="2.8984375" style="6" customWidth="1"/>
    <col min="5142" max="5353" width="8.796875" style="6"/>
    <col min="5354" max="5354" width="5.8984375" style="6" customWidth="1"/>
    <col min="5355" max="5355" width="4.69921875" style="6" customWidth="1"/>
    <col min="5356" max="5356" width="9" style="6" customWidth="1"/>
    <col min="5357" max="5357" width="3.3984375" style="6" customWidth="1"/>
    <col min="5358" max="5362" width="3.296875" style="6" customWidth="1"/>
    <col min="5363" max="5364" width="3.3984375" style="6" customWidth="1"/>
    <col min="5365" max="5367" width="3.296875" style="6" customWidth="1"/>
    <col min="5368" max="5368" width="3.09765625" style="6" customWidth="1"/>
    <col min="5369" max="5369" width="3.3984375" style="6" customWidth="1"/>
    <col min="5370" max="5370" width="2.8984375" style="6" customWidth="1"/>
    <col min="5371" max="5371" width="3.69921875" style="6" customWidth="1"/>
    <col min="5372" max="5373" width="3" style="6" customWidth="1"/>
    <col min="5374" max="5374" width="3.59765625" style="6" customWidth="1"/>
    <col min="5375" max="5376" width="3.09765625" style="6" customWidth="1"/>
    <col min="5377" max="5377" width="2.796875" style="6" customWidth="1"/>
    <col min="5378" max="5378" width="2.8984375" style="6" customWidth="1"/>
    <col min="5379" max="5379" width="3.296875" style="6" customWidth="1"/>
    <col min="5380" max="5380" width="2.8984375" style="6" customWidth="1"/>
    <col min="5381" max="5381" width="3.3984375" style="6" customWidth="1"/>
    <col min="5382" max="5386" width="2.8984375" style="6" customWidth="1"/>
    <col min="5387" max="5387" width="3.8984375" style="6" customWidth="1"/>
    <col min="5388" max="5388" width="3.3984375" style="6" customWidth="1"/>
    <col min="5389" max="5389" width="2.8984375" style="6" customWidth="1"/>
    <col min="5390" max="5390" width="3.3984375" style="6" customWidth="1"/>
    <col min="5391" max="5397" width="2.8984375" style="6" customWidth="1"/>
    <col min="5398" max="5609" width="8.796875" style="6"/>
    <col min="5610" max="5610" width="5.8984375" style="6" customWidth="1"/>
    <col min="5611" max="5611" width="4.69921875" style="6" customWidth="1"/>
    <col min="5612" max="5612" width="9" style="6" customWidth="1"/>
    <col min="5613" max="5613" width="3.3984375" style="6" customWidth="1"/>
    <col min="5614" max="5618" width="3.296875" style="6" customWidth="1"/>
    <col min="5619" max="5620" width="3.3984375" style="6" customWidth="1"/>
    <col min="5621" max="5623" width="3.296875" style="6" customWidth="1"/>
    <col min="5624" max="5624" width="3.09765625" style="6" customWidth="1"/>
    <col min="5625" max="5625" width="3.3984375" style="6" customWidth="1"/>
    <col min="5626" max="5626" width="2.8984375" style="6" customWidth="1"/>
    <col min="5627" max="5627" width="3.69921875" style="6" customWidth="1"/>
    <col min="5628" max="5629" width="3" style="6" customWidth="1"/>
    <col min="5630" max="5630" width="3.59765625" style="6" customWidth="1"/>
    <col min="5631" max="5632" width="3.09765625" style="6" customWidth="1"/>
    <col min="5633" max="5633" width="2.796875" style="6" customWidth="1"/>
    <col min="5634" max="5634" width="2.8984375" style="6" customWidth="1"/>
    <col min="5635" max="5635" width="3.296875" style="6" customWidth="1"/>
    <col min="5636" max="5636" width="2.8984375" style="6" customWidth="1"/>
    <col min="5637" max="5637" width="3.3984375" style="6" customWidth="1"/>
    <col min="5638" max="5642" width="2.8984375" style="6" customWidth="1"/>
    <col min="5643" max="5643" width="3.8984375" style="6" customWidth="1"/>
    <col min="5644" max="5644" width="3.3984375" style="6" customWidth="1"/>
    <col min="5645" max="5645" width="2.8984375" style="6" customWidth="1"/>
    <col min="5646" max="5646" width="3.3984375" style="6" customWidth="1"/>
    <col min="5647" max="5653" width="2.8984375" style="6" customWidth="1"/>
    <col min="5654" max="5865" width="8.796875" style="6"/>
    <col min="5866" max="5866" width="5.8984375" style="6" customWidth="1"/>
    <col min="5867" max="5867" width="4.69921875" style="6" customWidth="1"/>
    <col min="5868" max="5868" width="9" style="6" customWidth="1"/>
    <col min="5869" max="5869" width="3.3984375" style="6" customWidth="1"/>
    <col min="5870" max="5874" width="3.296875" style="6" customWidth="1"/>
    <col min="5875" max="5876" width="3.3984375" style="6" customWidth="1"/>
    <col min="5877" max="5879" width="3.296875" style="6" customWidth="1"/>
    <col min="5880" max="5880" width="3.09765625" style="6" customWidth="1"/>
    <col min="5881" max="5881" width="3.3984375" style="6" customWidth="1"/>
    <col min="5882" max="5882" width="2.8984375" style="6" customWidth="1"/>
    <col min="5883" max="5883" width="3.69921875" style="6" customWidth="1"/>
    <col min="5884" max="5885" width="3" style="6" customWidth="1"/>
    <col min="5886" max="5886" width="3.59765625" style="6" customWidth="1"/>
    <col min="5887" max="5888" width="3.09765625" style="6" customWidth="1"/>
    <col min="5889" max="5889" width="2.796875" style="6" customWidth="1"/>
    <col min="5890" max="5890" width="2.8984375" style="6" customWidth="1"/>
    <col min="5891" max="5891" width="3.296875" style="6" customWidth="1"/>
    <col min="5892" max="5892" width="2.8984375" style="6" customWidth="1"/>
    <col min="5893" max="5893" width="3.3984375" style="6" customWidth="1"/>
    <col min="5894" max="5898" width="2.8984375" style="6" customWidth="1"/>
    <col min="5899" max="5899" width="3.8984375" style="6" customWidth="1"/>
    <col min="5900" max="5900" width="3.3984375" style="6" customWidth="1"/>
    <col min="5901" max="5901" width="2.8984375" style="6" customWidth="1"/>
    <col min="5902" max="5902" width="3.3984375" style="6" customWidth="1"/>
    <col min="5903" max="5909" width="2.8984375" style="6" customWidth="1"/>
    <col min="5910" max="6121" width="8.796875" style="6"/>
    <col min="6122" max="6122" width="5.8984375" style="6" customWidth="1"/>
    <col min="6123" max="6123" width="4.69921875" style="6" customWidth="1"/>
    <col min="6124" max="6124" width="9" style="6" customWidth="1"/>
    <col min="6125" max="6125" width="3.3984375" style="6" customWidth="1"/>
    <col min="6126" max="6130" width="3.296875" style="6" customWidth="1"/>
    <col min="6131" max="6132" width="3.3984375" style="6" customWidth="1"/>
    <col min="6133" max="6135" width="3.296875" style="6" customWidth="1"/>
    <col min="6136" max="6136" width="3.09765625" style="6" customWidth="1"/>
    <col min="6137" max="6137" width="3.3984375" style="6" customWidth="1"/>
    <col min="6138" max="6138" width="2.8984375" style="6" customWidth="1"/>
    <col min="6139" max="6139" width="3.69921875" style="6" customWidth="1"/>
    <col min="6140" max="6141" width="3" style="6" customWidth="1"/>
    <col min="6142" max="6142" width="3.59765625" style="6" customWidth="1"/>
    <col min="6143" max="6144" width="3.09765625" style="6" customWidth="1"/>
    <col min="6145" max="6145" width="2.796875" style="6" customWidth="1"/>
    <col min="6146" max="6146" width="2.8984375" style="6" customWidth="1"/>
    <col min="6147" max="6147" width="3.296875" style="6" customWidth="1"/>
    <col min="6148" max="6148" width="2.8984375" style="6" customWidth="1"/>
    <col min="6149" max="6149" width="3.3984375" style="6" customWidth="1"/>
    <col min="6150" max="6154" width="2.8984375" style="6" customWidth="1"/>
    <col min="6155" max="6155" width="3.8984375" style="6" customWidth="1"/>
    <col min="6156" max="6156" width="3.3984375" style="6" customWidth="1"/>
    <col min="6157" max="6157" width="2.8984375" style="6" customWidth="1"/>
    <col min="6158" max="6158" width="3.3984375" style="6" customWidth="1"/>
    <col min="6159" max="6165" width="2.8984375" style="6" customWidth="1"/>
    <col min="6166" max="6377" width="8.796875" style="6"/>
    <col min="6378" max="6378" width="5.8984375" style="6" customWidth="1"/>
    <col min="6379" max="6379" width="4.69921875" style="6" customWidth="1"/>
    <col min="6380" max="6380" width="9" style="6" customWidth="1"/>
    <col min="6381" max="6381" width="3.3984375" style="6" customWidth="1"/>
    <col min="6382" max="6386" width="3.296875" style="6" customWidth="1"/>
    <col min="6387" max="6388" width="3.3984375" style="6" customWidth="1"/>
    <col min="6389" max="6391" width="3.296875" style="6" customWidth="1"/>
    <col min="6392" max="6392" width="3.09765625" style="6" customWidth="1"/>
    <col min="6393" max="6393" width="3.3984375" style="6" customWidth="1"/>
    <col min="6394" max="6394" width="2.8984375" style="6" customWidth="1"/>
    <col min="6395" max="6395" width="3.69921875" style="6" customWidth="1"/>
    <col min="6396" max="6397" width="3" style="6" customWidth="1"/>
    <col min="6398" max="6398" width="3.59765625" style="6" customWidth="1"/>
    <col min="6399" max="6400" width="3.09765625" style="6" customWidth="1"/>
    <col min="6401" max="6401" width="2.796875" style="6" customWidth="1"/>
    <col min="6402" max="6402" width="2.8984375" style="6" customWidth="1"/>
    <col min="6403" max="6403" width="3.296875" style="6" customWidth="1"/>
    <col min="6404" max="6404" width="2.8984375" style="6" customWidth="1"/>
    <col min="6405" max="6405" width="3.3984375" style="6" customWidth="1"/>
    <col min="6406" max="6410" width="2.8984375" style="6" customWidth="1"/>
    <col min="6411" max="6411" width="3.8984375" style="6" customWidth="1"/>
    <col min="6412" max="6412" width="3.3984375" style="6" customWidth="1"/>
    <col min="6413" max="6413" width="2.8984375" style="6" customWidth="1"/>
    <col min="6414" max="6414" width="3.3984375" style="6" customWidth="1"/>
    <col min="6415" max="6421" width="2.8984375" style="6" customWidth="1"/>
    <col min="6422" max="6633" width="8.796875" style="6"/>
    <col min="6634" max="6634" width="5.8984375" style="6" customWidth="1"/>
    <col min="6635" max="6635" width="4.69921875" style="6" customWidth="1"/>
    <col min="6636" max="6636" width="9" style="6" customWidth="1"/>
    <col min="6637" max="6637" width="3.3984375" style="6" customWidth="1"/>
    <col min="6638" max="6642" width="3.296875" style="6" customWidth="1"/>
    <col min="6643" max="6644" width="3.3984375" style="6" customWidth="1"/>
    <col min="6645" max="6647" width="3.296875" style="6" customWidth="1"/>
    <col min="6648" max="6648" width="3.09765625" style="6" customWidth="1"/>
    <col min="6649" max="6649" width="3.3984375" style="6" customWidth="1"/>
    <col min="6650" max="6650" width="2.8984375" style="6" customWidth="1"/>
    <col min="6651" max="6651" width="3.69921875" style="6" customWidth="1"/>
    <col min="6652" max="6653" width="3" style="6" customWidth="1"/>
    <col min="6654" max="6654" width="3.59765625" style="6" customWidth="1"/>
    <col min="6655" max="6656" width="3.09765625" style="6" customWidth="1"/>
    <col min="6657" max="6657" width="2.796875" style="6" customWidth="1"/>
    <col min="6658" max="6658" width="2.8984375" style="6" customWidth="1"/>
    <col min="6659" max="6659" width="3.296875" style="6" customWidth="1"/>
    <col min="6660" max="6660" width="2.8984375" style="6" customWidth="1"/>
    <col min="6661" max="6661" width="3.3984375" style="6" customWidth="1"/>
    <col min="6662" max="6666" width="2.8984375" style="6" customWidth="1"/>
    <col min="6667" max="6667" width="3.8984375" style="6" customWidth="1"/>
    <col min="6668" max="6668" width="3.3984375" style="6" customWidth="1"/>
    <col min="6669" max="6669" width="2.8984375" style="6" customWidth="1"/>
    <col min="6670" max="6670" width="3.3984375" style="6" customWidth="1"/>
    <col min="6671" max="6677" width="2.8984375" style="6" customWidth="1"/>
    <col min="6678" max="6889" width="8.796875" style="6"/>
    <col min="6890" max="6890" width="5.8984375" style="6" customWidth="1"/>
    <col min="6891" max="6891" width="4.69921875" style="6" customWidth="1"/>
    <col min="6892" max="6892" width="9" style="6" customWidth="1"/>
    <col min="6893" max="6893" width="3.3984375" style="6" customWidth="1"/>
    <col min="6894" max="6898" width="3.296875" style="6" customWidth="1"/>
    <col min="6899" max="6900" width="3.3984375" style="6" customWidth="1"/>
    <col min="6901" max="6903" width="3.296875" style="6" customWidth="1"/>
    <col min="6904" max="6904" width="3.09765625" style="6" customWidth="1"/>
    <col min="6905" max="6905" width="3.3984375" style="6" customWidth="1"/>
    <col min="6906" max="6906" width="2.8984375" style="6" customWidth="1"/>
    <col min="6907" max="6907" width="3.69921875" style="6" customWidth="1"/>
    <col min="6908" max="6909" width="3" style="6" customWidth="1"/>
    <col min="6910" max="6910" width="3.59765625" style="6" customWidth="1"/>
    <col min="6911" max="6912" width="3.09765625" style="6" customWidth="1"/>
    <col min="6913" max="6913" width="2.796875" style="6" customWidth="1"/>
    <col min="6914" max="6914" width="2.8984375" style="6" customWidth="1"/>
    <col min="6915" max="6915" width="3.296875" style="6" customWidth="1"/>
    <col min="6916" max="6916" width="2.8984375" style="6" customWidth="1"/>
    <col min="6917" max="6917" width="3.3984375" style="6" customWidth="1"/>
    <col min="6918" max="6922" width="2.8984375" style="6" customWidth="1"/>
    <col min="6923" max="6923" width="3.8984375" style="6" customWidth="1"/>
    <col min="6924" max="6924" width="3.3984375" style="6" customWidth="1"/>
    <col min="6925" max="6925" width="2.8984375" style="6" customWidth="1"/>
    <col min="6926" max="6926" width="3.3984375" style="6" customWidth="1"/>
    <col min="6927" max="6933" width="2.8984375" style="6" customWidth="1"/>
    <col min="6934" max="7145" width="8.796875" style="6"/>
    <col min="7146" max="7146" width="5.8984375" style="6" customWidth="1"/>
    <col min="7147" max="7147" width="4.69921875" style="6" customWidth="1"/>
    <col min="7148" max="7148" width="9" style="6" customWidth="1"/>
    <col min="7149" max="7149" width="3.3984375" style="6" customWidth="1"/>
    <col min="7150" max="7154" width="3.296875" style="6" customWidth="1"/>
    <col min="7155" max="7156" width="3.3984375" style="6" customWidth="1"/>
    <col min="7157" max="7159" width="3.296875" style="6" customWidth="1"/>
    <col min="7160" max="7160" width="3.09765625" style="6" customWidth="1"/>
    <col min="7161" max="7161" width="3.3984375" style="6" customWidth="1"/>
    <col min="7162" max="7162" width="2.8984375" style="6" customWidth="1"/>
    <col min="7163" max="7163" width="3.69921875" style="6" customWidth="1"/>
    <col min="7164" max="7165" width="3" style="6" customWidth="1"/>
    <col min="7166" max="7166" width="3.59765625" style="6" customWidth="1"/>
    <col min="7167" max="7168" width="3.09765625" style="6" customWidth="1"/>
    <col min="7169" max="7169" width="2.796875" style="6" customWidth="1"/>
    <col min="7170" max="7170" width="2.8984375" style="6" customWidth="1"/>
    <col min="7171" max="7171" width="3.296875" style="6" customWidth="1"/>
    <col min="7172" max="7172" width="2.8984375" style="6" customWidth="1"/>
    <col min="7173" max="7173" width="3.3984375" style="6" customWidth="1"/>
    <col min="7174" max="7178" width="2.8984375" style="6" customWidth="1"/>
    <col min="7179" max="7179" width="3.8984375" style="6" customWidth="1"/>
    <col min="7180" max="7180" width="3.3984375" style="6" customWidth="1"/>
    <col min="7181" max="7181" width="2.8984375" style="6" customWidth="1"/>
    <col min="7182" max="7182" width="3.3984375" style="6" customWidth="1"/>
    <col min="7183" max="7189" width="2.8984375" style="6" customWidth="1"/>
    <col min="7190" max="7401" width="8.796875" style="6"/>
    <col min="7402" max="7402" width="5.8984375" style="6" customWidth="1"/>
    <col min="7403" max="7403" width="4.69921875" style="6" customWidth="1"/>
    <col min="7404" max="7404" width="9" style="6" customWidth="1"/>
    <col min="7405" max="7405" width="3.3984375" style="6" customWidth="1"/>
    <col min="7406" max="7410" width="3.296875" style="6" customWidth="1"/>
    <col min="7411" max="7412" width="3.3984375" style="6" customWidth="1"/>
    <col min="7413" max="7415" width="3.296875" style="6" customWidth="1"/>
    <col min="7416" max="7416" width="3.09765625" style="6" customWidth="1"/>
    <col min="7417" max="7417" width="3.3984375" style="6" customWidth="1"/>
    <col min="7418" max="7418" width="2.8984375" style="6" customWidth="1"/>
    <col min="7419" max="7419" width="3.69921875" style="6" customWidth="1"/>
    <col min="7420" max="7421" width="3" style="6" customWidth="1"/>
    <col min="7422" max="7422" width="3.59765625" style="6" customWidth="1"/>
    <col min="7423" max="7424" width="3.09765625" style="6" customWidth="1"/>
    <col min="7425" max="7425" width="2.796875" style="6" customWidth="1"/>
    <col min="7426" max="7426" width="2.8984375" style="6" customWidth="1"/>
    <col min="7427" max="7427" width="3.296875" style="6" customWidth="1"/>
    <col min="7428" max="7428" width="2.8984375" style="6" customWidth="1"/>
    <col min="7429" max="7429" width="3.3984375" style="6" customWidth="1"/>
    <col min="7430" max="7434" width="2.8984375" style="6" customWidth="1"/>
    <col min="7435" max="7435" width="3.8984375" style="6" customWidth="1"/>
    <col min="7436" max="7436" width="3.3984375" style="6" customWidth="1"/>
    <col min="7437" max="7437" width="2.8984375" style="6" customWidth="1"/>
    <col min="7438" max="7438" width="3.3984375" style="6" customWidth="1"/>
    <col min="7439" max="7445" width="2.8984375" style="6" customWidth="1"/>
    <col min="7446" max="7657" width="8.796875" style="6"/>
    <col min="7658" max="7658" width="5.8984375" style="6" customWidth="1"/>
    <col min="7659" max="7659" width="4.69921875" style="6" customWidth="1"/>
    <col min="7660" max="7660" width="9" style="6" customWidth="1"/>
    <col min="7661" max="7661" width="3.3984375" style="6" customWidth="1"/>
    <col min="7662" max="7666" width="3.296875" style="6" customWidth="1"/>
    <col min="7667" max="7668" width="3.3984375" style="6" customWidth="1"/>
    <col min="7669" max="7671" width="3.296875" style="6" customWidth="1"/>
    <col min="7672" max="7672" width="3.09765625" style="6" customWidth="1"/>
    <col min="7673" max="7673" width="3.3984375" style="6" customWidth="1"/>
    <col min="7674" max="7674" width="2.8984375" style="6" customWidth="1"/>
    <col min="7675" max="7675" width="3.69921875" style="6" customWidth="1"/>
    <col min="7676" max="7677" width="3" style="6" customWidth="1"/>
    <col min="7678" max="7678" width="3.59765625" style="6" customWidth="1"/>
    <col min="7679" max="7680" width="3.09765625" style="6" customWidth="1"/>
    <col min="7681" max="7681" width="2.796875" style="6" customWidth="1"/>
    <col min="7682" max="7682" width="2.8984375" style="6" customWidth="1"/>
    <col min="7683" max="7683" width="3.296875" style="6" customWidth="1"/>
    <col min="7684" max="7684" width="2.8984375" style="6" customWidth="1"/>
    <col min="7685" max="7685" width="3.3984375" style="6" customWidth="1"/>
    <col min="7686" max="7690" width="2.8984375" style="6" customWidth="1"/>
    <col min="7691" max="7691" width="3.8984375" style="6" customWidth="1"/>
    <col min="7692" max="7692" width="3.3984375" style="6" customWidth="1"/>
    <col min="7693" max="7693" width="2.8984375" style="6" customWidth="1"/>
    <col min="7694" max="7694" width="3.3984375" style="6" customWidth="1"/>
    <col min="7695" max="7701" width="2.8984375" style="6" customWidth="1"/>
    <col min="7702" max="7913" width="8.796875" style="6"/>
    <col min="7914" max="7914" width="5.8984375" style="6" customWidth="1"/>
    <col min="7915" max="7915" width="4.69921875" style="6" customWidth="1"/>
    <col min="7916" max="7916" width="9" style="6" customWidth="1"/>
    <col min="7917" max="7917" width="3.3984375" style="6" customWidth="1"/>
    <col min="7918" max="7922" width="3.296875" style="6" customWidth="1"/>
    <col min="7923" max="7924" width="3.3984375" style="6" customWidth="1"/>
    <col min="7925" max="7927" width="3.296875" style="6" customWidth="1"/>
    <col min="7928" max="7928" width="3.09765625" style="6" customWidth="1"/>
    <col min="7929" max="7929" width="3.3984375" style="6" customWidth="1"/>
    <col min="7930" max="7930" width="2.8984375" style="6" customWidth="1"/>
    <col min="7931" max="7931" width="3.69921875" style="6" customWidth="1"/>
    <col min="7932" max="7933" width="3" style="6" customWidth="1"/>
    <col min="7934" max="7934" width="3.59765625" style="6" customWidth="1"/>
    <col min="7935" max="7936" width="3.09765625" style="6" customWidth="1"/>
    <col min="7937" max="7937" width="2.796875" style="6" customWidth="1"/>
    <col min="7938" max="7938" width="2.8984375" style="6" customWidth="1"/>
    <col min="7939" max="7939" width="3.296875" style="6" customWidth="1"/>
    <col min="7940" max="7940" width="2.8984375" style="6" customWidth="1"/>
    <col min="7941" max="7941" width="3.3984375" style="6" customWidth="1"/>
    <col min="7942" max="7946" width="2.8984375" style="6" customWidth="1"/>
    <col min="7947" max="7947" width="3.8984375" style="6" customWidth="1"/>
    <col min="7948" max="7948" width="3.3984375" style="6" customWidth="1"/>
    <col min="7949" max="7949" width="2.8984375" style="6" customWidth="1"/>
    <col min="7950" max="7950" width="3.3984375" style="6" customWidth="1"/>
    <col min="7951" max="7957" width="2.8984375" style="6" customWidth="1"/>
    <col min="7958" max="8169" width="8.796875" style="6"/>
    <col min="8170" max="8170" width="5.8984375" style="6" customWidth="1"/>
    <col min="8171" max="8171" width="4.69921875" style="6" customWidth="1"/>
    <col min="8172" max="8172" width="9" style="6" customWidth="1"/>
    <col min="8173" max="8173" width="3.3984375" style="6" customWidth="1"/>
    <col min="8174" max="8178" width="3.296875" style="6" customWidth="1"/>
    <col min="8179" max="8180" width="3.3984375" style="6" customWidth="1"/>
    <col min="8181" max="8183" width="3.296875" style="6" customWidth="1"/>
    <col min="8184" max="8184" width="3.09765625" style="6" customWidth="1"/>
    <col min="8185" max="8185" width="3.3984375" style="6" customWidth="1"/>
    <col min="8186" max="8186" width="2.8984375" style="6" customWidth="1"/>
    <col min="8187" max="8187" width="3.69921875" style="6" customWidth="1"/>
    <col min="8188" max="8189" width="3" style="6" customWidth="1"/>
    <col min="8190" max="8190" width="3.59765625" style="6" customWidth="1"/>
    <col min="8191" max="8192" width="3.09765625" style="6" customWidth="1"/>
    <col min="8193" max="8193" width="2.796875" style="6" customWidth="1"/>
    <col min="8194" max="8194" width="2.8984375" style="6" customWidth="1"/>
    <col min="8195" max="8195" width="3.296875" style="6" customWidth="1"/>
    <col min="8196" max="8196" width="2.8984375" style="6" customWidth="1"/>
    <col min="8197" max="8197" width="3.3984375" style="6" customWidth="1"/>
    <col min="8198" max="8202" width="2.8984375" style="6" customWidth="1"/>
    <col min="8203" max="8203" width="3.8984375" style="6" customWidth="1"/>
    <col min="8204" max="8204" width="3.3984375" style="6" customWidth="1"/>
    <col min="8205" max="8205" width="2.8984375" style="6" customWidth="1"/>
    <col min="8206" max="8206" width="3.3984375" style="6" customWidth="1"/>
    <col min="8207" max="8213" width="2.8984375" style="6" customWidth="1"/>
    <col min="8214" max="8425" width="8.796875" style="6"/>
    <col min="8426" max="8426" width="5.8984375" style="6" customWidth="1"/>
    <col min="8427" max="8427" width="4.69921875" style="6" customWidth="1"/>
    <col min="8428" max="8428" width="9" style="6" customWidth="1"/>
    <col min="8429" max="8429" width="3.3984375" style="6" customWidth="1"/>
    <col min="8430" max="8434" width="3.296875" style="6" customWidth="1"/>
    <col min="8435" max="8436" width="3.3984375" style="6" customWidth="1"/>
    <col min="8437" max="8439" width="3.296875" style="6" customWidth="1"/>
    <col min="8440" max="8440" width="3.09765625" style="6" customWidth="1"/>
    <col min="8441" max="8441" width="3.3984375" style="6" customWidth="1"/>
    <col min="8442" max="8442" width="2.8984375" style="6" customWidth="1"/>
    <col min="8443" max="8443" width="3.69921875" style="6" customWidth="1"/>
    <col min="8444" max="8445" width="3" style="6" customWidth="1"/>
    <col min="8446" max="8446" width="3.59765625" style="6" customWidth="1"/>
    <col min="8447" max="8448" width="3.09765625" style="6" customWidth="1"/>
    <col min="8449" max="8449" width="2.796875" style="6" customWidth="1"/>
    <col min="8450" max="8450" width="2.8984375" style="6" customWidth="1"/>
    <col min="8451" max="8451" width="3.296875" style="6" customWidth="1"/>
    <col min="8452" max="8452" width="2.8984375" style="6" customWidth="1"/>
    <col min="8453" max="8453" width="3.3984375" style="6" customWidth="1"/>
    <col min="8454" max="8458" width="2.8984375" style="6" customWidth="1"/>
    <col min="8459" max="8459" width="3.8984375" style="6" customWidth="1"/>
    <col min="8460" max="8460" width="3.3984375" style="6" customWidth="1"/>
    <col min="8461" max="8461" width="2.8984375" style="6" customWidth="1"/>
    <col min="8462" max="8462" width="3.3984375" style="6" customWidth="1"/>
    <col min="8463" max="8469" width="2.8984375" style="6" customWidth="1"/>
    <col min="8470" max="8681" width="8.796875" style="6"/>
    <col min="8682" max="8682" width="5.8984375" style="6" customWidth="1"/>
    <col min="8683" max="8683" width="4.69921875" style="6" customWidth="1"/>
    <col min="8684" max="8684" width="9" style="6" customWidth="1"/>
    <col min="8685" max="8685" width="3.3984375" style="6" customWidth="1"/>
    <col min="8686" max="8690" width="3.296875" style="6" customWidth="1"/>
    <col min="8691" max="8692" width="3.3984375" style="6" customWidth="1"/>
    <col min="8693" max="8695" width="3.296875" style="6" customWidth="1"/>
    <col min="8696" max="8696" width="3.09765625" style="6" customWidth="1"/>
    <col min="8697" max="8697" width="3.3984375" style="6" customWidth="1"/>
    <col min="8698" max="8698" width="2.8984375" style="6" customWidth="1"/>
    <col min="8699" max="8699" width="3.69921875" style="6" customWidth="1"/>
    <col min="8700" max="8701" width="3" style="6" customWidth="1"/>
    <col min="8702" max="8702" width="3.59765625" style="6" customWidth="1"/>
    <col min="8703" max="8704" width="3.09765625" style="6" customWidth="1"/>
    <col min="8705" max="8705" width="2.796875" style="6" customWidth="1"/>
    <col min="8706" max="8706" width="2.8984375" style="6" customWidth="1"/>
    <col min="8707" max="8707" width="3.296875" style="6" customWidth="1"/>
    <col min="8708" max="8708" width="2.8984375" style="6" customWidth="1"/>
    <col min="8709" max="8709" width="3.3984375" style="6" customWidth="1"/>
    <col min="8710" max="8714" width="2.8984375" style="6" customWidth="1"/>
    <col min="8715" max="8715" width="3.8984375" style="6" customWidth="1"/>
    <col min="8716" max="8716" width="3.3984375" style="6" customWidth="1"/>
    <col min="8717" max="8717" width="2.8984375" style="6" customWidth="1"/>
    <col min="8718" max="8718" width="3.3984375" style="6" customWidth="1"/>
    <col min="8719" max="8725" width="2.8984375" style="6" customWidth="1"/>
    <col min="8726" max="8937" width="8.796875" style="6"/>
    <col min="8938" max="8938" width="5.8984375" style="6" customWidth="1"/>
    <col min="8939" max="8939" width="4.69921875" style="6" customWidth="1"/>
    <col min="8940" max="8940" width="9" style="6" customWidth="1"/>
    <col min="8941" max="8941" width="3.3984375" style="6" customWidth="1"/>
    <col min="8942" max="8946" width="3.296875" style="6" customWidth="1"/>
    <col min="8947" max="8948" width="3.3984375" style="6" customWidth="1"/>
    <col min="8949" max="8951" width="3.296875" style="6" customWidth="1"/>
    <col min="8952" max="8952" width="3.09765625" style="6" customWidth="1"/>
    <col min="8953" max="8953" width="3.3984375" style="6" customWidth="1"/>
    <col min="8954" max="8954" width="2.8984375" style="6" customWidth="1"/>
    <col min="8955" max="8955" width="3.69921875" style="6" customWidth="1"/>
    <col min="8956" max="8957" width="3" style="6" customWidth="1"/>
    <col min="8958" max="8958" width="3.59765625" style="6" customWidth="1"/>
    <col min="8959" max="8960" width="3.09765625" style="6" customWidth="1"/>
    <col min="8961" max="8961" width="2.796875" style="6" customWidth="1"/>
    <col min="8962" max="8962" width="2.8984375" style="6" customWidth="1"/>
    <col min="8963" max="8963" width="3.296875" style="6" customWidth="1"/>
    <col min="8964" max="8964" width="2.8984375" style="6" customWidth="1"/>
    <col min="8965" max="8965" width="3.3984375" style="6" customWidth="1"/>
    <col min="8966" max="8970" width="2.8984375" style="6" customWidth="1"/>
    <col min="8971" max="8971" width="3.8984375" style="6" customWidth="1"/>
    <col min="8972" max="8972" width="3.3984375" style="6" customWidth="1"/>
    <col min="8973" max="8973" width="2.8984375" style="6" customWidth="1"/>
    <col min="8974" max="8974" width="3.3984375" style="6" customWidth="1"/>
    <col min="8975" max="8981" width="2.8984375" style="6" customWidth="1"/>
    <col min="8982" max="9193" width="8.796875" style="6"/>
    <col min="9194" max="9194" width="5.8984375" style="6" customWidth="1"/>
    <col min="9195" max="9195" width="4.69921875" style="6" customWidth="1"/>
    <col min="9196" max="9196" width="9" style="6" customWidth="1"/>
    <col min="9197" max="9197" width="3.3984375" style="6" customWidth="1"/>
    <col min="9198" max="9202" width="3.296875" style="6" customWidth="1"/>
    <col min="9203" max="9204" width="3.3984375" style="6" customWidth="1"/>
    <col min="9205" max="9207" width="3.296875" style="6" customWidth="1"/>
    <col min="9208" max="9208" width="3.09765625" style="6" customWidth="1"/>
    <col min="9209" max="9209" width="3.3984375" style="6" customWidth="1"/>
    <col min="9210" max="9210" width="2.8984375" style="6" customWidth="1"/>
    <col min="9211" max="9211" width="3.69921875" style="6" customWidth="1"/>
    <col min="9212" max="9213" width="3" style="6" customWidth="1"/>
    <col min="9214" max="9214" width="3.59765625" style="6" customWidth="1"/>
    <col min="9215" max="9216" width="3.09765625" style="6" customWidth="1"/>
    <col min="9217" max="9217" width="2.796875" style="6" customWidth="1"/>
    <col min="9218" max="9218" width="2.8984375" style="6" customWidth="1"/>
    <col min="9219" max="9219" width="3.296875" style="6" customWidth="1"/>
    <col min="9220" max="9220" width="2.8984375" style="6" customWidth="1"/>
    <col min="9221" max="9221" width="3.3984375" style="6" customWidth="1"/>
    <col min="9222" max="9226" width="2.8984375" style="6" customWidth="1"/>
    <col min="9227" max="9227" width="3.8984375" style="6" customWidth="1"/>
    <col min="9228" max="9228" width="3.3984375" style="6" customWidth="1"/>
    <col min="9229" max="9229" width="2.8984375" style="6" customWidth="1"/>
    <col min="9230" max="9230" width="3.3984375" style="6" customWidth="1"/>
    <col min="9231" max="9237" width="2.8984375" style="6" customWidth="1"/>
    <col min="9238" max="9449" width="8.796875" style="6"/>
    <col min="9450" max="9450" width="5.8984375" style="6" customWidth="1"/>
    <col min="9451" max="9451" width="4.69921875" style="6" customWidth="1"/>
    <col min="9452" max="9452" width="9" style="6" customWidth="1"/>
    <col min="9453" max="9453" width="3.3984375" style="6" customWidth="1"/>
    <col min="9454" max="9458" width="3.296875" style="6" customWidth="1"/>
    <col min="9459" max="9460" width="3.3984375" style="6" customWidth="1"/>
    <col min="9461" max="9463" width="3.296875" style="6" customWidth="1"/>
    <col min="9464" max="9464" width="3.09765625" style="6" customWidth="1"/>
    <col min="9465" max="9465" width="3.3984375" style="6" customWidth="1"/>
    <col min="9466" max="9466" width="2.8984375" style="6" customWidth="1"/>
    <col min="9467" max="9467" width="3.69921875" style="6" customWidth="1"/>
    <col min="9468" max="9469" width="3" style="6" customWidth="1"/>
    <col min="9470" max="9470" width="3.59765625" style="6" customWidth="1"/>
    <col min="9471" max="9472" width="3.09765625" style="6" customWidth="1"/>
    <col min="9473" max="9473" width="2.796875" style="6" customWidth="1"/>
    <col min="9474" max="9474" width="2.8984375" style="6" customWidth="1"/>
    <col min="9475" max="9475" width="3.296875" style="6" customWidth="1"/>
    <col min="9476" max="9476" width="2.8984375" style="6" customWidth="1"/>
    <col min="9477" max="9477" width="3.3984375" style="6" customWidth="1"/>
    <col min="9478" max="9482" width="2.8984375" style="6" customWidth="1"/>
    <col min="9483" max="9483" width="3.8984375" style="6" customWidth="1"/>
    <col min="9484" max="9484" width="3.3984375" style="6" customWidth="1"/>
    <col min="9485" max="9485" width="2.8984375" style="6" customWidth="1"/>
    <col min="9486" max="9486" width="3.3984375" style="6" customWidth="1"/>
    <col min="9487" max="9493" width="2.8984375" style="6" customWidth="1"/>
    <col min="9494" max="9705" width="8.796875" style="6"/>
    <col min="9706" max="9706" width="5.8984375" style="6" customWidth="1"/>
    <col min="9707" max="9707" width="4.69921875" style="6" customWidth="1"/>
    <col min="9708" max="9708" width="9" style="6" customWidth="1"/>
    <col min="9709" max="9709" width="3.3984375" style="6" customWidth="1"/>
    <col min="9710" max="9714" width="3.296875" style="6" customWidth="1"/>
    <col min="9715" max="9716" width="3.3984375" style="6" customWidth="1"/>
    <col min="9717" max="9719" width="3.296875" style="6" customWidth="1"/>
    <col min="9720" max="9720" width="3.09765625" style="6" customWidth="1"/>
    <col min="9721" max="9721" width="3.3984375" style="6" customWidth="1"/>
    <col min="9722" max="9722" width="2.8984375" style="6" customWidth="1"/>
    <col min="9723" max="9723" width="3.69921875" style="6" customWidth="1"/>
    <col min="9724" max="9725" width="3" style="6" customWidth="1"/>
    <col min="9726" max="9726" width="3.59765625" style="6" customWidth="1"/>
    <col min="9727" max="9728" width="3.09765625" style="6" customWidth="1"/>
    <col min="9729" max="9729" width="2.796875" style="6" customWidth="1"/>
    <col min="9730" max="9730" width="2.8984375" style="6" customWidth="1"/>
    <col min="9731" max="9731" width="3.296875" style="6" customWidth="1"/>
    <col min="9732" max="9732" width="2.8984375" style="6" customWidth="1"/>
    <col min="9733" max="9733" width="3.3984375" style="6" customWidth="1"/>
    <col min="9734" max="9738" width="2.8984375" style="6" customWidth="1"/>
    <col min="9739" max="9739" width="3.8984375" style="6" customWidth="1"/>
    <col min="9740" max="9740" width="3.3984375" style="6" customWidth="1"/>
    <col min="9741" max="9741" width="2.8984375" style="6" customWidth="1"/>
    <col min="9742" max="9742" width="3.3984375" style="6" customWidth="1"/>
    <col min="9743" max="9749" width="2.8984375" style="6" customWidth="1"/>
    <col min="9750" max="9961" width="8.796875" style="6"/>
    <col min="9962" max="9962" width="5.8984375" style="6" customWidth="1"/>
    <col min="9963" max="9963" width="4.69921875" style="6" customWidth="1"/>
    <col min="9964" max="9964" width="9" style="6" customWidth="1"/>
    <col min="9965" max="9965" width="3.3984375" style="6" customWidth="1"/>
    <col min="9966" max="9970" width="3.296875" style="6" customWidth="1"/>
    <col min="9971" max="9972" width="3.3984375" style="6" customWidth="1"/>
    <col min="9973" max="9975" width="3.296875" style="6" customWidth="1"/>
    <col min="9976" max="9976" width="3.09765625" style="6" customWidth="1"/>
    <col min="9977" max="9977" width="3.3984375" style="6" customWidth="1"/>
    <col min="9978" max="9978" width="2.8984375" style="6" customWidth="1"/>
    <col min="9979" max="9979" width="3.69921875" style="6" customWidth="1"/>
    <col min="9980" max="9981" width="3" style="6" customWidth="1"/>
    <col min="9982" max="9982" width="3.59765625" style="6" customWidth="1"/>
    <col min="9983" max="9984" width="3.09765625" style="6" customWidth="1"/>
    <col min="9985" max="9985" width="2.796875" style="6" customWidth="1"/>
    <col min="9986" max="9986" width="2.8984375" style="6" customWidth="1"/>
    <col min="9987" max="9987" width="3.296875" style="6" customWidth="1"/>
    <col min="9988" max="9988" width="2.8984375" style="6" customWidth="1"/>
    <col min="9989" max="9989" width="3.3984375" style="6" customWidth="1"/>
    <col min="9990" max="9994" width="2.8984375" style="6" customWidth="1"/>
    <col min="9995" max="9995" width="3.8984375" style="6" customWidth="1"/>
    <col min="9996" max="9996" width="3.3984375" style="6" customWidth="1"/>
    <col min="9997" max="9997" width="2.8984375" style="6" customWidth="1"/>
    <col min="9998" max="9998" width="3.3984375" style="6" customWidth="1"/>
    <col min="9999" max="10005" width="2.8984375" style="6" customWidth="1"/>
    <col min="10006" max="10217" width="8.796875" style="6"/>
    <col min="10218" max="10218" width="5.8984375" style="6" customWidth="1"/>
    <col min="10219" max="10219" width="4.69921875" style="6" customWidth="1"/>
    <col min="10220" max="10220" width="9" style="6" customWidth="1"/>
    <col min="10221" max="10221" width="3.3984375" style="6" customWidth="1"/>
    <col min="10222" max="10226" width="3.296875" style="6" customWidth="1"/>
    <col min="10227" max="10228" width="3.3984375" style="6" customWidth="1"/>
    <col min="10229" max="10231" width="3.296875" style="6" customWidth="1"/>
    <col min="10232" max="10232" width="3.09765625" style="6" customWidth="1"/>
    <col min="10233" max="10233" width="3.3984375" style="6" customWidth="1"/>
    <col min="10234" max="10234" width="2.8984375" style="6" customWidth="1"/>
    <col min="10235" max="10235" width="3.69921875" style="6" customWidth="1"/>
    <col min="10236" max="10237" width="3" style="6" customWidth="1"/>
    <col min="10238" max="10238" width="3.59765625" style="6" customWidth="1"/>
    <col min="10239" max="10240" width="3.09765625" style="6" customWidth="1"/>
    <col min="10241" max="10241" width="2.796875" style="6" customWidth="1"/>
    <col min="10242" max="10242" width="2.8984375" style="6" customWidth="1"/>
    <col min="10243" max="10243" width="3.296875" style="6" customWidth="1"/>
    <col min="10244" max="10244" width="2.8984375" style="6" customWidth="1"/>
    <col min="10245" max="10245" width="3.3984375" style="6" customWidth="1"/>
    <col min="10246" max="10250" width="2.8984375" style="6" customWidth="1"/>
    <col min="10251" max="10251" width="3.8984375" style="6" customWidth="1"/>
    <col min="10252" max="10252" width="3.3984375" style="6" customWidth="1"/>
    <col min="10253" max="10253" width="2.8984375" style="6" customWidth="1"/>
    <col min="10254" max="10254" width="3.3984375" style="6" customWidth="1"/>
    <col min="10255" max="10261" width="2.8984375" style="6" customWidth="1"/>
    <col min="10262" max="10473" width="8.796875" style="6"/>
    <col min="10474" max="10474" width="5.8984375" style="6" customWidth="1"/>
    <col min="10475" max="10475" width="4.69921875" style="6" customWidth="1"/>
    <col min="10476" max="10476" width="9" style="6" customWidth="1"/>
    <col min="10477" max="10477" width="3.3984375" style="6" customWidth="1"/>
    <col min="10478" max="10482" width="3.296875" style="6" customWidth="1"/>
    <col min="10483" max="10484" width="3.3984375" style="6" customWidth="1"/>
    <col min="10485" max="10487" width="3.296875" style="6" customWidth="1"/>
    <col min="10488" max="10488" width="3.09765625" style="6" customWidth="1"/>
    <col min="10489" max="10489" width="3.3984375" style="6" customWidth="1"/>
    <col min="10490" max="10490" width="2.8984375" style="6" customWidth="1"/>
    <col min="10491" max="10491" width="3.69921875" style="6" customWidth="1"/>
    <col min="10492" max="10493" width="3" style="6" customWidth="1"/>
    <col min="10494" max="10494" width="3.59765625" style="6" customWidth="1"/>
    <col min="10495" max="10496" width="3.09765625" style="6" customWidth="1"/>
    <col min="10497" max="10497" width="2.796875" style="6" customWidth="1"/>
    <col min="10498" max="10498" width="2.8984375" style="6" customWidth="1"/>
    <col min="10499" max="10499" width="3.296875" style="6" customWidth="1"/>
    <col min="10500" max="10500" width="2.8984375" style="6" customWidth="1"/>
    <col min="10501" max="10501" width="3.3984375" style="6" customWidth="1"/>
    <col min="10502" max="10506" width="2.8984375" style="6" customWidth="1"/>
    <col min="10507" max="10507" width="3.8984375" style="6" customWidth="1"/>
    <col min="10508" max="10508" width="3.3984375" style="6" customWidth="1"/>
    <col min="10509" max="10509" width="2.8984375" style="6" customWidth="1"/>
    <col min="10510" max="10510" width="3.3984375" style="6" customWidth="1"/>
    <col min="10511" max="10517" width="2.8984375" style="6" customWidth="1"/>
    <col min="10518" max="10729" width="8.796875" style="6"/>
    <col min="10730" max="10730" width="5.8984375" style="6" customWidth="1"/>
    <col min="10731" max="10731" width="4.69921875" style="6" customWidth="1"/>
    <col min="10732" max="10732" width="9" style="6" customWidth="1"/>
    <col min="10733" max="10733" width="3.3984375" style="6" customWidth="1"/>
    <col min="10734" max="10738" width="3.296875" style="6" customWidth="1"/>
    <col min="10739" max="10740" width="3.3984375" style="6" customWidth="1"/>
    <col min="10741" max="10743" width="3.296875" style="6" customWidth="1"/>
    <col min="10744" max="10744" width="3.09765625" style="6" customWidth="1"/>
    <col min="10745" max="10745" width="3.3984375" style="6" customWidth="1"/>
    <col min="10746" max="10746" width="2.8984375" style="6" customWidth="1"/>
    <col min="10747" max="10747" width="3.69921875" style="6" customWidth="1"/>
    <col min="10748" max="10749" width="3" style="6" customWidth="1"/>
    <col min="10750" max="10750" width="3.59765625" style="6" customWidth="1"/>
    <col min="10751" max="10752" width="3.09765625" style="6" customWidth="1"/>
    <col min="10753" max="10753" width="2.796875" style="6" customWidth="1"/>
    <col min="10754" max="10754" width="2.8984375" style="6" customWidth="1"/>
    <col min="10755" max="10755" width="3.296875" style="6" customWidth="1"/>
    <col min="10756" max="10756" width="2.8984375" style="6" customWidth="1"/>
    <col min="10757" max="10757" width="3.3984375" style="6" customWidth="1"/>
    <col min="10758" max="10762" width="2.8984375" style="6" customWidth="1"/>
    <col min="10763" max="10763" width="3.8984375" style="6" customWidth="1"/>
    <col min="10764" max="10764" width="3.3984375" style="6" customWidth="1"/>
    <col min="10765" max="10765" width="2.8984375" style="6" customWidth="1"/>
    <col min="10766" max="10766" width="3.3984375" style="6" customWidth="1"/>
    <col min="10767" max="10773" width="2.8984375" style="6" customWidth="1"/>
    <col min="10774" max="10985" width="8.796875" style="6"/>
    <col min="10986" max="10986" width="5.8984375" style="6" customWidth="1"/>
    <col min="10987" max="10987" width="4.69921875" style="6" customWidth="1"/>
    <col min="10988" max="10988" width="9" style="6" customWidth="1"/>
    <col min="10989" max="10989" width="3.3984375" style="6" customWidth="1"/>
    <col min="10990" max="10994" width="3.296875" style="6" customWidth="1"/>
    <col min="10995" max="10996" width="3.3984375" style="6" customWidth="1"/>
    <col min="10997" max="10999" width="3.296875" style="6" customWidth="1"/>
    <col min="11000" max="11000" width="3.09765625" style="6" customWidth="1"/>
    <col min="11001" max="11001" width="3.3984375" style="6" customWidth="1"/>
    <col min="11002" max="11002" width="2.8984375" style="6" customWidth="1"/>
    <col min="11003" max="11003" width="3.69921875" style="6" customWidth="1"/>
    <col min="11004" max="11005" width="3" style="6" customWidth="1"/>
    <col min="11006" max="11006" width="3.59765625" style="6" customWidth="1"/>
    <col min="11007" max="11008" width="3.09765625" style="6" customWidth="1"/>
    <col min="11009" max="11009" width="2.796875" style="6" customWidth="1"/>
    <col min="11010" max="11010" width="2.8984375" style="6" customWidth="1"/>
    <col min="11011" max="11011" width="3.296875" style="6" customWidth="1"/>
    <col min="11012" max="11012" width="2.8984375" style="6" customWidth="1"/>
    <col min="11013" max="11013" width="3.3984375" style="6" customWidth="1"/>
    <col min="11014" max="11018" width="2.8984375" style="6" customWidth="1"/>
    <col min="11019" max="11019" width="3.8984375" style="6" customWidth="1"/>
    <col min="11020" max="11020" width="3.3984375" style="6" customWidth="1"/>
    <col min="11021" max="11021" width="2.8984375" style="6" customWidth="1"/>
    <col min="11022" max="11022" width="3.3984375" style="6" customWidth="1"/>
    <col min="11023" max="11029" width="2.8984375" style="6" customWidth="1"/>
    <col min="11030" max="11241" width="8.796875" style="6"/>
    <col min="11242" max="11242" width="5.8984375" style="6" customWidth="1"/>
    <col min="11243" max="11243" width="4.69921875" style="6" customWidth="1"/>
    <col min="11244" max="11244" width="9" style="6" customWidth="1"/>
    <col min="11245" max="11245" width="3.3984375" style="6" customWidth="1"/>
    <col min="11246" max="11250" width="3.296875" style="6" customWidth="1"/>
    <col min="11251" max="11252" width="3.3984375" style="6" customWidth="1"/>
    <col min="11253" max="11255" width="3.296875" style="6" customWidth="1"/>
    <col min="11256" max="11256" width="3.09765625" style="6" customWidth="1"/>
    <col min="11257" max="11257" width="3.3984375" style="6" customWidth="1"/>
    <col min="11258" max="11258" width="2.8984375" style="6" customWidth="1"/>
    <col min="11259" max="11259" width="3.69921875" style="6" customWidth="1"/>
    <col min="11260" max="11261" width="3" style="6" customWidth="1"/>
    <col min="11262" max="11262" width="3.59765625" style="6" customWidth="1"/>
    <col min="11263" max="11264" width="3.09765625" style="6" customWidth="1"/>
    <col min="11265" max="11265" width="2.796875" style="6" customWidth="1"/>
    <col min="11266" max="11266" width="2.8984375" style="6" customWidth="1"/>
    <col min="11267" max="11267" width="3.296875" style="6" customWidth="1"/>
    <col min="11268" max="11268" width="2.8984375" style="6" customWidth="1"/>
    <col min="11269" max="11269" width="3.3984375" style="6" customWidth="1"/>
    <col min="11270" max="11274" width="2.8984375" style="6" customWidth="1"/>
    <col min="11275" max="11275" width="3.8984375" style="6" customWidth="1"/>
    <col min="11276" max="11276" width="3.3984375" style="6" customWidth="1"/>
    <col min="11277" max="11277" width="2.8984375" style="6" customWidth="1"/>
    <col min="11278" max="11278" width="3.3984375" style="6" customWidth="1"/>
    <col min="11279" max="11285" width="2.8984375" style="6" customWidth="1"/>
    <col min="11286" max="11497" width="8.796875" style="6"/>
    <col min="11498" max="11498" width="5.8984375" style="6" customWidth="1"/>
    <col min="11499" max="11499" width="4.69921875" style="6" customWidth="1"/>
    <col min="11500" max="11500" width="9" style="6" customWidth="1"/>
    <col min="11501" max="11501" width="3.3984375" style="6" customWidth="1"/>
    <col min="11502" max="11506" width="3.296875" style="6" customWidth="1"/>
    <col min="11507" max="11508" width="3.3984375" style="6" customWidth="1"/>
    <col min="11509" max="11511" width="3.296875" style="6" customWidth="1"/>
    <col min="11512" max="11512" width="3.09765625" style="6" customWidth="1"/>
    <col min="11513" max="11513" width="3.3984375" style="6" customWidth="1"/>
    <col min="11514" max="11514" width="2.8984375" style="6" customWidth="1"/>
    <col min="11515" max="11515" width="3.69921875" style="6" customWidth="1"/>
    <col min="11516" max="11517" width="3" style="6" customWidth="1"/>
    <col min="11518" max="11518" width="3.59765625" style="6" customWidth="1"/>
    <col min="11519" max="11520" width="3.09765625" style="6" customWidth="1"/>
    <col min="11521" max="11521" width="2.796875" style="6" customWidth="1"/>
    <col min="11522" max="11522" width="2.8984375" style="6" customWidth="1"/>
    <col min="11523" max="11523" width="3.296875" style="6" customWidth="1"/>
    <col min="11524" max="11524" width="2.8984375" style="6" customWidth="1"/>
    <col min="11525" max="11525" width="3.3984375" style="6" customWidth="1"/>
    <col min="11526" max="11530" width="2.8984375" style="6" customWidth="1"/>
    <col min="11531" max="11531" width="3.8984375" style="6" customWidth="1"/>
    <col min="11532" max="11532" width="3.3984375" style="6" customWidth="1"/>
    <col min="11533" max="11533" width="2.8984375" style="6" customWidth="1"/>
    <col min="11534" max="11534" width="3.3984375" style="6" customWidth="1"/>
    <col min="11535" max="11541" width="2.8984375" style="6" customWidth="1"/>
    <col min="11542" max="11753" width="8.796875" style="6"/>
    <col min="11754" max="11754" width="5.8984375" style="6" customWidth="1"/>
    <col min="11755" max="11755" width="4.69921875" style="6" customWidth="1"/>
    <col min="11756" max="11756" width="9" style="6" customWidth="1"/>
    <col min="11757" max="11757" width="3.3984375" style="6" customWidth="1"/>
    <col min="11758" max="11762" width="3.296875" style="6" customWidth="1"/>
    <col min="11763" max="11764" width="3.3984375" style="6" customWidth="1"/>
    <col min="11765" max="11767" width="3.296875" style="6" customWidth="1"/>
    <col min="11768" max="11768" width="3.09765625" style="6" customWidth="1"/>
    <col min="11769" max="11769" width="3.3984375" style="6" customWidth="1"/>
    <col min="11770" max="11770" width="2.8984375" style="6" customWidth="1"/>
    <col min="11771" max="11771" width="3.69921875" style="6" customWidth="1"/>
    <col min="11772" max="11773" width="3" style="6" customWidth="1"/>
    <col min="11774" max="11774" width="3.59765625" style="6" customWidth="1"/>
    <col min="11775" max="11776" width="3.09765625" style="6" customWidth="1"/>
    <col min="11777" max="11777" width="2.796875" style="6" customWidth="1"/>
    <col min="11778" max="11778" width="2.8984375" style="6" customWidth="1"/>
    <col min="11779" max="11779" width="3.296875" style="6" customWidth="1"/>
    <col min="11780" max="11780" width="2.8984375" style="6" customWidth="1"/>
    <col min="11781" max="11781" width="3.3984375" style="6" customWidth="1"/>
    <col min="11782" max="11786" width="2.8984375" style="6" customWidth="1"/>
    <col min="11787" max="11787" width="3.8984375" style="6" customWidth="1"/>
    <col min="11788" max="11788" width="3.3984375" style="6" customWidth="1"/>
    <col min="11789" max="11789" width="2.8984375" style="6" customWidth="1"/>
    <col min="11790" max="11790" width="3.3984375" style="6" customWidth="1"/>
    <col min="11791" max="11797" width="2.8984375" style="6" customWidth="1"/>
    <col min="11798" max="12009" width="8.796875" style="6"/>
    <col min="12010" max="12010" width="5.8984375" style="6" customWidth="1"/>
    <col min="12011" max="12011" width="4.69921875" style="6" customWidth="1"/>
    <col min="12012" max="12012" width="9" style="6" customWidth="1"/>
    <col min="12013" max="12013" width="3.3984375" style="6" customWidth="1"/>
    <col min="12014" max="12018" width="3.296875" style="6" customWidth="1"/>
    <col min="12019" max="12020" width="3.3984375" style="6" customWidth="1"/>
    <col min="12021" max="12023" width="3.296875" style="6" customWidth="1"/>
    <col min="12024" max="12024" width="3.09765625" style="6" customWidth="1"/>
    <col min="12025" max="12025" width="3.3984375" style="6" customWidth="1"/>
    <col min="12026" max="12026" width="2.8984375" style="6" customWidth="1"/>
    <col min="12027" max="12027" width="3.69921875" style="6" customWidth="1"/>
    <col min="12028" max="12029" width="3" style="6" customWidth="1"/>
    <col min="12030" max="12030" width="3.59765625" style="6" customWidth="1"/>
    <col min="12031" max="12032" width="3.09765625" style="6" customWidth="1"/>
    <col min="12033" max="12033" width="2.796875" style="6" customWidth="1"/>
    <col min="12034" max="12034" width="2.8984375" style="6" customWidth="1"/>
    <col min="12035" max="12035" width="3.296875" style="6" customWidth="1"/>
    <col min="12036" max="12036" width="2.8984375" style="6" customWidth="1"/>
    <col min="12037" max="12037" width="3.3984375" style="6" customWidth="1"/>
    <col min="12038" max="12042" width="2.8984375" style="6" customWidth="1"/>
    <col min="12043" max="12043" width="3.8984375" style="6" customWidth="1"/>
    <col min="12044" max="12044" width="3.3984375" style="6" customWidth="1"/>
    <col min="12045" max="12045" width="2.8984375" style="6" customWidth="1"/>
    <col min="12046" max="12046" width="3.3984375" style="6" customWidth="1"/>
    <col min="12047" max="12053" width="2.8984375" style="6" customWidth="1"/>
    <col min="12054" max="12265" width="8.796875" style="6"/>
    <col min="12266" max="12266" width="5.8984375" style="6" customWidth="1"/>
    <col min="12267" max="12267" width="4.69921875" style="6" customWidth="1"/>
    <col min="12268" max="12268" width="9" style="6" customWidth="1"/>
    <col min="12269" max="12269" width="3.3984375" style="6" customWidth="1"/>
    <col min="12270" max="12274" width="3.296875" style="6" customWidth="1"/>
    <col min="12275" max="12276" width="3.3984375" style="6" customWidth="1"/>
    <col min="12277" max="12279" width="3.296875" style="6" customWidth="1"/>
    <col min="12280" max="12280" width="3.09765625" style="6" customWidth="1"/>
    <col min="12281" max="12281" width="3.3984375" style="6" customWidth="1"/>
    <col min="12282" max="12282" width="2.8984375" style="6" customWidth="1"/>
    <col min="12283" max="12283" width="3.69921875" style="6" customWidth="1"/>
    <col min="12284" max="12285" width="3" style="6" customWidth="1"/>
    <col min="12286" max="12286" width="3.59765625" style="6" customWidth="1"/>
    <col min="12287" max="12288" width="3.09765625" style="6" customWidth="1"/>
    <col min="12289" max="12289" width="2.796875" style="6" customWidth="1"/>
    <col min="12290" max="12290" width="2.8984375" style="6" customWidth="1"/>
    <col min="12291" max="12291" width="3.296875" style="6" customWidth="1"/>
    <col min="12292" max="12292" width="2.8984375" style="6" customWidth="1"/>
    <col min="12293" max="12293" width="3.3984375" style="6" customWidth="1"/>
    <col min="12294" max="12298" width="2.8984375" style="6" customWidth="1"/>
    <col min="12299" max="12299" width="3.8984375" style="6" customWidth="1"/>
    <col min="12300" max="12300" width="3.3984375" style="6" customWidth="1"/>
    <col min="12301" max="12301" width="2.8984375" style="6" customWidth="1"/>
    <col min="12302" max="12302" width="3.3984375" style="6" customWidth="1"/>
    <col min="12303" max="12309" width="2.8984375" style="6" customWidth="1"/>
    <col min="12310" max="12521" width="8.796875" style="6"/>
    <col min="12522" max="12522" width="5.8984375" style="6" customWidth="1"/>
    <col min="12523" max="12523" width="4.69921875" style="6" customWidth="1"/>
    <col min="12524" max="12524" width="9" style="6" customWidth="1"/>
    <col min="12525" max="12525" width="3.3984375" style="6" customWidth="1"/>
    <col min="12526" max="12530" width="3.296875" style="6" customWidth="1"/>
    <col min="12531" max="12532" width="3.3984375" style="6" customWidth="1"/>
    <col min="12533" max="12535" width="3.296875" style="6" customWidth="1"/>
    <col min="12536" max="12536" width="3.09765625" style="6" customWidth="1"/>
    <col min="12537" max="12537" width="3.3984375" style="6" customWidth="1"/>
    <col min="12538" max="12538" width="2.8984375" style="6" customWidth="1"/>
    <col min="12539" max="12539" width="3.69921875" style="6" customWidth="1"/>
    <col min="12540" max="12541" width="3" style="6" customWidth="1"/>
    <col min="12542" max="12542" width="3.59765625" style="6" customWidth="1"/>
    <col min="12543" max="12544" width="3.09765625" style="6" customWidth="1"/>
    <col min="12545" max="12545" width="2.796875" style="6" customWidth="1"/>
    <col min="12546" max="12546" width="2.8984375" style="6" customWidth="1"/>
    <col min="12547" max="12547" width="3.296875" style="6" customWidth="1"/>
    <col min="12548" max="12548" width="2.8984375" style="6" customWidth="1"/>
    <col min="12549" max="12549" width="3.3984375" style="6" customWidth="1"/>
    <col min="12550" max="12554" width="2.8984375" style="6" customWidth="1"/>
    <col min="12555" max="12555" width="3.8984375" style="6" customWidth="1"/>
    <col min="12556" max="12556" width="3.3984375" style="6" customWidth="1"/>
    <col min="12557" max="12557" width="2.8984375" style="6" customWidth="1"/>
    <col min="12558" max="12558" width="3.3984375" style="6" customWidth="1"/>
    <col min="12559" max="12565" width="2.8984375" style="6" customWidth="1"/>
    <col min="12566" max="12777" width="8.796875" style="6"/>
    <col min="12778" max="12778" width="5.8984375" style="6" customWidth="1"/>
    <col min="12779" max="12779" width="4.69921875" style="6" customWidth="1"/>
    <col min="12780" max="12780" width="9" style="6" customWidth="1"/>
    <col min="12781" max="12781" width="3.3984375" style="6" customWidth="1"/>
    <col min="12782" max="12786" width="3.296875" style="6" customWidth="1"/>
    <col min="12787" max="12788" width="3.3984375" style="6" customWidth="1"/>
    <col min="12789" max="12791" width="3.296875" style="6" customWidth="1"/>
    <col min="12792" max="12792" width="3.09765625" style="6" customWidth="1"/>
    <col min="12793" max="12793" width="3.3984375" style="6" customWidth="1"/>
    <col min="12794" max="12794" width="2.8984375" style="6" customWidth="1"/>
    <col min="12795" max="12795" width="3.69921875" style="6" customWidth="1"/>
    <col min="12796" max="12797" width="3" style="6" customWidth="1"/>
    <col min="12798" max="12798" width="3.59765625" style="6" customWidth="1"/>
    <col min="12799" max="12800" width="3.09765625" style="6" customWidth="1"/>
    <col min="12801" max="12801" width="2.796875" style="6" customWidth="1"/>
    <col min="12802" max="12802" width="2.8984375" style="6" customWidth="1"/>
    <col min="12803" max="12803" width="3.296875" style="6" customWidth="1"/>
    <col min="12804" max="12804" width="2.8984375" style="6" customWidth="1"/>
    <col min="12805" max="12805" width="3.3984375" style="6" customWidth="1"/>
    <col min="12806" max="12810" width="2.8984375" style="6" customWidth="1"/>
    <col min="12811" max="12811" width="3.8984375" style="6" customWidth="1"/>
    <col min="12812" max="12812" width="3.3984375" style="6" customWidth="1"/>
    <col min="12813" max="12813" width="2.8984375" style="6" customWidth="1"/>
    <col min="12814" max="12814" width="3.3984375" style="6" customWidth="1"/>
    <col min="12815" max="12821" width="2.8984375" style="6" customWidth="1"/>
    <col min="12822" max="13033" width="8.796875" style="6"/>
    <col min="13034" max="13034" width="5.8984375" style="6" customWidth="1"/>
    <col min="13035" max="13035" width="4.69921875" style="6" customWidth="1"/>
    <col min="13036" max="13036" width="9" style="6" customWidth="1"/>
    <col min="13037" max="13037" width="3.3984375" style="6" customWidth="1"/>
    <col min="13038" max="13042" width="3.296875" style="6" customWidth="1"/>
    <col min="13043" max="13044" width="3.3984375" style="6" customWidth="1"/>
    <col min="13045" max="13047" width="3.296875" style="6" customWidth="1"/>
    <col min="13048" max="13048" width="3.09765625" style="6" customWidth="1"/>
    <col min="13049" max="13049" width="3.3984375" style="6" customWidth="1"/>
    <col min="13050" max="13050" width="2.8984375" style="6" customWidth="1"/>
    <col min="13051" max="13051" width="3.69921875" style="6" customWidth="1"/>
    <col min="13052" max="13053" width="3" style="6" customWidth="1"/>
    <col min="13054" max="13054" width="3.59765625" style="6" customWidth="1"/>
    <col min="13055" max="13056" width="3.09765625" style="6" customWidth="1"/>
    <col min="13057" max="13057" width="2.796875" style="6" customWidth="1"/>
    <col min="13058" max="13058" width="2.8984375" style="6" customWidth="1"/>
    <col min="13059" max="13059" width="3.296875" style="6" customWidth="1"/>
    <col min="13060" max="13060" width="2.8984375" style="6" customWidth="1"/>
    <col min="13061" max="13061" width="3.3984375" style="6" customWidth="1"/>
    <col min="13062" max="13066" width="2.8984375" style="6" customWidth="1"/>
    <col min="13067" max="13067" width="3.8984375" style="6" customWidth="1"/>
    <col min="13068" max="13068" width="3.3984375" style="6" customWidth="1"/>
    <col min="13069" max="13069" width="2.8984375" style="6" customWidth="1"/>
    <col min="13070" max="13070" width="3.3984375" style="6" customWidth="1"/>
    <col min="13071" max="13077" width="2.8984375" style="6" customWidth="1"/>
    <col min="13078" max="13289" width="8.796875" style="6"/>
    <col min="13290" max="13290" width="5.8984375" style="6" customWidth="1"/>
    <col min="13291" max="13291" width="4.69921875" style="6" customWidth="1"/>
    <col min="13292" max="13292" width="9" style="6" customWidth="1"/>
    <col min="13293" max="13293" width="3.3984375" style="6" customWidth="1"/>
    <col min="13294" max="13298" width="3.296875" style="6" customWidth="1"/>
    <col min="13299" max="13300" width="3.3984375" style="6" customWidth="1"/>
    <col min="13301" max="13303" width="3.296875" style="6" customWidth="1"/>
    <col min="13304" max="13304" width="3.09765625" style="6" customWidth="1"/>
    <col min="13305" max="13305" width="3.3984375" style="6" customWidth="1"/>
    <col min="13306" max="13306" width="2.8984375" style="6" customWidth="1"/>
    <col min="13307" max="13307" width="3.69921875" style="6" customWidth="1"/>
    <col min="13308" max="13309" width="3" style="6" customWidth="1"/>
    <col min="13310" max="13310" width="3.59765625" style="6" customWidth="1"/>
    <col min="13311" max="13312" width="3.09765625" style="6" customWidth="1"/>
    <col min="13313" max="13313" width="2.796875" style="6" customWidth="1"/>
    <col min="13314" max="13314" width="2.8984375" style="6" customWidth="1"/>
    <col min="13315" max="13315" width="3.296875" style="6" customWidth="1"/>
    <col min="13316" max="13316" width="2.8984375" style="6" customWidth="1"/>
    <col min="13317" max="13317" width="3.3984375" style="6" customWidth="1"/>
    <col min="13318" max="13322" width="2.8984375" style="6" customWidth="1"/>
    <col min="13323" max="13323" width="3.8984375" style="6" customWidth="1"/>
    <col min="13324" max="13324" width="3.3984375" style="6" customWidth="1"/>
    <col min="13325" max="13325" width="2.8984375" style="6" customWidth="1"/>
    <col min="13326" max="13326" width="3.3984375" style="6" customWidth="1"/>
    <col min="13327" max="13333" width="2.8984375" style="6" customWidth="1"/>
    <col min="13334" max="13545" width="8.796875" style="6"/>
    <col min="13546" max="13546" width="5.8984375" style="6" customWidth="1"/>
    <col min="13547" max="13547" width="4.69921875" style="6" customWidth="1"/>
    <col min="13548" max="13548" width="9" style="6" customWidth="1"/>
    <col min="13549" max="13549" width="3.3984375" style="6" customWidth="1"/>
    <col min="13550" max="13554" width="3.296875" style="6" customWidth="1"/>
    <col min="13555" max="13556" width="3.3984375" style="6" customWidth="1"/>
    <col min="13557" max="13559" width="3.296875" style="6" customWidth="1"/>
    <col min="13560" max="13560" width="3.09765625" style="6" customWidth="1"/>
    <col min="13561" max="13561" width="3.3984375" style="6" customWidth="1"/>
    <col min="13562" max="13562" width="2.8984375" style="6" customWidth="1"/>
    <col min="13563" max="13563" width="3.69921875" style="6" customWidth="1"/>
    <col min="13564" max="13565" width="3" style="6" customWidth="1"/>
    <col min="13566" max="13566" width="3.59765625" style="6" customWidth="1"/>
    <col min="13567" max="13568" width="3.09765625" style="6" customWidth="1"/>
    <col min="13569" max="13569" width="2.796875" style="6" customWidth="1"/>
    <col min="13570" max="13570" width="2.8984375" style="6" customWidth="1"/>
    <col min="13571" max="13571" width="3.296875" style="6" customWidth="1"/>
    <col min="13572" max="13572" width="2.8984375" style="6" customWidth="1"/>
    <col min="13573" max="13573" width="3.3984375" style="6" customWidth="1"/>
    <col min="13574" max="13578" width="2.8984375" style="6" customWidth="1"/>
    <col min="13579" max="13579" width="3.8984375" style="6" customWidth="1"/>
    <col min="13580" max="13580" width="3.3984375" style="6" customWidth="1"/>
    <col min="13581" max="13581" width="2.8984375" style="6" customWidth="1"/>
    <col min="13582" max="13582" width="3.3984375" style="6" customWidth="1"/>
    <col min="13583" max="13589" width="2.8984375" style="6" customWidth="1"/>
    <col min="13590" max="13801" width="8.796875" style="6"/>
    <col min="13802" max="13802" width="5.8984375" style="6" customWidth="1"/>
    <col min="13803" max="13803" width="4.69921875" style="6" customWidth="1"/>
    <col min="13804" max="13804" width="9" style="6" customWidth="1"/>
    <col min="13805" max="13805" width="3.3984375" style="6" customWidth="1"/>
    <col min="13806" max="13810" width="3.296875" style="6" customWidth="1"/>
    <col min="13811" max="13812" width="3.3984375" style="6" customWidth="1"/>
    <col min="13813" max="13815" width="3.296875" style="6" customWidth="1"/>
    <col min="13816" max="13816" width="3.09765625" style="6" customWidth="1"/>
    <col min="13817" max="13817" width="3.3984375" style="6" customWidth="1"/>
    <col min="13818" max="13818" width="2.8984375" style="6" customWidth="1"/>
    <col min="13819" max="13819" width="3.69921875" style="6" customWidth="1"/>
    <col min="13820" max="13821" width="3" style="6" customWidth="1"/>
    <col min="13822" max="13822" width="3.59765625" style="6" customWidth="1"/>
    <col min="13823" max="13824" width="3.09765625" style="6" customWidth="1"/>
    <col min="13825" max="13825" width="2.796875" style="6" customWidth="1"/>
    <col min="13826" max="13826" width="2.8984375" style="6" customWidth="1"/>
    <col min="13827" max="13827" width="3.296875" style="6" customWidth="1"/>
    <col min="13828" max="13828" width="2.8984375" style="6" customWidth="1"/>
    <col min="13829" max="13829" width="3.3984375" style="6" customWidth="1"/>
    <col min="13830" max="13834" width="2.8984375" style="6" customWidth="1"/>
    <col min="13835" max="13835" width="3.8984375" style="6" customWidth="1"/>
    <col min="13836" max="13836" width="3.3984375" style="6" customWidth="1"/>
    <col min="13837" max="13837" width="2.8984375" style="6" customWidth="1"/>
    <col min="13838" max="13838" width="3.3984375" style="6" customWidth="1"/>
    <col min="13839" max="13845" width="2.8984375" style="6" customWidth="1"/>
    <col min="13846" max="14057" width="8.796875" style="6"/>
    <col min="14058" max="14058" width="5.8984375" style="6" customWidth="1"/>
    <col min="14059" max="14059" width="4.69921875" style="6" customWidth="1"/>
    <col min="14060" max="14060" width="9" style="6" customWidth="1"/>
    <col min="14061" max="14061" width="3.3984375" style="6" customWidth="1"/>
    <col min="14062" max="14066" width="3.296875" style="6" customWidth="1"/>
    <col min="14067" max="14068" width="3.3984375" style="6" customWidth="1"/>
    <col min="14069" max="14071" width="3.296875" style="6" customWidth="1"/>
    <col min="14072" max="14072" width="3.09765625" style="6" customWidth="1"/>
    <col min="14073" max="14073" width="3.3984375" style="6" customWidth="1"/>
    <col min="14074" max="14074" width="2.8984375" style="6" customWidth="1"/>
    <col min="14075" max="14075" width="3.69921875" style="6" customWidth="1"/>
    <col min="14076" max="14077" width="3" style="6" customWidth="1"/>
    <col min="14078" max="14078" width="3.59765625" style="6" customWidth="1"/>
    <col min="14079" max="14080" width="3.09765625" style="6" customWidth="1"/>
    <col min="14081" max="14081" width="2.796875" style="6" customWidth="1"/>
    <col min="14082" max="14082" width="2.8984375" style="6" customWidth="1"/>
    <col min="14083" max="14083" width="3.296875" style="6" customWidth="1"/>
    <col min="14084" max="14084" width="2.8984375" style="6" customWidth="1"/>
    <col min="14085" max="14085" width="3.3984375" style="6" customWidth="1"/>
    <col min="14086" max="14090" width="2.8984375" style="6" customWidth="1"/>
    <col min="14091" max="14091" width="3.8984375" style="6" customWidth="1"/>
    <col min="14092" max="14092" width="3.3984375" style="6" customWidth="1"/>
    <col min="14093" max="14093" width="2.8984375" style="6" customWidth="1"/>
    <col min="14094" max="14094" width="3.3984375" style="6" customWidth="1"/>
    <col min="14095" max="14101" width="2.8984375" style="6" customWidth="1"/>
    <col min="14102" max="14313" width="8.796875" style="6"/>
    <col min="14314" max="14314" width="5.8984375" style="6" customWidth="1"/>
    <col min="14315" max="14315" width="4.69921875" style="6" customWidth="1"/>
    <col min="14316" max="14316" width="9" style="6" customWidth="1"/>
    <col min="14317" max="14317" width="3.3984375" style="6" customWidth="1"/>
    <col min="14318" max="14322" width="3.296875" style="6" customWidth="1"/>
    <col min="14323" max="14324" width="3.3984375" style="6" customWidth="1"/>
    <col min="14325" max="14327" width="3.296875" style="6" customWidth="1"/>
    <col min="14328" max="14328" width="3.09765625" style="6" customWidth="1"/>
    <col min="14329" max="14329" width="3.3984375" style="6" customWidth="1"/>
    <col min="14330" max="14330" width="2.8984375" style="6" customWidth="1"/>
    <col min="14331" max="14331" width="3.69921875" style="6" customWidth="1"/>
    <col min="14332" max="14333" width="3" style="6" customWidth="1"/>
    <col min="14334" max="14334" width="3.59765625" style="6" customWidth="1"/>
    <col min="14335" max="14336" width="3.09765625" style="6" customWidth="1"/>
    <col min="14337" max="14337" width="2.796875" style="6" customWidth="1"/>
    <col min="14338" max="14338" width="2.8984375" style="6" customWidth="1"/>
    <col min="14339" max="14339" width="3.296875" style="6" customWidth="1"/>
    <col min="14340" max="14340" width="2.8984375" style="6" customWidth="1"/>
    <col min="14341" max="14341" width="3.3984375" style="6" customWidth="1"/>
    <col min="14342" max="14346" width="2.8984375" style="6" customWidth="1"/>
    <col min="14347" max="14347" width="3.8984375" style="6" customWidth="1"/>
    <col min="14348" max="14348" width="3.3984375" style="6" customWidth="1"/>
    <col min="14349" max="14349" width="2.8984375" style="6" customWidth="1"/>
    <col min="14350" max="14350" width="3.3984375" style="6" customWidth="1"/>
    <col min="14351" max="14357" width="2.8984375" style="6" customWidth="1"/>
    <col min="14358" max="14569" width="8.796875" style="6"/>
    <col min="14570" max="14570" width="5.8984375" style="6" customWidth="1"/>
    <col min="14571" max="14571" width="4.69921875" style="6" customWidth="1"/>
    <col min="14572" max="14572" width="9" style="6" customWidth="1"/>
    <col min="14573" max="14573" width="3.3984375" style="6" customWidth="1"/>
    <col min="14574" max="14578" width="3.296875" style="6" customWidth="1"/>
    <col min="14579" max="14580" width="3.3984375" style="6" customWidth="1"/>
    <col min="14581" max="14583" width="3.296875" style="6" customWidth="1"/>
    <col min="14584" max="14584" width="3.09765625" style="6" customWidth="1"/>
    <col min="14585" max="14585" width="3.3984375" style="6" customWidth="1"/>
    <col min="14586" max="14586" width="2.8984375" style="6" customWidth="1"/>
    <col min="14587" max="14587" width="3.69921875" style="6" customWidth="1"/>
    <col min="14588" max="14589" width="3" style="6" customWidth="1"/>
    <col min="14590" max="14590" width="3.59765625" style="6" customWidth="1"/>
    <col min="14591" max="14592" width="3.09765625" style="6" customWidth="1"/>
    <col min="14593" max="14593" width="2.796875" style="6" customWidth="1"/>
    <col min="14594" max="14594" width="2.8984375" style="6" customWidth="1"/>
    <col min="14595" max="14595" width="3.296875" style="6" customWidth="1"/>
    <col min="14596" max="14596" width="2.8984375" style="6" customWidth="1"/>
    <col min="14597" max="14597" width="3.3984375" style="6" customWidth="1"/>
    <col min="14598" max="14602" width="2.8984375" style="6" customWidth="1"/>
    <col min="14603" max="14603" width="3.8984375" style="6" customWidth="1"/>
    <col min="14604" max="14604" width="3.3984375" style="6" customWidth="1"/>
    <col min="14605" max="14605" width="2.8984375" style="6" customWidth="1"/>
    <col min="14606" max="14606" width="3.3984375" style="6" customWidth="1"/>
    <col min="14607" max="14613" width="2.8984375" style="6" customWidth="1"/>
    <col min="14614" max="14825" width="8.796875" style="6"/>
    <col min="14826" max="14826" width="5.8984375" style="6" customWidth="1"/>
    <col min="14827" max="14827" width="4.69921875" style="6" customWidth="1"/>
    <col min="14828" max="14828" width="9" style="6" customWidth="1"/>
    <col min="14829" max="14829" width="3.3984375" style="6" customWidth="1"/>
    <col min="14830" max="14834" width="3.296875" style="6" customWidth="1"/>
    <col min="14835" max="14836" width="3.3984375" style="6" customWidth="1"/>
    <col min="14837" max="14839" width="3.296875" style="6" customWidth="1"/>
    <col min="14840" max="14840" width="3.09765625" style="6" customWidth="1"/>
    <col min="14841" max="14841" width="3.3984375" style="6" customWidth="1"/>
    <col min="14842" max="14842" width="2.8984375" style="6" customWidth="1"/>
    <col min="14843" max="14843" width="3.69921875" style="6" customWidth="1"/>
    <col min="14844" max="14845" width="3" style="6" customWidth="1"/>
    <col min="14846" max="14846" width="3.59765625" style="6" customWidth="1"/>
    <col min="14847" max="14848" width="3.09765625" style="6" customWidth="1"/>
    <col min="14849" max="14849" width="2.796875" style="6" customWidth="1"/>
    <col min="14850" max="14850" width="2.8984375" style="6" customWidth="1"/>
    <col min="14851" max="14851" width="3.296875" style="6" customWidth="1"/>
    <col min="14852" max="14852" width="2.8984375" style="6" customWidth="1"/>
    <col min="14853" max="14853" width="3.3984375" style="6" customWidth="1"/>
    <col min="14854" max="14858" width="2.8984375" style="6" customWidth="1"/>
    <col min="14859" max="14859" width="3.8984375" style="6" customWidth="1"/>
    <col min="14860" max="14860" width="3.3984375" style="6" customWidth="1"/>
    <col min="14861" max="14861" width="2.8984375" style="6" customWidth="1"/>
    <col min="14862" max="14862" width="3.3984375" style="6" customWidth="1"/>
    <col min="14863" max="14869" width="2.8984375" style="6" customWidth="1"/>
    <col min="14870" max="15081" width="8.796875" style="6"/>
    <col min="15082" max="15082" width="5.8984375" style="6" customWidth="1"/>
    <col min="15083" max="15083" width="4.69921875" style="6" customWidth="1"/>
    <col min="15084" max="15084" width="9" style="6" customWidth="1"/>
    <col min="15085" max="15085" width="3.3984375" style="6" customWidth="1"/>
    <col min="15086" max="15090" width="3.296875" style="6" customWidth="1"/>
    <col min="15091" max="15092" width="3.3984375" style="6" customWidth="1"/>
    <col min="15093" max="15095" width="3.296875" style="6" customWidth="1"/>
    <col min="15096" max="15096" width="3.09765625" style="6" customWidth="1"/>
    <col min="15097" max="15097" width="3.3984375" style="6" customWidth="1"/>
    <col min="15098" max="15098" width="2.8984375" style="6" customWidth="1"/>
    <col min="15099" max="15099" width="3.69921875" style="6" customWidth="1"/>
    <col min="15100" max="15101" width="3" style="6" customWidth="1"/>
    <col min="15102" max="15102" width="3.59765625" style="6" customWidth="1"/>
    <col min="15103" max="15104" width="3.09765625" style="6" customWidth="1"/>
    <col min="15105" max="15105" width="2.796875" style="6" customWidth="1"/>
    <col min="15106" max="15106" width="2.8984375" style="6" customWidth="1"/>
    <col min="15107" max="15107" width="3.296875" style="6" customWidth="1"/>
    <col min="15108" max="15108" width="2.8984375" style="6" customWidth="1"/>
    <col min="15109" max="15109" width="3.3984375" style="6" customWidth="1"/>
    <col min="15110" max="15114" width="2.8984375" style="6" customWidth="1"/>
    <col min="15115" max="15115" width="3.8984375" style="6" customWidth="1"/>
    <col min="15116" max="15116" width="3.3984375" style="6" customWidth="1"/>
    <col min="15117" max="15117" width="2.8984375" style="6" customWidth="1"/>
    <col min="15118" max="15118" width="3.3984375" style="6" customWidth="1"/>
    <col min="15119" max="15125" width="2.8984375" style="6" customWidth="1"/>
    <col min="15126" max="15337" width="8.796875" style="6"/>
    <col min="15338" max="15338" width="5.8984375" style="6" customWidth="1"/>
    <col min="15339" max="15339" width="4.69921875" style="6" customWidth="1"/>
    <col min="15340" max="15340" width="9" style="6" customWidth="1"/>
    <col min="15341" max="15341" width="3.3984375" style="6" customWidth="1"/>
    <col min="15342" max="15346" width="3.296875" style="6" customWidth="1"/>
    <col min="15347" max="15348" width="3.3984375" style="6" customWidth="1"/>
    <col min="15349" max="15351" width="3.296875" style="6" customWidth="1"/>
    <col min="15352" max="15352" width="3.09765625" style="6" customWidth="1"/>
    <col min="15353" max="15353" width="3.3984375" style="6" customWidth="1"/>
    <col min="15354" max="15354" width="2.8984375" style="6" customWidth="1"/>
    <col min="15355" max="15355" width="3.69921875" style="6" customWidth="1"/>
    <col min="15356" max="15357" width="3" style="6" customWidth="1"/>
    <col min="15358" max="15358" width="3.59765625" style="6" customWidth="1"/>
    <col min="15359" max="15360" width="3.09765625" style="6" customWidth="1"/>
    <col min="15361" max="15361" width="2.796875" style="6" customWidth="1"/>
    <col min="15362" max="15362" width="2.8984375" style="6" customWidth="1"/>
    <col min="15363" max="15363" width="3.296875" style="6" customWidth="1"/>
    <col min="15364" max="15364" width="2.8984375" style="6" customWidth="1"/>
    <col min="15365" max="15365" width="3.3984375" style="6" customWidth="1"/>
    <col min="15366" max="15370" width="2.8984375" style="6" customWidth="1"/>
    <col min="15371" max="15371" width="3.8984375" style="6" customWidth="1"/>
    <col min="15372" max="15372" width="3.3984375" style="6" customWidth="1"/>
    <col min="15373" max="15373" width="2.8984375" style="6" customWidth="1"/>
    <col min="15374" max="15374" width="3.3984375" style="6" customWidth="1"/>
    <col min="15375" max="15381" width="2.8984375" style="6" customWidth="1"/>
    <col min="15382" max="15593" width="8.796875" style="6"/>
    <col min="15594" max="15594" width="5.8984375" style="6" customWidth="1"/>
    <col min="15595" max="15595" width="4.69921875" style="6" customWidth="1"/>
    <col min="15596" max="15596" width="9" style="6" customWidth="1"/>
    <col min="15597" max="15597" width="3.3984375" style="6" customWidth="1"/>
    <col min="15598" max="15602" width="3.296875" style="6" customWidth="1"/>
    <col min="15603" max="15604" width="3.3984375" style="6" customWidth="1"/>
    <col min="15605" max="15607" width="3.296875" style="6" customWidth="1"/>
    <col min="15608" max="15608" width="3.09765625" style="6" customWidth="1"/>
    <col min="15609" max="15609" width="3.3984375" style="6" customWidth="1"/>
    <col min="15610" max="15610" width="2.8984375" style="6" customWidth="1"/>
    <col min="15611" max="15611" width="3.69921875" style="6" customWidth="1"/>
    <col min="15612" max="15613" width="3" style="6" customWidth="1"/>
    <col min="15614" max="15614" width="3.59765625" style="6" customWidth="1"/>
    <col min="15615" max="15616" width="3.09765625" style="6" customWidth="1"/>
    <col min="15617" max="15617" width="2.796875" style="6" customWidth="1"/>
    <col min="15618" max="15618" width="2.8984375" style="6" customWidth="1"/>
    <col min="15619" max="15619" width="3.296875" style="6" customWidth="1"/>
    <col min="15620" max="15620" width="2.8984375" style="6" customWidth="1"/>
    <col min="15621" max="15621" width="3.3984375" style="6" customWidth="1"/>
    <col min="15622" max="15626" width="2.8984375" style="6" customWidth="1"/>
    <col min="15627" max="15627" width="3.8984375" style="6" customWidth="1"/>
    <col min="15628" max="15628" width="3.3984375" style="6" customWidth="1"/>
    <col min="15629" max="15629" width="2.8984375" style="6" customWidth="1"/>
    <col min="15630" max="15630" width="3.3984375" style="6" customWidth="1"/>
    <col min="15631" max="15637" width="2.8984375" style="6" customWidth="1"/>
    <col min="15638" max="15849" width="8.796875" style="6"/>
    <col min="15850" max="15850" width="5.8984375" style="6" customWidth="1"/>
    <col min="15851" max="15851" width="4.69921875" style="6" customWidth="1"/>
    <col min="15852" max="15852" width="9" style="6" customWidth="1"/>
    <col min="15853" max="15853" width="3.3984375" style="6" customWidth="1"/>
    <col min="15854" max="15858" width="3.296875" style="6" customWidth="1"/>
    <col min="15859" max="15860" width="3.3984375" style="6" customWidth="1"/>
    <col min="15861" max="15863" width="3.296875" style="6" customWidth="1"/>
    <col min="15864" max="15864" width="3.09765625" style="6" customWidth="1"/>
    <col min="15865" max="15865" width="3.3984375" style="6" customWidth="1"/>
    <col min="15866" max="15866" width="2.8984375" style="6" customWidth="1"/>
    <col min="15867" max="15867" width="3.69921875" style="6" customWidth="1"/>
    <col min="15868" max="15869" width="3" style="6" customWidth="1"/>
    <col min="15870" max="15870" width="3.59765625" style="6" customWidth="1"/>
    <col min="15871" max="15872" width="3.09765625" style="6" customWidth="1"/>
    <col min="15873" max="15873" width="2.796875" style="6" customWidth="1"/>
    <col min="15874" max="15874" width="2.8984375" style="6" customWidth="1"/>
    <col min="15875" max="15875" width="3.296875" style="6" customWidth="1"/>
    <col min="15876" max="15876" width="2.8984375" style="6" customWidth="1"/>
    <col min="15877" max="15877" width="3.3984375" style="6" customWidth="1"/>
    <col min="15878" max="15882" width="2.8984375" style="6" customWidth="1"/>
    <col min="15883" max="15883" width="3.8984375" style="6" customWidth="1"/>
    <col min="15884" max="15884" width="3.3984375" style="6" customWidth="1"/>
    <col min="15885" max="15885" width="2.8984375" style="6" customWidth="1"/>
    <col min="15886" max="15886" width="3.3984375" style="6" customWidth="1"/>
    <col min="15887" max="15893" width="2.8984375" style="6" customWidth="1"/>
    <col min="15894" max="16105" width="8.796875" style="6"/>
    <col min="16106" max="16106" width="5.8984375" style="6" customWidth="1"/>
    <col min="16107" max="16107" width="4.69921875" style="6" customWidth="1"/>
    <col min="16108" max="16108" width="9" style="6" customWidth="1"/>
    <col min="16109" max="16109" width="3.3984375" style="6" customWidth="1"/>
    <col min="16110" max="16114" width="3.296875" style="6" customWidth="1"/>
    <col min="16115" max="16116" width="3.3984375" style="6" customWidth="1"/>
    <col min="16117" max="16119" width="3.296875" style="6" customWidth="1"/>
    <col min="16120" max="16120" width="3.09765625" style="6" customWidth="1"/>
    <col min="16121" max="16121" width="3.3984375" style="6" customWidth="1"/>
    <col min="16122" max="16122" width="2.8984375" style="6" customWidth="1"/>
    <col min="16123" max="16123" width="3.69921875" style="6" customWidth="1"/>
    <col min="16124" max="16125" width="3" style="6" customWidth="1"/>
    <col min="16126" max="16126" width="3.59765625" style="6" customWidth="1"/>
    <col min="16127" max="16128" width="3.09765625" style="6" customWidth="1"/>
    <col min="16129" max="16129" width="2.796875" style="6" customWidth="1"/>
    <col min="16130" max="16130" width="2.8984375" style="6" customWidth="1"/>
    <col min="16131" max="16131" width="3.296875" style="6" customWidth="1"/>
    <col min="16132" max="16132" width="2.8984375" style="6" customWidth="1"/>
    <col min="16133" max="16133" width="3.3984375" style="6" customWidth="1"/>
    <col min="16134" max="16138" width="2.8984375" style="6" customWidth="1"/>
    <col min="16139" max="16139" width="3.8984375" style="6" customWidth="1"/>
    <col min="16140" max="16140" width="3.3984375" style="6" customWidth="1"/>
    <col min="16141" max="16141" width="2.8984375" style="6" customWidth="1"/>
    <col min="16142" max="16142" width="3.3984375" style="6" customWidth="1"/>
    <col min="16143" max="16149" width="2.8984375" style="6" customWidth="1"/>
    <col min="16150" max="16384" width="8.796875" style="6"/>
  </cols>
  <sheetData>
    <row r="1" spans="1:27" ht="39" customHeight="1">
      <c r="D1" s="7" t="s">
        <v>3</v>
      </c>
      <c r="E1" s="7"/>
      <c r="F1" s="7"/>
      <c r="G1" s="7"/>
      <c r="H1" s="7"/>
      <c r="I1" s="7"/>
      <c r="J1" s="7"/>
      <c r="K1" s="7"/>
      <c r="L1" s="7"/>
      <c r="M1" s="7"/>
      <c r="N1" s="7"/>
      <c r="O1" s="7"/>
      <c r="P1" s="7"/>
      <c r="Q1" s="7"/>
      <c r="R1" s="7"/>
      <c r="S1" s="7"/>
      <c r="T1" s="7"/>
      <c r="U1" s="7"/>
      <c r="V1" s="7"/>
      <c r="W1" s="7"/>
      <c r="X1" s="7"/>
      <c r="Y1" s="7"/>
      <c r="Z1" s="7"/>
      <c r="AA1" s="7"/>
    </row>
    <row r="2" spans="1:27" ht="26.25" customHeight="1">
      <c r="D2" s="8" t="s">
        <v>4</v>
      </c>
      <c r="E2" s="8"/>
      <c r="F2" s="8" t="e">
        <f>기본정보작성!#REF!</f>
        <v>#REF!</v>
      </c>
      <c r="G2" s="8"/>
      <c r="H2" s="8"/>
      <c r="I2" s="8"/>
      <c r="J2" s="8"/>
      <c r="K2" s="8"/>
      <c r="L2" s="9" t="e">
        <f>기본정보작성!#REF!</f>
        <v>#REF!</v>
      </c>
      <c r="M2" s="9"/>
      <c r="N2" s="9"/>
      <c r="O2" s="9"/>
      <c r="P2" s="9"/>
      <c r="Q2" s="9"/>
      <c r="R2" s="9"/>
      <c r="S2" s="9"/>
      <c r="T2" s="9"/>
      <c r="U2" s="9"/>
      <c r="V2" s="9"/>
      <c r="W2" s="48"/>
      <c r="X2" s="48"/>
      <c r="Y2" s="48"/>
      <c r="Z2" s="48"/>
      <c r="AA2" s="48"/>
    </row>
    <row r="3" spans="1:27" ht="28.2" customHeight="1">
      <c r="D3" s="92" t="s">
        <v>5</v>
      </c>
      <c r="E3" s="93"/>
      <c r="F3" s="93"/>
      <c r="G3" s="94"/>
      <c r="H3" s="98"/>
      <c r="I3" s="98"/>
      <c r="J3" s="98"/>
      <c r="K3" s="99"/>
      <c r="L3" s="99"/>
      <c r="M3" s="99"/>
      <c r="N3" s="99"/>
      <c r="O3" s="100"/>
      <c r="P3" s="101" t="s">
        <v>6</v>
      </c>
      <c r="Q3" s="99"/>
      <c r="R3" s="100"/>
      <c r="S3" s="10"/>
      <c r="T3" s="104" t="s">
        <v>7</v>
      </c>
      <c r="U3" s="105"/>
      <c r="V3" s="106"/>
    </row>
    <row r="4" spans="1:27" ht="28.2" customHeight="1">
      <c r="A4" s="6" cm="1">
        <f t="array" ref="A4:A5">_xlfn.SEQUENCE(기본정보작성!J3,1,-기본정보작성!J3,1)</f>
        <v>-2</v>
      </c>
      <c r="D4" s="95"/>
      <c r="E4" s="96"/>
      <c r="F4" s="96"/>
      <c r="G4" s="97"/>
      <c r="H4" s="107" t="s">
        <v>8</v>
      </c>
      <c r="I4" s="107" t="str">
        <f>'산출표(동총괄)'!I4</f>
        <v>옥내소화전</v>
      </c>
      <c r="J4" s="11" t="s">
        <v>10</v>
      </c>
      <c r="K4" s="104" t="s">
        <v>11</v>
      </c>
      <c r="L4" s="105"/>
      <c r="M4" s="106"/>
      <c r="N4" s="87" t="str">
        <f>'산출표(동총괄)'!N4</f>
        <v>비상조명등</v>
      </c>
      <c r="O4" s="88"/>
      <c r="P4" s="85" t="str">
        <f>'산출표(동총괄)'!P4</f>
        <v>상수도소화용수</v>
      </c>
      <c r="Q4" s="85" t="str">
        <f>'산출표(동총괄)'!Q4</f>
        <v>소화수조</v>
      </c>
      <c r="R4" s="85" t="str">
        <f>'산출표(동총괄)'!R4</f>
        <v>저수조</v>
      </c>
      <c r="S4" s="85" t="str">
        <f>'산출표(동총괄)'!S4</f>
        <v>기타</v>
      </c>
      <c r="T4" s="108" t="s">
        <v>17</v>
      </c>
      <c r="U4" s="108" t="s">
        <v>18</v>
      </c>
      <c r="V4" s="108" t="s">
        <v>19</v>
      </c>
    </row>
    <row r="5" spans="1:27" ht="101.4" customHeight="1">
      <c r="A5" s="6">
        <v>-1</v>
      </c>
      <c r="D5" s="89" t="s">
        <v>29</v>
      </c>
      <c r="E5" s="90"/>
      <c r="F5" s="13" t="s">
        <v>21</v>
      </c>
      <c r="G5" s="14" t="s">
        <v>22</v>
      </c>
      <c r="H5" s="107"/>
      <c r="I5" s="107"/>
      <c r="J5" s="15" t="s">
        <v>8</v>
      </c>
      <c r="K5" s="15" t="s">
        <v>23</v>
      </c>
      <c r="L5" s="12" t="s">
        <v>24</v>
      </c>
      <c r="M5" s="12" t="str">
        <f>'산출표(동총괄)'!M5</f>
        <v>시각경보기</v>
      </c>
      <c r="N5" s="12" t="str">
        <f>'산출표(동총괄)'!N5</f>
        <v>비상조명등</v>
      </c>
      <c r="O5" s="12" t="str">
        <f>'산출표(동총괄)'!O5</f>
        <v>휴대용비상조명</v>
      </c>
      <c r="P5" s="86"/>
      <c r="Q5" s="86"/>
      <c r="R5" s="86"/>
      <c r="S5" s="86"/>
      <c r="T5" s="109"/>
      <c r="U5" s="109"/>
      <c r="V5" s="109"/>
    </row>
    <row r="6" spans="1:27" s="27" customFormat="1" ht="17.7" customHeight="1">
      <c r="A6" s="65"/>
      <c r="B6" s="65"/>
      <c r="C6" s="65"/>
      <c r="D6" s="113" t="s">
        <v>32</v>
      </c>
      <c r="E6" s="113"/>
      <c r="F6" s="51" t="s">
        <v>27</v>
      </c>
      <c r="G6" s="58">
        <f ca="1">SUMIF(F8:$G$79,F8,G8:G79)</f>
        <v>44165.289999999994</v>
      </c>
      <c r="H6" s="59" t="str">
        <f ca="1">IF(SUMIF($F8:G$79,$F$8,H8:H79)=0,"",SUMIF($F8:G$79,$F$8,H8:H79))</f>
        <v/>
      </c>
      <c r="I6" s="59" t="str">
        <f ca="1">IF(SUMIF($F8:G$79,$F$8,I8:I79)=0,"",SUMIF($F8:G$79,$F$8,I8:I79))</f>
        <v/>
      </c>
      <c r="J6" s="59" t="str">
        <f ca="1">IF(SUMIF($F8:H$79,$F$8,J8:J79)=0,"",SUMIF($F8:H$79,$F$8,J8:J79))</f>
        <v/>
      </c>
      <c r="K6" s="59" t="str">
        <f ca="1">IF(SUMIF($F8:J$79,$F$8,K8:K79)=0,"",SUMIF($F8:J$79,$F$8,K8:K79))</f>
        <v/>
      </c>
      <c r="L6" s="59" t="str">
        <f ca="1">IF(SUMIF($F8:K$79,$F$8,L8:L79)=0,"",SUMIF($F8:K$79,$F$8,L8:L79))</f>
        <v/>
      </c>
      <c r="M6" s="59" t="str">
        <f ca="1">IF(SUMIF($F8:K$79,$F$8,M8:M79)=0,"",SUMIF($F8:K$79,$F$8,M8:M79))</f>
        <v/>
      </c>
      <c r="N6" s="59" t="str">
        <f ca="1">IF(SUMIF($F8:M$79,$F$8,N8:N79)=0,"",SUMIF($F8:M$79,$F$8,N8:N79))</f>
        <v/>
      </c>
      <c r="O6" s="59" t="str">
        <f ca="1">IF(SUMIF($F8:M$79,$F$8,O8:O79)=0,"",SUMIF($F8:M$79,$F$8,O8:O79))</f>
        <v/>
      </c>
      <c r="P6" s="59" t="str">
        <f ca="1">IF(SUMIF($F8:N$79,$F$8,P8:P79)=0,"",SUMIF($F8:N$79,$F$8,P8:P79))</f>
        <v/>
      </c>
      <c r="Q6" s="59" t="str">
        <f ca="1">IF(SUMIF($F8:O$79,$F$8,Q8:Q79)=0,"",SUMIF($F8:O$79,$F$8,Q8:Q79))</f>
        <v/>
      </c>
      <c r="R6" s="59" t="str">
        <f ca="1">IF(SUMIF($F8:P$79,$F$8,R8:R79)=0,"",SUMIF($F8:P$79,$F$8,R8:R79))</f>
        <v/>
      </c>
      <c r="S6" s="59" t="str">
        <f ca="1">IF(SUMIF($F8:Q$79,$F$8,S8:S79)=0,"",SUMIF($F8:Q$79,$F$8,S8:S79))</f>
        <v/>
      </c>
      <c r="T6" s="59" t="str">
        <f ca="1">IF(SUMIF($F8:S$79,$F$8,T8:T79)=0,"",SUMIF($F8:S$79,$F$8,T8:T79))</f>
        <v/>
      </c>
      <c r="U6" s="59" t="str">
        <f ca="1">IF(SUMIF($F8:S$79,$F$8,U8:U79)=0,"",SUMIF($F8:S$79,$F$8,U8:U79))</f>
        <v/>
      </c>
      <c r="V6" s="59" t="str">
        <f ca="1">IF(SUMIF($F8:T$79,$F$8,V8:V79)=0,"",SUMIF($F8:T$79,$F$8,V8:V79))</f>
        <v/>
      </c>
      <c r="W6" s="39"/>
      <c r="X6" s="40"/>
      <c r="Y6" s="40"/>
    </row>
    <row r="7" spans="1:27" s="27" customFormat="1" ht="17.7" customHeight="1">
      <c r="A7" s="65"/>
      <c r="B7" s="65"/>
      <c r="C7" s="65"/>
      <c r="D7" s="113"/>
      <c r="E7" s="113"/>
      <c r="F7" s="54" t="s">
        <v>28</v>
      </c>
      <c r="G7" s="60">
        <f>SUMIF($F$9:$F$79,$F$8,G8:G79)</f>
        <v>0</v>
      </c>
      <c r="H7" s="61" t="str">
        <f t="shared" ref="H7:J7" si="0">IF(SUMIF($F$8:$F$79,$F$9,H8:H79)=0,"",SUMIF($F$8:$F$79,$F$9,H8:H79))</f>
        <v/>
      </c>
      <c r="I7" s="61" t="str">
        <f t="shared" si="0"/>
        <v/>
      </c>
      <c r="J7" s="61" t="str">
        <f t="shared" si="0"/>
        <v/>
      </c>
      <c r="K7" s="61" t="str">
        <f t="shared" ref="K7:S7" si="1">IF(SUMIF($F$8:$F$79,$F$9,K8:K79)=0,"",SUMIF($F$8:$F$79,$F$9,K8:K79))</f>
        <v/>
      </c>
      <c r="L7" s="61" t="str">
        <f t="shared" si="1"/>
        <v/>
      </c>
      <c r="M7" s="61" t="str">
        <f t="shared" si="1"/>
        <v/>
      </c>
      <c r="N7" s="61" t="str">
        <f t="shared" si="1"/>
        <v/>
      </c>
      <c r="O7" s="61" t="str">
        <f t="shared" si="1"/>
        <v/>
      </c>
      <c r="P7" s="61" t="str">
        <f t="shared" si="1"/>
        <v/>
      </c>
      <c r="Q7" s="61" t="str">
        <f t="shared" si="1"/>
        <v/>
      </c>
      <c r="R7" s="61" t="str">
        <f t="shared" si="1"/>
        <v/>
      </c>
      <c r="S7" s="61" t="str">
        <f t="shared" si="1"/>
        <v/>
      </c>
      <c r="T7" s="61" t="str">
        <f t="shared" ref="T7:V7" si="2">IF(SUMIF($F$8:$F$79,$F$9,T8:T79)=0,"",SUMIF($F$8:$F$79,$F$9,T8:T79))</f>
        <v/>
      </c>
      <c r="U7" s="61" t="str">
        <f t="shared" si="2"/>
        <v/>
      </c>
      <c r="V7" s="61" t="str">
        <f t="shared" si="2"/>
        <v/>
      </c>
      <c r="W7" s="39"/>
      <c r="X7" s="40"/>
      <c r="Y7" s="40"/>
    </row>
    <row r="8" spans="1:27" s="20" customFormat="1" ht="17.7" customHeight="1">
      <c r="A8" s="6"/>
      <c r="B8" s="21" cm="1">
        <f t="array" ref="B8:B37">IF(_xlfn._xlws.SORT(A4:A33)=0,"",_xlfn._xlws.SORT(A4:A33))</f>
        <v>-2</v>
      </c>
      <c r="C8" s="21">
        <f>IF(B8="","",B8)</f>
        <v>-2</v>
      </c>
      <c r="D8" s="116" t="s">
        <v>33</v>
      </c>
      <c r="E8" s="116"/>
      <c r="F8" s="16" t="str">
        <f>IF(D8="","","기준수량")</f>
        <v>기준수량</v>
      </c>
      <c r="G8" s="28">
        <v>7890.44</v>
      </c>
      <c r="H8" s="18"/>
      <c r="I8" s="18"/>
      <c r="J8" s="18"/>
      <c r="K8" s="18"/>
      <c r="L8" s="18"/>
      <c r="M8" s="18"/>
      <c r="N8" s="18"/>
      <c r="O8" s="18"/>
      <c r="P8" s="18"/>
      <c r="Q8" s="18"/>
      <c r="R8" s="18"/>
      <c r="S8" s="18"/>
      <c r="T8" s="18"/>
      <c r="U8" s="18"/>
      <c r="V8" s="18"/>
      <c r="W8" s="19"/>
    </row>
    <row r="9" spans="1:27" s="20" customFormat="1" ht="17.7" customHeight="1">
      <c r="A9" s="6"/>
      <c r="B9" s="21">
        <v>-1</v>
      </c>
      <c r="C9" s="21">
        <f>C8</f>
        <v>-2</v>
      </c>
      <c r="D9" s="115" t="s">
        <v>34</v>
      </c>
      <c r="E9" s="115"/>
      <c r="F9" s="22" t="str">
        <f>IF(D8="","","현재수량")</f>
        <v>현재수량</v>
      </c>
      <c r="G9" s="30"/>
      <c r="H9" s="49"/>
      <c r="I9" s="49"/>
      <c r="J9" s="49"/>
      <c r="K9" s="49"/>
      <c r="L9" s="49"/>
      <c r="M9" s="49"/>
      <c r="N9" s="49"/>
      <c r="O9" s="49"/>
      <c r="P9" s="49"/>
      <c r="Q9" s="49"/>
      <c r="R9" s="49"/>
      <c r="S9" s="49"/>
      <c r="T9" s="49"/>
      <c r="U9" s="49"/>
      <c r="V9" s="49"/>
      <c r="W9" s="19"/>
    </row>
    <row r="10" spans="1:27" s="20" customFormat="1" ht="17.7" customHeight="1">
      <c r="A10" s="6"/>
      <c r="B10" s="21">
        <v>1</v>
      </c>
      <c r="C10" s="21">
        <f>IF(B9="","",B9)</f>
        <v>-1</v>
      </c>
      <c r="D10" s="116" t="s">
        <v>35</v>
      </c>
      <c r="E10" s="116"/>
      <c r="F10" s="16" t="str">
        <f>IF(D10="","","기준수량")</f>
        <v>기준수량</v>
      </c>
      <c r="G10" s="28">
        <v>26040.62</v>
      </c>
      <c r="H10" s="18"/>
      <c r="I10" s="18"/>
      <c r="J10" s="18"/>
      <c r="K10" s="18"/>
      <c r="L10" s="18"/>
      <c r="M10" s="18"/>
      <c r="N10" s="18"/>
      <c r="O10" s="18"/>
      <c r="P10" s="18"/>
      <c r="Q10" s="18"/>
      <c r="R10" s="18"/>
      <c r="S10" s="18"/>
      <c r="T10" s="18"/>
      <c r="U10" s="18"/>
      <c r="V10" s="18"/>
      <c r="W10" s="19"/>
    </row>
    <row r="11" spans="1:27" s="20" customFormat="1" ht="17.7" customHeight="1">
      <c r="A11" s="6"/>
      <c r="B11" s="21">
        <v>2</v>
      </c>
      <c r="C11" s="21">
        <f>C10</f>
        <v>-1</v>
      </c>
      <c r="D11" s="115" t="s">
        <v>36</v>
      </c>
      <c r="E11" s="115"/>
      <c r="F11" s="22" t="str">
        <f>IF(D10="","","현재수량")</f>
        <v>현재수량</v>
      </c>
      <c r="G11" s="30"/>
      <c r="H11" s="49"/>
      <c r="I11" s="49"/>
      <c r="J11" s="49"/>
      <c r="K11" s="49"/>
      <c r="L11" s="49"/>
      <c r="M11" s="49"/>
      <c r="N11" s="49"/>
      <c r="O11" s="49"/>
      <c r="P11" s="49"/>
      <c r="Q11" s="49"/>
      <c r="R11" s="49"/>
      <c r="S11" s="49"/>
      <c r="T11" s="49"/>
      <c r="U11" s="49"/>
      <c r="V11" s="49"/>
      <c r="W11" s="19"/>
    </row>
    <row r="12" spans="1:27" s="20" customFormat="1" ht="17.7" customHeight="1">
      <c r="A12" s="6"/>
      <c r="B12" s="21">
        <v>3</v>
      </c>
      <c r="C12" s="21">
        <f>IF(B10="","",B10)</f>
        <v>1</v>
      </c>
      <c r="D12" s="116" t="s">
        <v>37</v>
      </c>
      <c r="E12" s="116"/>
      <c r="F12" s="16" t="str">
        <f>IF(D12="","","기준수량")</f>
        <v>기준수량</v>
      </c>
      <c r="G12" s="28">
        <v>10234.23</v>
      </c>
      <c r="H12" s="18"/>
      <c r="I12" s="18"/>
      <c r="J12" s="18"/>
      <c r="K12" s="18"/>
      <c r="L12" s="18"/>
      <c r="M12" s="18"/>
      <c r="N12" s="18"/>
      <c r="O12" s="18"/>
      <c r="P12" s="18"/>
      <c r="Q12" s="18"/>
      <c r="R12" s="18"/>
      <c r="S12" s="18"/>
      <c r="T12" s="18"/>
      <c r="U12" s="18"/>
      <c r="V12" s="18"/>
      <c r="W12" s="19"/>
    </row>
    <row r="13" spans="1:27" s="20" customFormat="1" ht="17.7" customHeight="1">
      <c r="A13" s="6"/>
      <c r="B13" s="21">
        <v>4</v>
      </c>
      <c r="C13" s="21">
        <f>C12</f>
        <v>1</v>
      </c>
      <c r="D13" s="115" t="s">
        <v>38</v>
      </c>
      <c r="E13" s="115"/>
      <c r="F13" s="22" t="str">
        <f>IF(D12="","","현재수량")</f>
        <v>현재수량</v>
      </c>
      <c r="G13" s="30">
        <v>8</v>
      </c>
      <c r="H13" s="49"/>
      <c r="I13" s="49"/>
      <c r="J13" s="49"/>
      <c r="K13" s="49"/>
      <c r="L13" s="49"/>
      <c r="M13" s="49"/>
      <c r="N13" s="49"/>
      <c r="O13" s="49"/>
      <c r="P13" s="49"/>
      <c r="Q13" s="49"/>
      <c r="R13" s="49"/>
      <c r="S13" s="49"/>
      <c r="T13" s="49"/>
      <c r="U13" s="49"/>
      <c r="V13" s="49"/>
      <c r="W13" s="19"/>
    </row>
    <row r="14" spans="1:27" s="20" customFormat="1" ht="17.7" customHeight="1">
      <c r="A14" s="21"/>
      <c r="B14" s="21">
        <v>5</v>
      </c>
      <c r="C14" s="21">
        <f>IF(B11="","",B11)</f>
        <v>2</v>
      </c>
      <c r="D14" s="116"/>
      <c r="E14" s="116"/>
      <c r="F14" s="16"/>
      <c r="G14" s="28"/>
      <c r="H14" s="18"/>
      <c r="I14" s="18"/>
      <c r="J14" s="18"/>
      <c r="K14" s="18"/>
      <c r="L14" s="18"/>
      <c r="M14" s="18"/>
      <c r="N14" s="18"/>
      <c r="O14" s="18"/>
      <c r="P14" s="18"/>
      <c r="Q14" s="18"/>
      <c r="R14" s="18"/>
      <c r="S14" s="18"/>
      <c r="T14" s="18"/>
      <c r="U14" s="18"/>
      <c r="V14" s="18"/>
      <c r="W14" s="19"/>
    </row>
    <row r="15" spans="1:27" s="20" customFormat="1" ht="17.7" customHeight="1">
      <c r="A15" s="21" cm="1">
        <f t="array" ref="A15:A43">_xlfn.SEQUENCE(기본정보작성!M3,1,1,1)</f>
        <v>1</v>
      </c>
      <c r="B15" s="20">
        <v>6</v>
      </c>
      <c r="C15" s="21">
        <f>C14</f>
        <v>2</v>
      </c>
      <c r="D15" s="115"/>
      <c r="E15" s="115"/>
      <c r="F15" s="22"/>
      <c r="G15" s="30"/>
      <c r="H15" s="49"/>
      <c r="I15" s="49"/>
      <c r="J15" s="49"/>
      <c r="K15" s="49"/>
      <c r="L15" s="49"/>
      <c r="M15" s="49"/>
      <c r="N15" s="49"/>
      <c r="O15" s="49"/>
      <c r="P15" s="49"/>
      <c r="Q15" s="49"/>
      <c r="R15" s="49"/>
      <c r="S15" s="49"/>
      <c r="T15" s="49"/>
      <c r="U15" s="49"/>
      <c r="V15" s="49"/>
      <c r="W15" s="19"/>
    </row>
    <row r="16" spans="1:27" s="20" customFormat="1" ht="17.7" customHeight="1">
      <c r="A16" s="21">
        <v>2</v>
      </c>
      <c r="B16" s="21">
        <v>7</v>
      </c>
      <c r="C16" s="21">
        <f>IF(B12="","",B12)</f>
        <v>3</v>
      </c>
      <c r="D16" s="116"/>
      <c r="E16" s="116"/>
      <c r="F16" s="16"/>
      <c r="G16" s="28"/>
      <c r="H16" s="18"/>
      <c r="I16" s="18"/>
      <c r="J16" s="18"/>
      <c r="K16" s="18"/>
      <c r="L16" s="18"/>
      <c r="M16" s="18"/>
      <c r="N16" s="18"/>
      <c r="O16" s="18"/>
      <c r="P16" s="18"/>
      <c r="Q16" s="18"/>
      <c r="R16" s="18"/>
      <c r="S16" s="18"/>
      <c r="T16" s="18"/>
      <c r="U16" s="18"/>
      <c r="V16" s="18"/>
      <c r="W16" s="19"/>
    </row>
    <row r="17" spans="1:23" s="20" customFormat="1" ht="17.7" customHeight="1">
      <c r="A17" s="21">
        <v>3</v>
      </c>
      <c r="B17" s="20">
        <v>8</v>
      </c>
      <c r="C17" s="21">
        <f>C16</f>
        <v>3</v>
      </c>
      <c r="D17" s="115"/>
      <c r="E17" s="115"/>
      <c r="F17" s="22"/>
      <c r="G17" s="30"/>
      <c r="H17" s="49"/>
      <c r="I17" s="49"/>
      <c r="J17" s="49"/>
      <c r="K17" s="49"/>
      <c r="L17" s="49"/>
      <c r="M17" s="49"/>
      <c r="N17" s="49"/>
      <c r="O17" s="49"/>
      <c r="P17" s="49"/>
      <c r="Q17" s="49"/>
      <c r="R17" s="49"/>
      <c r="S17" s="49"/>
      <c r="T17" s="49"/>
      <c r="U17" s="49"/>
      <c r="V17" s="49"/>
      <c r="W17" s="19"/>
    </row>
    <row r="18" spans="1:23" s="20" customFormat="1" ht="17.7" customHeight="1">
      <c r="A18" s="21">
        <v>4</v>
      </c>
      <c r="B18" s="21">
        <v>9</v>
      </c>
      <c r="C18" s="21"/>
      <c r="D18" s="111"/>
      <c r="E18" s="111"/>
      <c r="F18" s="16"/>
      <c r="G18" s="28"/>
      <c r="H18" s="18"/>
      <c r="I18" s="18"/>
      <c r="J18" s="18"/>
      <c r="K18" s="18"/>
      <c r="L18" s="18"/>
      <c r="M18" s="18"/>
      <c r="N18" s="18"/>
      <c r="O18" s="18"/>
      <c r="P18" s="18"/>
      <c r="Q18" s="18"/>
      <c r="R18" s="18"/>
      <c r="S18" s="18"/>
      <c r="T18" s="18"/>
      <c r="U18" s="18"/>
      <c r="V18" s="18"/>
      <c r="W18" s="19"/>
    </row>
    <row r="19" spans="1:23" s="20" customFormat="1" ht="17.7" customHeight="1">
      <c r="A19" s="21">
        <v>5</v>
      </c>
      <c r="B19" s="20">
        <v>10</v>
      </c>
      <c r="C19" s="21"/>
      <c r="D19" s="111"/>
      <c r="E19" s="111"/>
      <c r="F19" s="22"/>
      <c r="G19" s="30"/>
      <c r="H19" s="49"/>
      <c r="I19" s="49"/>
      <c r="J19" s="49"/>
      <c r="K19" s="49"/>
      <c r="L19" s="49"/>
      <c r="M19" s="49"/>
      <c r="N19" s="49"/>
      <c r="O19" s="49"/>
      <c r="P19" s="49"/>
      <c r="Q19" s="49"/>
      <c r="R19" s="49"/>
      <c r="S19" s="49"/>
      <c r="T19" s="49"/>
      <c r="U19" s="49"/>
      <c r="V19" s="49"/>
      <c r="W19" s="19"/>
    </row>
    <row r="20" spans="1:23" s="20" customFormat="1" ht="17.7" customHeight="1">
      <c r="A20" s="21">
        <v>6</v>
      </c>
      <c r="B20" s="21">
        <v>11</v>
      </c>
      <c r="C20" s="21"/>
      <c r="D20" s="111"/>
      <c r="E20" s="111"/>
      <c r="F20" s="16"/>
      <c r="G20" s="28"/>
      <c r="H20" s="18"/>
      <c r="I20" s="18"/>
      <c r="J20" s="18"/>
      <c r="K20" s="18"/>
      <c r="L20" s="18"/>
      <c r="M20" s="18"/>
      <c r="N20" s="18"/>
      <c r="O20" s="18"/>
      <c r="P20" s="18"/>
      <c r="Q20" s="18"/>
      <c r="R20" s="18"/>
      <c r="S20" s="18"/>
      <c r="T20" s="18"/>
      <c r="U20" s="18"/>
      <c r="V20" s="18"/>
      <c r="W20" s="19"/>
    </row>
    <row r="21" spans="1:23" s="20" customFormat="1" ht="17.7" customHeight="1">
      <c r="A21" s="20">
        <v>7</v>
      </c>
      <c r="B21" s="20">
        <v>12</v>
      </c>
      <c r="C21" s="21"/>
      <c r="D21" s="111"/>
      <c r="E21" s="111"/>
      <c r="F21" s="22"/>
      <c r="G21" s="30"/>
      <c r="H21" s="49"/>
      <c r="I21" s="49"/>
      <c r="J21" s="49"/>
      <c r="K21" s="49"/>
      <c r="L21" s="49"/>
      <c r="M21" s="49"/>
      <c r="N21" s="49"/>
      <c r="O21" s="49"/>
      <c r="P21" s="49"/>
      <c r="Q21" s="49"/>
      <c r="R21" s="49"/>
      <c r="S21" s="49"/>
      <c r="T21" s="49"/>
      <c r="U21" s="49"/>
      <c r="V21" s="49"/>
      <c r="W21" s="19"/>
    </row>
    <row r="22" spans="1:23" s="20" customFormat="1" ht="17.7" customHeight="1">
      <c r="A22" s="21">
        <v>8</v>
      </c>
      <c r="B22" s="21">
        <v>13</v>
      </c>
      <c r="C22" s="21"/>
      <c r="D22" s="111"/>
      <c r="E22" s="111"/>
      <c r="F22" s="16"/>
      <c r="G22" s="28"/>
      <c r="H22" s="18"/>
      <c r="I22" s="18"/>
      <c r="J22" s="18"/>
      <c r="K22" s="18"/>
      <c r="L22" s="18"/>
      <c r="M22" s="18"/>
      <c r="N22" s="18"/>
      <c r="O22" s="18"/>
      <c r="P22" s="18"/>
      <c r="Q22" s="18"/>
      <c r="R22" s="18"/>
      <c r="S22" s="18"/>
      <c r="T22" s="18"/>
      <c r="U22" s="18"/>
      <c r="V22" s="18"/>
      <c r="W22" s="19"/>
    </row>
    <row r="23" spans="1:23" s="20" customFormat="1" ht="17.7" customHeight="1">
      <c r="A23" s="20">
        <v>9</v>
      </c>
      <c r="B23" s="20">
        <v>14</v>
      </c>
      <c r="C23" s="21"/>
      <c r="D23" s="111"/>
      <c r="E23" s="111"/>
      <c r="F23" s="22"/>
      <c r="G23" s="30"/>
      <c r="H23" s="49"/>
      <c r="I23" s="49"/>
      <c r="J23" s="49"/>
      <c r="K23" s="49"/>
      <c r="L23" s="49"/>
      <c r="M23" s="49"/>
      <c r="N23" s="49"/>
      <c r="O23" s="49"/>
      <c r="P23" s="49"/>
      <c r="Q23" s="49"/>
      <c r="R23" s="49"/>
      <c r="S23" s="49"/>
      <c r="T23" s="49"/>
      <c r="U23" s="49"/>
      <c r="V23" s="49"/>
      <c r="W23" s="19"/>
    </row>
    <row r="24" spans="1:23" s="20" customFormat="1" ht="17.7" customHeight="1">
      <c r="A24" s="21">
        <v>10</v>
      </c>
      <c r="B24" s="21">
        <v>15</v>
      </c>
      <c r="C24" s="21"/>
      <c r="D24" s="111"/>
      <c r="E24" s="111"/>
      <c r="F24" s="16"/>
      <c r="G24" s="28"/>
      <c r="H24" s="18"/>
      <c r="I24" s="18"/>
      <c r="J24" s="18"/>
      <c r="K24" s="18"/>
      <c r="L24" s="18"/>
      <c r="M24" s="18"/>
      <c r="N24" s="18"/>
      <c r="O24" s="18"/>
      <c r="P24" s="18"/>
      <c r="Q24" s="18"/>
      <c r="R24" s="18"/>
      <c r="S24" s="18"/>
      <c r="T24" s="18"/>
      <c r="U24" s="18"/>
      <c r="V24" s="18"/>
      <c r="W24" s="19"/>
    </row>
    <row r="25" spans="1:23" s="20" customFormat="1" ht="17.7" customHeight="1">
      <c r="A25" s="20">
        <v>11</v>
      </c>
      <c r="B25" s="20">
        <v>16</v>
      </c>
      <c r="C25" s="21"/>
      <c r="D25" s="111"/>
      <c r="E25" s="111"/>
      <c r="F25" s="22"/>
      <c r="G25" s="30"/>
      <c r="H25" s="49"/>
      <c r="I25" s="49"/>
      <c r="J25" s="49"/>
      <c r="K25" s="49"/>
      <c r="L25" s="49"/>
      <c r="M25" s="49"/>
      <c r="N25" s="49"/>
      <c r="O25" s="49"/>
      <c r="P25" s="49"/>
      <c r="Q25" s="49"/>
      <c r="R25" s="49"/>
      <c r="S25" s="49"/>
      <c r="T25" s="49"/>
      <c r="U25" s="49"/>
      <c r="V25" s="49"/>
      <c r="W25" s="19"/>
    </row>
    <row r="26" spans="1:23" s="20" customFormat="1" ht="17.7" customHeight="1">
      <c r="A26" s="21">
        <v>12</v>
      </c>
      <c r="B26" s="21">
        <v>17</v>
      </c>
      <c r="C26" s="63"/>
      <c r="D26" s="111"/>
      <c r="E26" s="111"/>
      <c r="F26" s="16"/>
      <c r="G26" s="28"/>
      <c r="H26" s="18"/>
      <c r="I26" s="18"/>
      <c r="J26" s="18"/>
      <c r="K26" s="18"/>
      <c r="L26" s="18"/>
      <c r="M26" s="18"/>
      <c r="N26" s="18"/>
      <c r="O26" s="18"/>
      <c r="P26" s="18"/>
      <c r="Q26" s="18"/>
      <c r="R26" s="18"/>
      <c r="S26" s="18"/>
      <c r="T26" s="18"/>
      <c r="U26" s="18"/>
      <c r="V26" s="18"/>
      <c r="W26" s="19"/>
    </row>
    <row r="27" spans="1:23" s="20" customFormat="1" ht="17.7" customHeight="1">
      <c r="A27" s="20">
        <v>13</v>
      </c>
      <c r="B27" s="20">
        <v>18</v>
      </c>
      <c r="C27" s="63"/>
      <c r="D27" s="111"/>
      <c r="E27" s="111"/>
      <c r="F27" s="22"/>
      <c r="G27" s="30"/>
      <c r="H27" s="49"/>
      <c r="I27" s="49"/>
      <c r="J27" s="49"/>
      <c r="K27" s="49"/>
      <c r="L27" s="49"/>
      <c r="M27" s="49"/>
      <c r="N27" s="49"/>
      <c r="O27" s="49"/>
      <c r="P27" s="49"/>
      <c r="Q27" s="49"/>
      <c r="R27" s="49"/>
      <c r="S27" s="49"/>
      <c r="T27" s="49"/>
      <c r="U27" s="49"/>
      <c r="V27" s="49"/>
      <c r="W27" s="19"/>
    </row>
    <row r="28" spans="1:23" s="20" customFormat="1" ht="17.7" customHeight="1">
      <c r="A28" s="21">
        <v>14</v>
      </c>
      <c r="B28" s="21">
        <v>19</v>
      </c>
      <c r="C28" s="63"/>
      <c r="D28" s="111"/>
      <c r="E28" s="111"/>
      <c r="F28" s="16"/>
      <c r="G28" s="28"/>
      <c r="H28" s="18"/>
      <c r="I28" s="18"/>
      <c r="J28" s="18"/>
      <c r="K28" s="18"/>
      <c r="L28" s="18"/>
      <c r="M28" s="18"/>
      <c r="N28" s="18"/>
      <c r="O28" s="18"/>
      <c r="P28" s="18"/>
      <c r="Q28" s="18"/>
      <c r="R28" s="18"/>
      <c r="S28" s="18"/>
      <c r="T28" s="18"/>
      <c r="U28" s="18"/>
      <c r="V28" s="18"/>
      <c r="W28" s="19"/>
    </row>
    <row r="29" spans="1:23" s="20" customFormat="1" ht="17.7" customHeight="1">
      <c r="A29" s="20">
        <v>15</v>
      </c>
      <c r="B29" s="20" t="str">
        <v/>
      </c>
      <c r="C29" s="63"/>
      <c r="D29" s="111"/>
      <c r="E29" s="111"/>
      <c r="F29" s="22"/>
      <c r="G29" s="30"/>
      <c r="H29" s="49"/>
      <c r="I29" s="49"/>
      <c r="J29" s="49"/>
      <c r="K29" s="49"/>
      <c r="L29" s="49"/>
      <c r="M29" s="49"/>
      <c r="N29" s="49"/>
      <c r="O29" s="49"/>
      <c r="P29" s="49"/>
      <c r="Q29" s="49"/>
      <c r="R29" s="49"/>
      <c r="S29" s="49"/>
      <c r="T29" s="49"/>
      <c r="U29" s="49"/>
      <c r="V29" s="49"/>
      <c r="W29" s="19"/>
    </row>
    <row r="30" spans="1:23" s="20" customFormat="1" ht="17.7" customHeight="1">
      <c r="A30" s="21">
        <v>16</v>
      </c>
      <c r="B30" s="20" t="str">
        <v/>
      </c>
      <c r="C30" s="63"/>
      <c r="D30" s="111"/>
      <c r="E30" s="111"/>
      <c r="F30" s="16"/>
      <c r="G30" s="28"/>
      <c r="H30" s="18"/>
      <c r="I30" s="18"/>
      <c r="J30" s="18"/>
      <c r="K30" s="18"/>
      <c r="L30" s="18"/>
      <c r="M30" s="18"/>
      <c r="N30" s="18"/>
      <c r="O30" s="18"/>
      <c r="P30" s="18"/>
      <c r="Q30" s="18"/>
      <c r="R30" s="18"/>
      <c r="S30" s="18"/>
      <c r="T30" s="18"/>
      <c r="U30" s="18"/>
      <c r="V30" s="18"/>
      <c r="W30" s="19"/>
    </row>
    <row r="31" spans="1:23" s="20" customFormat="1" ht="17.7" customHeight="1">
      <c r="A31" s="20">
        <v>17</v>
      </c>
      <c r="B31" s="20" t="str">
        <v/>
      </c>
      <c r="C31" s="63"/>
      <c r="D31" s="111"/>
      <c r="E31" s="111"/>
      <c r="F31" s="22"/>
      <c r="G31" s="30"/>
      <c r="H31" s="49"/>
      <c r="I31" s="49"/>
      <c r="J31" s="49"/>
      <c r="K31" s="49"/>
      <c r="L31" s="49"/>
      <c r="M31" s="49"/>
      <c r="N31" s="49"/>
      <c r="O31" s="49"/>
      <c r="P31" s="49"/>
      <c r="Q31" s="49"/>
      <c r="R31" s="49"/>
      <c r="S31" s="49"/>
      <c r="T31" s="49"/>
      <c r="U31" s="49"/>
      <c r="V31" s="49"/>
      <c r="W31" s="19"/>
    </row>
    <row r="32" spans="1:23" s="20" customFormat="1" ht="17.7" customHeight="1">
      <c r="A32" s="21">
        <v>18</v>
      </c>
      <c r="B32" s="20" t="str">
        <v/>
      </c>
      <c r="C32" s="63"/>
      <c r="D32" s="111"/>
      <c r="E32" s="111"/>
      <c r="F32" s="16"/>
      <c r="G32" s="28"/>
      <c r="H32" s="18"/>
      <c r="I32" s="18"/>
      <c r="J32" s="18"/>
      <c r="K32" s="18"/>
      <c r="L32" s="18"/>
      <c r="M32" s="18"/>
      <c r="N32" s="18"/>
      <c r="O32" s="18"/>
      <c r="P32" s="18"/>
      <c r="Q32" s="18"/>
      <c r="R32" s="18"/>
      <c r="S32" s="18"/>
      <c r="T32" s="18"/>
      <c r="U32" s="18"/>
      <c r="V32" s="18"/>
      <c r="W32" s="19"/>
    </row>
    <row r="33" spans="1:25" s="20" customFormat="1" ht="17.7" customHeight="1">
      <c r="A33" s="20">
        <v>19</v>
      </c>
      <c r="B33" s="20" t="str">
        <v/>
      </c>
      <c r="C33" s="63"/>
      <c r="D33" s="111"/>
      <c r="E33" s="111"/>
      <c r="F33" s="22"/>
      <c r="G33" s="30"/>
      <c r="H33" s="49"/>
      <c r="I33" s="49"/>
      <c r="J33" s="49"/>
      <c r="K33" s="49"/>
      <c r="L33" s="49"/>
      <c r="M33" s="49"/>
      <c r="N33" s="49"/>
      <c r="O33" s="49"/>
      <c r="P33" s="49"/>
      <c r="Q33" s="49"/>
      <c r="R33" s="49"/>
      <c r="S33" s="49"/>
      <c r="T33" s="49"/>
      <c r="U33" s="49"/>
      <c r="V33" s="49"/>
      <c r="W33" s="19"/>
    </row>
    <row r="34" spans="1:25" s="21" customFormat="1" ht="16.95" customHeight="1">
      <c r="A34" s="6">
        <v>20</v>
      </c>
      <c r="B34" s="6" t="str">
        <v/>
      </c>
      <c r="D34" s="110"/>
      <c r="E34" s="110"/>
      <c r="F34" s="36"/>
      <c r="G34" s="37"/>
      <c r="H34" s="38"/>
      <c r="I34" s="38"/>
      <c r="J34" s="38"/>
      <c r="K34" s="38"/>
      <c r="L34" s="38"/>
      <c r="M34" s="38"/>
      <c r="N34" s="38"/>
      <c r="O34" s="38"/>
      <c r="P34" s="38"/>
      <c r="Q34" s="38"/>
      <c r="R34" s="38"/>
      <c r="S34" s="38"/>
      <c r="T34" s="38"/>
      <c r="U34" s="38"/>
      <c r="V34" s="38"/>
      <c r="W34" s="19"/>
      <c r="X34" s="20"/>
      <c r="Y34" s="20"/>
    </row>
    <row r="35" spans="1:25" s="21" customFormat="1" ht="16.95" customHeight="1">
      <c r="A35" s="6">
        <v>21</v>
      </c>
      <c r="B35" s="6" t="str">
        <v/>
      </c>
      <c r="D35" s="110"/>
      <c r="E35" s="110"/>
      <c r="F35" s="36"/>
      <c r="G35" s="37"/>
      <c r="H35" s="38"/>
      <c r="I35" s="38"/>
      <c r="J35" s="38"/>
      <c r="K35" s="38"/>
      <c r="L35" s="38"/>
      <c r="M35" s="38"/>
      <c r="N35" s="38"/>
      <c r="O35" s="38"/>
      <c r="P35" s="38"/>
      <c r="Q35" s="38"/>
      <c r="R35" s="38"/>
      <c r="S35" s="38"/>
      <c r="T35" s="38"/>
      <c r="U35" s="38"/>
      <c r="V35" s="38"/>
      <c r="W35" s="19"/>
      <c r="X35" s="20"/>
      <c r="Y35" s="20"/>
    </row>
    <row r="36" spans="1:25" s="21" customFormat="1" ht="16.95" customHeight="1">
      <c r="A36" s="6">
        <v>22</v>
      </c>
      <c r="B36" s="21" t="str">
        <v/>
      </c>
      <c r="D36" s="110"/>
      <c r="E36" s="110"/>
      <c r="F36" s="36"/>
      <c r="G36" s="37"/>
      <c r="H36" s="38"/>
      <c r="I36" s="38"/>
      <c r="J36" s="38"/>
      <c r="K36" s="38"/>
      <c r="L36" s="38"/>
      <c r="M36" s="38"/>
      <c r="N36" s="38"/>
      <c r="O36" s="38"/>
      <c r="P36" s="38"/>
      <c r="Q36" s="38"/>
      <c r="R36" s="38"/>
      <c r="S36" s="38"/>
      <c r="T36" s="38"/>
      <c r="U36" s="38"/>
      <c r="V36" s="38"/>
      <c r="W36" s="19"/>
      <c r="X36" s="20"/>
      <c r="Y36" s="20"/>
    </row>
    <row r="37" spans="1:25" s="21" customFormat="1" ht="16.95" customHeight="1">
      <c r="A37" s="6">
        <v>23</v>
      </c>
      <c r="B37" s="21" t="str">
        <v/>
      </c>
      <c r="D37" s="110"/>
      <c r="E37" s="110"/>
      <c r="F37" s="36"/>
      <c r="G37" s="37"/>
      <c r="H37" s="38"/>
      <c r="I37" s="38"/>
      <c r="J37" s="38"/>
      <c r="K37" s="38"/>
      <c r="L37" s="38"/>
      <c r="M37" s="38"/>
      <c r="N37" s="38"/>
      <c r="O37" s="38"/>
      <c r="P37" s="38"/>
      <c r="Q37" s="38"/>
      <c r="R37" s="38"/>
      <c r="S37" s="38"/>
      <c r="T37" s="38"/>
      <c r="U37" s="38"/>
      <c r="V37" s="38"/>
      <c r="W37" s="19"/>
      <c r="X37" s="20"/>
      <c r="Y37" s="20"/>
    </row>
    <row r="38" spans="1:25" s="21" customFormat="1" ht="16.95" customHeight="1">
      <c r="A38" s="6">
        <v>24</v>
      </c>
      <c r="D38" s="110"/>
      <c r="E38" s="110"/>
      <c r="F38" s="36"/>
      <c r="G38" s="37"/>
      <c r="H38" s="38"/>
      <c r="I38" s="38"/>
      <c r="J38" s="38"/>
      <c r="K38" s="38"/>
      <c r="L38" s="38"/>
      <c r="M38" s="38"/>
      <c r="N38" s="38"/>
      <c r="O38" s="38"/>
      <c r="P38" s="38"/>
      <c r="Q38" s="38"/>
      <c r="R38" s="38"/>
      <c r="S38" s="38"/>
      <c r="T38" s="38"/>
      <c r="U38" s="38"/>
      <c r="V38" s="38"/>
      <c r="W38" s="19"/>
      <c r="X38" s="20"/>
      <c r="Y38" s="20"/>
    </row>
    <row r="39" spans="1:25" s="21" customFormat="1" ht="16.95" customHeight="1">
      <c r="A39" s="6">
        <v>25</v>
      </c>
      <c r="D39" s="110"/>
      <c r="E39" s="110"/>
      <c r="F39" s="36"/>
      <c r="G39" s="37"/>
      <c r="H39" s="38"/>
      <c r="I39" s="38"/>
      <c r="J39" s="38"/>
      <c r="K39" s="38"/>
      <c r="L39" s="38"/>
      <c r="M39" s="38"/>
      <c r="N39" s="38"/>
      <c r="O39" s="38"/>
      <c r="P39" s="38"/>
      <c r="Q39" s="38"/>
      <c r="R39" s="38"/>
      <c r="S39" s="38"/>
      <c r="T39" s="38"/>
      <c r="U39" s="38"/>
      <c r="V39" s="38"/>
      <c r="W39" s="19"/>
      <c r="X39" s="20"/>
      <c r="Y39" s="20"/>
    </row>
    <row r="40" spans="1:25" s="21" customFormat="1" ht="16.95" customHeight="1">
      <c r="A40" s="6">
        <v>26</v>
      </c>
      <c r="D40" s="110"/>
      <c r="E40" s="110"/>
      <c r="F40" s="36"/>
      <c r="G40" s="37"/>
      <c r="H40" s="38"/>
      <c r="I40" s="38"/>
      <c r="J40" s="38"/>
      <c r="K40" s="38"/>
      <c r="L40" s="38"/>
      <c r="M40" s="38"/>
      <c r="N40" s="38"/>
      <c r="O40" s="38"/>
      <c r="P40" s="38"/>
      <c r="Q40" s="38"/>
      <c r="R40" s="38"/>
      <c r="S40" s="38"/>
      <c r="T40" s="38"/>
      <c r="U40" s="38"/>
      <c r="V40" s="38"/>
      <c r="W40" s="19"/>
      <c r="X40" s="20"/>
      <c r="Y40" s="20"/>
    </row>
    <row r="41" spans="1:25" s="21" customFormat="1" ht="16.95" customHeight="1">
      <c r="A41" s="6">
        <v>27</v>
      </c>
      <c r="D41" s="110"/>
      <c r="E41" s="110"/>
      <c r="F41" s="36"/>
      <c r="G41" s="37"/>
      <c r="H41" s="38"/>
      <c r="I41" s="38"/>
      <c r="J41" s="38"/>
      <c r="K41" s="38"/>
      <c r="L41" s="38"/>
      <c r="M41" s="38"/>
      <c r="N41" s="38"/>
      <c r="O41" s="38"/>
      <c r="P41" s="38"/>
      <c r="Q41" s="38"/>
      <c r="R41" s="38"/>
      <c r="S41" s="38"/>
      <c r="T41" s="38"/>
      <c r="U41" s="38"/>
      <c r="V41" s="38"/>
      <c r="W41" s="19"/>
      <c r="X41" s="20"/>
      <c r="Y41" s="20"/>
    </row>
    <row r="42" spans="1:25" s="21" customFormat="1" ht="16.95" customHeight="1">
      <c r="A42" s="21">
        <v>28</v>
      </c>
      <c r="D42" s="110"/>
      <c r="E42" s="110"/>
      <c r="F42" s="36"/>
      <c r="G42" s="37"/>
      <c r="H42" s="38"/>
      <c r="I42" s="38"/>
      <c r="J42" s="38"/>
      <c r="K42" s="38"/>
      <c r="L42" s="38"/>
      <c r="M42" s="38"/>
      <c r="N42" s="38"/>
      <c r="O42" s="38"/>
      <c r="P42" s="38"/>
      <c r="Q42" s="38"/>
      <c r="R42" s="38"/>
      <c r="S42" s="38"/>
      <c r="T42" s="38"/>
      <c r="U42" s="38"/>
      <c r="V42" s="38"/>
      <c r="W42" s="19"/>
      <c r="X42" s="20"/>
      <c r="Y42" s="20"/>
    </row>
    <row r="43" spans="1:25" s="21" customFormat="1" ht="16.95" customHeight="1">
      <c r="A43" s="21">
        <v>29</v>
      </c>
      <c r="D43" s="110"/>
      <c r="E43" s="110"/>
      <c r="F43" s="36"/>
      <c r="G43" s="37"/>
      <c r="H43" s="38"/>
      <c r="I43" s="38"/>
      <c r="J43" s="38"/>
      <c r="K43" s="38"/>
      <c r="L43" s="38"/>
      <c r="M43" s="38"/>
      <c r="N43" s="38"/>
      <c r="O43" s="38"/>
      <c r="P43" s="38"/>
      <c r="Q43" s="38"/>
      <c r="R43" s="38"/>
      <c r="S43" s="38"/>
      <c r="T43" s="38"/>
      <c r="U43" s="38"/>
      <c r="V43" s="38"/>
      <c r="W43" s="19"/>
      <c r="X43" s="20"/>
      <c r="Y43" s="20"/>
    </row>
    <row r="44" spans="1:25" s="21" customFormat="1" ht="16.95" customHeight="1">
      <c r="D44" s="110"/>
      <c r="E44" s="110"/>
      <c r="F44" s="36"/>
      <c r="G44" s="37"/>
      <c r="H44" s="38"/>
      <c r="I44" s="38"/>
      <c r="J44" s="38"/>
      <c r="K44" s="38"/>
      <c r="L44" s="38"/>
      <c r="M44" s="38"/>
      <c r="N44" s="38"/>
      <c r="O44" s="38"/>
      <c r="P44" s="38"/>
      <c r="Q44" s="38"/>
      <c r="R44" s="38"/>
      <c r="S44" s="38"/>
      <c r="T44" s="38"/>
      <c r="U44" s="38"/>
      <c r="V44" s="38"/>
      <c r="W44" s="19"/>
      <c r="X44" s="20"/>
      <c r="Y44" s="20"/>
    </row>
    <row r="45" spans="1:25" s="21" customFormat="1" ht="16.95" customHeight="1">
      <c r="D45" s="110"/>
      <c r="E45" s="110"/>
      <c r="F45" s="36"/>
      <c r="G45" s="37"/>
      <c r="H45" s="38"/>
      <c r="I45" s="38"/>
      <c r="J45" s="38"/>
      <c r="K45" s="38"/>
      <c r="L45" s="38"/>
      <c r="M45" s="38"/>
      <c r="N45" s="38"/>
      <c r="O45" s="38"/>
      <c r="P45" s="38"/>
      <c r="Q45" s="38"/>
      <c r="R45" s="38"/>
      <c r="S45" s="38"/>
      <c r="T45" s="38"/>
      <c r="U45" s="38"/>
      <c r="V45" s="38"/>
      <c r="W45" s="19"/>
      <c r="X45" s="20"/>
      <c r="Y45" s="20"/>
    </row>
    <row r="46" spans="1:25" s="21" customFormat="1" ht="16.95" customHeight="1">
      <c r="D46" s="110"/>
      <c r="E46" s="110"/>
      <c r="F46" s="36"/>
      <c r="G46" s="37"/>
      <c r="H46" s="38"/>
      <c r="I46" s="38"/>
      <c r="J46" s="38"/>
      <c r="K46" s="38"/>
      <c r="L46" s="38"/>
      <c r="M46" s="38"/>
      <c r="N46" s="38"/>
      <c r="O46" s="38"/>
      <c r="P46" s="38"/>
      <c r="Q46" s="38"/>
      <c r="R46" s="38"/>
      <c r="S46" s="38"/>
      <c r="T46" s="38"/>
      <c r="U46" s="38"/>
      <c r="V46" s="38"/>
      <c r="W46" s="19"/>
      <c r="X46" s="20"/>
      <c r="Y46" s="20"/>
    </row>
    <row r="47" spans="1:25" s="21" customFormat="1" ht="16.95" customHeight="1">
      <c r="D47" s="110"/>
      <c r="E47" s="110"/>
      <c r="F47" s="36"/>
      <c r="G47" s="37"/>
      <c r="H47" s="38"/>
      <c r="I47" s="38"/>
      <c r="J47" s="38"/>
      <c r="K47" s="38"/>
      <c r="L47" s="38"/>
      <c r="M47" s="38"/>
      <c r="N47" s="38"/>
      <c r="O47" s="38"/>
      <c r="P47" s="38"/>
      <c r="Q47" s="38"/>
      <c r="R47" s="38"/>
      <c r="S47" s="38"/>
      <c r="T47" s="38"/>
      <c r="U47" s="38"/>
      <c r="V47" s="38"/>
      <c r="W47" s="19"/>
      <c r="X47" s="20"/>
      <c r="Y47" s="20"/>
    </row>
    <row r="48" spans="1:25" s="21" customFormat="1" ht="16.95" customHeight="1">
      <c r="B48" s="6"/>
      <c r="D48" s="110"/>
      <c r="E48" s="110"/>
      <c r="F48" s="36"/>
      <c r="G48" s="37"/>
      <c r="H48" s="38"/>
      <c r="I48" s="38"/>
      <c r="J48" s="38"/>
      <c r="K48" s="38"/>
      <c r="L48" s="38"/>
      <c r="M48" s="38"/>
      <c r="N48" s="38"/>
      <c r="O48" s="38"/>
      <c r="P48" s="38"/>
      <c r="Q48" s="38"/>
      <c r="R48" s="38"/>
      <c r="S48" s="38"/>
      <c r="T48" s="38"/>
      <c r="U48" s="38"/>
      <c r="V48" s="38"/>
      <c r="W48" s="19"/>
      <c r="X48" s="20"/>
      <c r="Y48" s="20"/>
    </row>
    <row r="49" spans="1:25" s="21" customFormat="1" ht="16.95" customHeight="1">
      <c r="B49" s="6"/>
      <c r="D49" s="110"/>
      <c r="E49" s="110"/>
      <c r="F49" s="36"/>
      <c r="G49" s="37"/>
      <c r="H49" s="38"/>
      <c r="I49" s="38"/>
      <c r="J49" s="38"/>
      <c r="K49" s="38"/>
      <c r="L49" s="38"/>
      <c r="M49" s="38"/>
      <c r="N49" s="38"/>
      <c r="O49" s="38"/>
      <c r="P49" s="38"/>
      <c r="Q49" s="38"/>
      <c r="R49" s="38"/>
      <c r="S49" s="38"/>
      <c r="T49" s="38"/>
      <c r="U49" s="38"/>
      <c r="V49" s="38"/>
      <c r="W49" s="19"/>
      <c r="X49" s="20"/>
      <c r="Y49" s="20"/>
    </row>
    <row r="50" spans="1:25" s="21" customFormat="1" ht="16.95" customHeight="1">
      <c r="B50" s="6"/>
      <c r="D50" s="110"/>
      <c r="E50" s="110"/>
      <c r="F50" s="36"/>
      <c r="G50" s="37"/>
      <c r="H50" s="38"/>
      <c r="I50" s="38"/>
      <c r="J50" s="38"/>
      <c r="K50" s="38"/>
      <c r="L50" s="38"/>
      <c r="M50" s="38"/>
      <c r="N50" s="38"/>
      <c r="O50" s="38"/>
      <c r="P50" s="38"/>
      <c r="Q50" s="38"/>
      <c r="R50" s="38"/>
      <c r="S50" s="38"/>
      <c r="T50" s="38"/>
      <c r="U50" s="38"/>
      <c r="V50" s="38"/>
      <c r="W50" s="19"/>
      <c r="X50" s="20"/>
      <c r="Y50" s="20"/>
    </row>
    <row r="51" spans="1:25" s="27" customFormat="1" ht="16.95" customHeight="1">
      <c r="A51" s="21"/>
      <c r="B51" s="6"/>
      <c r="C51" s="21"/>
      <c r="D51" s="110"/>
      <c r="E51" s="110"/>
      <c r="F51" s="36"/>
      <c r="G51" s="37"/>
      <c r="H51" s="38"/>
      <c r="I51" s="38"/>
      <c r="J51" s="38"/>
      <c r="K51" s="38"/>
      <c r="L51" s="38"/>
      <c r="M51" s="38"/>
      <c r="N51" s="38"/>
      <c r="O51" s="38"/>
      <c r="P51" s="38"/>
      <c r="Q51" s="38"/>
      <c r="R51" s="38"/>
      <c r="S51" s="38"/>
      <c r="T51" s="38"/>
      <c r="U51" s="38"/>
      <c r="V51" s="38"/>
      <c r="W51" s="39"/>
      <c r="X51" s="40"/>
      <c r="Y51" s="40"/>
    </row>
    <row r="52" spans="1:25" ht="16.95" customHeight="1">
      <c r="A52" s="21"/>
      <c r="C52" s="21"/>
      <c r="D52" s="110"/>
      <c r="E52" s="110"/>
      <c r="F52" s="36"/>
      <c r="G52" s="37"/>
      <c r="H52" s="38"/>
      <c r="I52" s="38"/>
      <c r="J52" s="38"/>
      <c r="K52" s="38"/>
      <c r="L52" s="38"/>
      <c r="M52" s="38"/>
      <c r="N52" s="38"/>
      <c r="O52" s="38"/>
      <c r="P52" s="38"/>
      <c r="Q52" s="38"/>
      <c r="R52" s="38"/>
      <c r="S52" s="38"/>
      <c r="T52" s="38"/>
      <c r="U52" s="38"/>
      <c r="V52" s="38"/>
      <c r="W52" s="41"/>
      <c r="X52" s="42"/>
      <c r="Y52" s="42"/>
    </row>
    <row r="53" spans="1:25" ht="16.95" customHeight="1">
      <c r="A53" s="21"/>
      <c r="C53" s="21"/>
      <c r="D53" s="110"/>
      <c r="E53" s="110"/>
      <c r="F53" s="36"/>
      <c r="G53" s="37"/>
      <c r="H53" s="38"/>
      <c r="I53" s="38"/>
      <c r="J53" s="38"/>
      <c r="K53" s="38"/>
      <c r="L53" s="38"/>
      <c r="M53" s="38"/>
      <c r="N53" s="38"/>
      <c r="O53" s="38"/>
      <c r="P53" s="38"/>
      <c r="Q53" s="38"/>
      <c r="R53" s="38"/>
      <c r="S53" s="38"/>
      <c r="T53" s="38"/>
      <c r="U53" s="38"/>
      <c r="V53" s="38"/>
      <c r="W53" s="41"/>
      <c r="X53" s="42"/>
      <c r="Y53" s="42"/>
    </row>
    <row r="54" spans="1:25" ht="16.95" customHeight="1">
      <c r="C54" s="21"/>
      <c r="D54" s="110"/>
      <c r="E54" s="110"/>
      <c r="F54" s="36"/>
      <c r="G54" s="37"/>
      <c r="H54" s="38"/>
      <c r="I54" s="38"/>
      <c r="J54" s="38"/>
      <c r="K54" s="38"/>
      <c r="L54" s="38"/>
      <c r="M54" s="38"/>
      <c r="N54" s="38"/>
      <c r="O54" s="38"/>
      <c r="P54" s="38"/>
      <c r="Q54" s="38"/>
      <c r="R54" s="38"/>
      <c r="S54" s="38"/>
      <c r="T54" s="38"/>
      <c r="U54" s="38"/>
      <c r="V54" s="38"/>
      <c r="W54" s="41"/>
      <c r="X54" s="42"/>
      <c r="Y54" s="42"/>
    </row>
    <row r="55" spans="1:25" ht="16.95" customHeight="1">
      <c r="C55" s="21"/>
      <c r="D55" s="110"/>
      <c r="E55" s="110"/>
      <c r="F55" s="36"/>
      <c r="G55" s="37"/>
      <c r="H55" s="38"/>
      <c r="I55" s="38"/>
      <c r="J55" s="38"/>
      <c r="K55" s="38"/>
      <c r="L55" s="38"/>
      <c r="M55" s="38"/>
      <c r="N55" s="38"/>
      <c r="O55" s="38"/>
      <c r="P55" s="38"/>
      <c r="Q55" s="38"/>
      <c r="R55" s="38"/>
      <c r="S55" s="38"/>
      <c r="T55" s="38"/>
      <c r="U55" s="38"/>
      <c r="V55" s="38"/>
      <c r="W55" s="41"/>
      <c r="X55" s="42"/>
      <c r="Y55" s="42"/>
    </row>
    <row r="56" spans="1:25" ht="16.95" customHeight="1">
      <c r="C56" s="21"/>
      <c r="D56" s="110"/>
      <c r="E56" s="110"/>
      <c r="F56" s="36"/>
      <c r="G56" s="37"/>
      <c r="H56" s="38"/>
      <c r="I56" s="38"/>
      <c r="J56" s="38"/>
      <c r="K56" s="38"/>
      <c r="L56" s="38"/>
      <c r="M56" s="38"/>
      <c r="N56" s="38"/>
      <c r="O56" s="38"/>
      <c r="P56" s="38"/>
      <c r="Q56" s="38"/>
      <c r="R56" s="38"/>
      <c r="S56" s="38"/>
      <c r="T56" s="38"/>
      <c r="U56" s="38"/>
      <c r="V56" s="38"/>
      <c r="W56" s="41"/>
      <c r="X56" s="42"/>
      <c r="Y56" s="42"/>
    </row>
    <row r="57" spans="1:25" ht="16.95" customHeight="1">
      <c r="C57" s="21"/>
      <c r="D57" s="110"/>
      <c r="E57" s="110"/>
      <c r="F57" s="36"/>
      <c r="G57" s="37"/>
      <c r="H57" s="38"/>
      <c r="I57" s="38"/>
      <c r="J57" s="38"/>
      <c r="K57" s="38"/>
      <c r="L57" s="38"/>
      <c r="M57" s="38"/>
      <c r="N57" s="38"/>
      <c r="O57" s="38"/>
      <c r="P57" s="38"/>
      <c r="Q57" s="38"/>
      <c r="R57" s="38"/>
      <c r="S57" s="38"/>
      <c r="T57" s="38"/>
      <c r="U57" s="38"/>
      <c r="V57" s="38"/>
      <c r="W57" s="41"/>
      <c r="X57" s="42"/>
      <c r="Y57" s="42"/>
    </row>
    <row r="58" spans="1:25" ht="16.95" customHeight="1">
      <c r="C58" s="21"/>
      <c r="D58" s="110"/>
      <c r="E58" s="110"/>
      <c r="F58" s="36"/>
      <c r="G58" s="37"/>
      <c r="H58" s="38"/>
      <c r="I58" s="38"/>
      <c r="J58" s="38"/>
      <c r="K58" s="38"/>
      <c r="L58" s="38"/>
      <c r="M58" s="38"/>
      <c r="N58" s="38"/>
      <c r="O58" s="38"/>
      <c r="P58" s="38"/>
      <c r="Q58" s="38"/>
      <c r="R58" s="38"/>
      <c r="S58" s="38"/>
      <c r="T58" s="38"/>
      <c r="U58" s="38"/>
      <c r="V58" s="38"/>
      <c r="W58" s="41"/>
      <c r="X58" s="42"/>
      <c r="Y58" s="42"/>
    </row>
    <row r="59" spans="1:25" ht="16.95" customHeight="1">
      <c r="C59" s="21"/>
      <c r="D59" s="110"/>
      <c r="E59" s="110"/>
      <c r="F59" s="36"/>
      <c r="G59" s="37"/>
      <c r="H59" s="38"/>
      <c r="I59" s="38"/>
      <c r="J59" s="38"/>
      <c r="K59" s="38"/>
      <c r="L59" s="38"/>
      <c r="M59" s="38"/>
      <c r="N59" s="38"/>
      <c r="O59" s="38"/>
      <c r="P59" s="38"/>
      <c r="Q59" s="38"/>
      <c r="R59" s="38"/>
      <c r="S59" s="38"/>
      <c r="T59" s="38"/>
      <c r="U59" s="38"/>
      <c r="V59" s="38"/>
      <c r="W59" s="41"/>
      <c r="X59" s="42"/>
      <c r="Y59" s="42"/>
    </row>
    <row r="60" spans="1:25" ht="16.95" customHeight="1">
      <c r="C60" s="21"/>
      <c r="D60" s="110"/>
      <c r="E60" s="110"/>
      <c r="F60" s="36"/>
      <c r="G60" s="37"/>
      <c r="H60" s="38"/>
      <c r="I60" s="38"/>
      <c r="J60" s="38"/>
      <c r="K60" s="38"/>
      <c r="L60" s="38"/>
      <c r="M60" s="38"/>
      <c r="N60" s="38"/>
      <c r="O60" s="38"/>
      <c r="P60" s="38"/>
      <c r="Q60" s="38"/>
      <c r="R60" s="38"/>
      <c r="S60" s="38"/>
      <c r="T60" s="38"/>
      <c r="U60" s="38"/>
      <c r="V60" s="38"/>
      <c r="W60" s="41"/>
      <c r="X60" s="42"/>
      <c r="Y60" s="42"/>
    </row>
    <row r="61" spans="1:25" s="21" customFormat="1" ht="16.95" customHeight="1">
      <c r="A61" s="6"/>
      <c r="B61" s="6"/>
      <c r="D61" s="110"/>
      <c r="E61" s="110"/>
      <c r="F61" s="36"/>
      <c r="G61" s="37"/>
      <c r="H61" s="38"/>
      <c r="I61" s="38"/>
      <c r="J61" s="38"/>
      <c r="K61" s="38"/>
      <c r="L61" s="38"/>
      <c r="M61" s="38"/>
      <c r="N61" s="38"/>
      <c r="O61" s="38"/>
      <c r="P61" s="38"/>
      <c r="Q61" s="38"/>
      <c r="R61" s="38"/>
      <c r="S61" s="38"/>
      <c r="T61" s="38"/>
      <c r="U61" s="38"/>
      <c r="V61" s="38"/>
      <c r="W61" s="19"/>
      <c r="X61" s="20"/>
      <c r="Y61" s="20"/>
    </row>
    <row r="62" spans="1:25" s="21" customFormat="1" ht="16.95" customHeight="1">
      <c r="A62" s="6"/>
      <c r="B62" s="6"/>
      <c r="D62" s="110"/>
      <c r="E62" s="110"/>
      <c r="F62" s="36"/>
      <c r="G62" s="37"/>
      <c r="H62" s="38"/>
      <c r="I62" s="38"/>
      <c r="J62" s="38"/>
      <c r="K62" s="38"/>
      <c r="L62" s="38"/>
      <c r="M62" s="38"/>
      <c r="N62" s="38"/>
      <c r="O62" s="38"/>
      <c r="P62" s="38"/>
      <c r="Q62" s="38"/>
      <c r="R62" s="38"/>
      <c r="S62" s="38"/>
      <c r="T62" s="38"/>
      <c r="U62" s="38"/>
      <c r="V62" s="38"/>
      <c r="W62" s="19"/>
      <c r="X62" s="20"/>
      <c r="Y62" s="20"/>
    </row>
    <row r="63" spans="1:25" s="21" customFormat="1" ht="16.95" customHeight="1">
      <c r="A63" s="6"/>
      <c r="B63" s="6"/>
      <c r="D63" s="110"/>
      <c r="E63" s="110"/>
      <c r="F63" s="36"/>
      <c r="G63" s="37"/>
      <c r="H63" s="38"/>
      <c r="I63" s="38"/>
      <c r="J63" s="38"/>
      <c r="K63" s="38"/>
      <c r="L63" s="38"/>
      <c r="M63" s="38"/>
      <c r="N63" s="38"/>
      <c r="O63" s="38"/>
      <c r="P63" s="38"/>
      <c r="Q63" s="38"/>
      <c r="R63" s="38"/>
      <c r="S63" s="38"/>
      <c r="T63" s="38"/>
      <c r="U63" s="38"/>
      <c r="V63" s="38"/>
      <c r="W63" s="19"/>
      <c r="X63" s="20"/>
      <c r="Y63" s="20"/>
    </row>
    <row r="64" spans="1:25" s="21" customFormat="1" ht="16.95" customHeight="1">
      <c r="A64" s="6"/>
      <c r="B64" s="6"/>
      <c r="D64" s="110"/>
      <c r="E64" s="110"/>
      <c r="F64" s="36"/>
      <c r="G64" s="37"/>
      <c r="H64" s="38"/>
      <c r="I64" s="38"/>
      <c r="J64" s="38"/>
      <c r="K64" s="38"/>
      <c r="L64" s="38"/>
      <c r="M64" s="38"/>
      <c r="N64" s="38"/>
      <c r="O64" s="38"/>
      <c r="P64" s="38"/>
      <c r="Q64" s="38"/>
      <c r="R64" s="38"/>
      <c r="S64" s="38"/>
      <c r="T64" s="38"/>
      <c r="U64" s="38"/>
      <c r="V64" s="38"/>
      <c r="W64" s="19"/>
      <c r="X64" s="20"/>
      <c r="Y64" s="20"/>
    </row>
    <row r="65" spans="1:25" s="21" customFormat="1" ht="16.95" customHeight="1">
      <c r="A65" s="6"/>
      <c r="B65" s="6"/>
      <c r="D65" s="110"/>
      <c r="E65" s="110"/>
      <c r="F65" s="36"/>
      <c r="G65" s="37"/>
      <c r="H65" s="38"/>
      <c r="I65" s="38"/>
      <c r="J65" s="38"/>
      <c r="K65" s="38"/>
      <c r="L65" s="38"/>
      <c r="M65" s="38"/>
      <c r="N65" s="38"/>
      <c r="O65" s="38"/>
      <c r="P65" s="38"/>
      <c r="Q65" s="38"/>
      <c r="R65" s="38"/>
      <c r="S65" s="38"/>
      <c r="T65" s="38"/>
      <c r="U65" s="38"/>
      <c r="V65" s="38"/>
      <c r="W65" s="19"/>
      <c r="X65" s="20"/>
      <c r="Y65" s="20"/>
    </row>
    <row r="66" spans="1:25" s="21" customFormat="1" ht="16.95" customHeight="1">
      <c r="A66" s="6"/>
      <c r="B66" s="6"/>
      <c r="D66" s="110"/>
      <c r="E66" s="110"/>
      <c r="F66" s="36"/>
      <c r="G66" s="37"/>
      <c r="H66" s="38"/>
      <c r="I66" s="38"/>
      <c r="J66" s="38"/>
      <c r="K66" s="38"/>
      <c r="L66" s="38"/>
      <c r="M66" s="38"/>
      <c r="N66" s="38"/>
      <c r="O66" s="38"/>
      <c r="P66" s="38"/>
      <c r="Q66" s="38"/>
      <c r="R66" s="38"/>
      <c r="S66" s="38"/>
      <c r="T66" s="38"/>
      <c r="U66" s="38"/>
      <c r="V66" s="38"/>
      <c r="W66" s="19"/>
      <c r="X66" s="20"/>
      <c r="Y66" s="20"/>
    </row>
    <row r="67" spans="1:25" s="21" customFormat="1" ht="16.95" customHeight="1">
      <c r="A67" s="6"/>
      <c r="B67" s="6"/>
      <c r="D67" s="110"/>
      <c r="E67" s="110"/>
      <c r="F67" s="36"/>
      <c r="G67" s="37"/>
      <c r="H67" s="38"/>
      <c r="I67" s="38"/>
      <c r="J67" s="38"/>
      <c r="K67" s="38"/>
      <c r="L67" s="38"/>
      <c r="M67" s="38"/>
      <c r="N67" s="38"/>
      <c r="O67" s="38"/>
      <c r="P67" s="38"/>
      <c r="Q67" s="38"/>
      <c r="R67" s="38"/>
      <c r="S67" s="38"/>
      <c r="T67" s="38"/>
      <c r="U67" s="38"/>
      <c r="V67" s="38"/>
      <c r="W67" s="19"/>
      <c r="X67" s="20"/>
      <c r="Y67" s="20"/>
    </row>
    <row r="68" spans="1:25" ht="16.95" customHeight="1">
      <c r="C68" s="21"/>
      <c r="D68" s="110"/>
      <c r="E68" s="110"/>
      <c r="F68" s="36"/>
      <c r="G68" s="37"/>
      <c r="H68" s="38"/>
      <c r="I68" s="38"/>
      <c r="J68" s="38"/>
      <c r="K68" s="38"/>
      <c r="L68" s="38"/>
      <c r="M68" s="38"/>
      <c r="N68" s="38"/>
      <c r="O68" s="38"/>
      <c r="P68" s="38"/>
      <c r="Q68" s="38"/>
      <c r="R68" s="38"/>
      <c r="S68" s="38"/>
      <c r="T68" s="38"/>
      <c r="U68" s="38"/>
      <c r="V68" s="38"/>
      <c r="W68" s="41"/>
      <c r="X68" s="42"/>
      <c r="Y68" s="42"/>
    </row>
    <row r="69" spans="1:25" ht="16.95" customHeight="1">
      <c r="C69" s="21"/>
      <c r="D69" s="110"/>
      <c r="E69" s="110"/>
      <c r="F69" s="36"/>
      <c r="G69" s="37"/>
      <c r="H69" s="38"/>
      <c r="I69" s="38"/>
      <c r="J69" s="38"/>
      <c r="K69" s="38"/>
      <c r="L69" s="38"/>
      <c r="M69" s="38"/>
      <c r="N69" s="38"/>
      <c r="O69" s="38"/>
      <c r="P69" s="38"/>
      <c r="Q69" s="38"/>
      <c r="R69" s="38"/>
      <c r="S69" s="38"/>
      <c r="T69" s="38"/>
      <c r="U69" s="38"/>
      <c r="V69" s="38"/>
      <c r="W69" s="41"/>
      <c r="X69" s="42"/>
      <c r="Y69" s="42"/>
    </row>
    <row r="70" spans="1:25" ht="16.95" customHeight="1">
      <c r="C70" s="21"/>
      <c r="D70" s="110"/>
      <c r="E70" s="110"/>
      <c r="F70" s="36"/>
      <c r="G70" s="37"/>
      <c r="H70" s="38"/>
      <c r="I70" s="38"/>
      <c r="J70" s="38"/>
      <c r="K70" s="38"/>
      <c r="L70" s="38"/>
      <c r="M70" s="38"/>
      <c r="N70" s="38"/>
      <c r="O70" s="38"/>
      <c r="P70" s="38"/>
      <c r="Q70" s="38"/>
      <c r="R70" s="38"/>
      <c r="S70" s="38"/>
      <c r="T70" s="38"/>
      <c r="U70" s="38"/>
      <c r="V70" s="38"/>
      <c r="W70" s="41"/>
      <c r="X70" s="42"/>
      <c r="Y70" s="42"/>
    </row>
    <row r="71" spans="1:25" ht="16.95" customHeight="1">
      <c r="C71" s="21"/>
      <c r="D71" s="110"/>
      <c r="E71" s="110"/>
      <c r="F71" s="36"/>
      <c r="G71" s="37"/>
      <c r="H71" s="38"/>
      <c r="I71" s="38"/>
      <c r="J71" s="38"/>
      <c r="K71" s="38"/>
      <c r="L71" s="38"/>
      <c r="M71" s="38"/>
      <c r="N71" s="38"/>
      <c r="O71" s="38"/>
      <c r="P71" s="38"/>
      <c r="Q71" s="38"/>
      <c r="R71" s="38"/>
      <c r="S71" s="38"/>
      <c r="T71" s="38"/>
      <c r="U71" s="38"/>
      <c r="V71" s="38"/>
      <c r="W71" s="41"/>
      <c r="X71" s="42"/>
      <c r="Y71" s="42"/>
    </row>
    <row r="72" spans="1:25" ht="16.95" customHeight="1">
      <c r="C72" s="21"/>
      <c r="D72" s="110"/>
      <c r="E72" s="110"/>
      <c r="F72" s="36"/>
      <c r="G72" s="37"/>
      <c r="H72" s="38"/>
      <c r="I72" s="38"/>
      <c r="J72" s="38"/>
      <c r="K72" s="38"/>
      <c r="L72" s="38"/>
      <c r="M72" s="38"/>
      <c r="N72" s="38"/>
      <c r="O72" s="38"/>
      <c r="P72" s="38"/>
      <c r="Q72" s="38"/>
      <c r="R72" s="38"/>
      <c r="S72" s="38"/>
      <c r="T72" s="38"/>
      <c r="U72" s="38"/>
      <c r="V72" s="38"/>
      <c r="W72" s="41"/>
      <c r="X72" s="42"/>
      <c r="Y72" s="42"/>
    </row>
    <row r="73" spans="1:25" ht="16.95" customHeight="1">
      <c r="C73" s="21"/>
      <c r="D73" s="110"/>
      <c r="E73" s="110"/>
      <c r="F73" s="36"/>
      <c r="G73" s="37"/>
      <c r="H73" s="38"/>
      <c r="I73" s="38"/>
      <c r="J73" s="38"/>
      <c r="K73" s="38"/>
      <c r="L73" s="38"/>
      <c r="M73" s="38"/>
      <c r="N73" s="38"/>
      <c r="O73" s="38"/>
      <c r="P73" s="38"/>
      <c r="Q73" s="38"/>
      <c r="R73" s="38"/>
      <c r="S73" s="38"/>
      <c r="T73" s="38"/>
      <c r="U73" s="38"/>
      <c r="V73" s="38"/>
      <c r="W73" s="41"/>
      <c r="X73" s="42"/>
      <c r="Y73" s="42"/>
    </row>
    <row r="74" spans="1:25" ht="16.95" customHeight="1">
      <c r="C74" s="21"/>
      <c r="D74" s="110"/>
      <c r="E74" s="110"/>
      <c r="F74" s="36"/>
      <c r="G74" s="37"/>
      <c r="H74" s="38"/>
      <c r="I74" s="38"/>
      <c r="J74" s="38"/>
      <c r="K74" s="38"/>
      <c r="L74" s="38"/>
      <c r="M74" s="38"/>
      <c r="N74" s="38"/>
      <c r="O74" s="38"/>
      <c r="P74" s="38"/>
      <c r="Q74" s="38"/>
      <c r="R74" s="38"/>
      <c r="S74" s="38"/>
      <c r="T74" s="38"/>
      <c r="U74" s="38"/>
      <c r="V74" s="38"/>
      <c r="W74" s="41"/>
      <c r="X74" s="42"/>
      <c r="Y74" s="42"/>
    </row>
    <row r="75" spans="1:25" ht="16.95" customHeight="1">
      <c r="C75" s="21"/>
      <c r="D75" s="110"/>
      <c r="E75" s="110"/>
      <c r="F75" s="36"/>
      <c r="G75" s="37"/>
      <c r="H75" s="38"/>
      <c r="I75" s="38"/>
      <c r="J75" s="38"/>
      <c r="K75" s="38"/>
      <c r="L75" s="38"/>
      <c r="M75" s="38"/>
      <c r="N75" s="38"/>
      <c r="O75" s="38"/>
      <c r="P75" s="38"/>
      <c r="Q75" s="38"/>
      <c r="R75" s="38"/>
      <c r="S75" s="38"/>
      <c r="T75" s="38"/>
      <c r="U75" s="38"/>
      <c r="V75" s="38"/>
      <c r="W75" s="41"/>
      <c r="X75" s="42"/>
      <c r="Y75" s="42"/>
    </row>
    <row r="76" spans="1:25" ht="16.95" customHeight="1">
      <c r="C76" s="21"/>
      <c r="D76" s="110"/>
      <c r="E76" s="110"/>
      <c r="F76" s="36"/>
      <c r="G76" s="37"/>
      <c r="H76" s="38"/>
      <c r="I76" s="38"/>
      <c r="J76" s="38"/>
      <c r="K76" s="38"/>
      <c r="L76" s="38"/>
      <c r="M76" s="38"/>
      <c r="N76" s="38"/>
      <c r="O76" s="38"/>
      <c r="P76" s="38"/>
      <c r="Q76" s="38"/>
      <c r="R76" s="38"/>
      <c r="S76" s="38"/>
      <c r="T76" s="38"/>
      <c r="U76" s="38"/>
      <c r="V76" s="38"/>
      <c r="W76" s="41"/>
      <c r="X76" s="42"/>
      <c r="Y76" s="42"/>
    </row>
    <row r="77" spans="1:25" ht="16.95" customHeight="1">
      <c r="C77" s="21"/>
      <c r="D77" s="110"/>
      <c r="E77" s="110"/>
      <c r="F77" s="36"/>
      <c r="G77" s="37"/>
      <c r="H77" s="38"/>
      <c r="I77" s="38"/>
      <c r="J77" s="38"/>
      <c r="K77" s="38"/>
      <c r="L77" s="38"/>
      <c r="M77" s="38"/>
      <c r="N77" s="38"/>
      <c r="O77" s="38"/>
      <c r="P77" s="38"/>
      <c r="Q77" s="38"/>
      <c r="R77" s="38"/>
      <c r="S77" s="38"/>
      <c r="T77" s="38"/>
      <c r="U77" s="38"/>
      <c r="V77" s="38"/>
      <c r="W77" s="41"/>
      <c r="X77" s="42"/>
      <c r="Y77" s="42"/>
    </row>
    <row r="78" spans="1:25" ht="16.95" customHeight="1">
      <c r="C78" s="21"/>
      <c r="D78" s="110"/>
      <c r="E78" s="110"/>
      <c r="F78" s="36"/>
      <c r="G78" s="37"/>
      <c r="H78" s="38"/>
      <c r="I78" s="38"/>
      <c r="J78" s="38"/>
      <c r="K78" s="38"/>
      <c r="L78" s="38"/>
      <c r="M78" s="38"/>
      <c r="N78" s="38"/>
      <c r="O78" s="38"/>
      <c r="P78" s="38"/>
      <c r="Q78" s="38"/>
      <c r="R78" s="38"/>
      <c r="S78" s="38"/>
      <c r="T78" s="38"/>
      <c r="U78" s="38"/>
      <c r="V78" s="38"/>
      <c r="W78" s="41"/>
      <c r="X78" s="42"/>
      <c r="Y78" s="42"/>
    </row>
    <row r="79" spans="1:25" ht="16.95" customHeight="1">
      <c r="C79" s="21"/>
      <c r="D79" s="110"/>
      <c r="E79" s="110"/>
      <c r="F79" s="36"/>
      <c r="G79" s="37"/>
      <c r="H79" s="38"/>
      <c r="I79" s="38"/>
      <c r="J79" s="38"/>
      <c r="K79" s="38"/>
      <c r="L79" s="38"/>
      <c r="M79" s="38"/>
      <c r="N79" s="38"/>
      <c r="O79" s="38"/>
      <c r="P79" s="38"/>
      <c r="Q79" s="38"/>
      <c r="R79" s="38"/>
      <c r="S79" s="38"/>
      <c r="T79" s="38"/>
      <c r="U79" s="38"/>
      <c r="V79" s="38"/>
      <c r="W79" s="41"/>
      <c r="X79" s="42"/>
      <c r="Y79" s="42"/>
    </row>
    <row r="80" spans="1:25" ht="16.95" customHeight="1">
      <c r="C80" s="21"/>
      <c r="D80" s="110"/>
      <c r="E80" s="110"/>
      <c r="F80" s="36"/>
      <c r="G80" s="37"/>
      <c r="H80" s="38"/>
      <c r="I80" s="38"/>
      <c r="J80" s="38"/>
      <c r="K80" s="38"/>
      <c r="L80" s="38"/>
      <c r="M80" s="38"/>
      <c r="N80" s="38"/>
      <c r="O80" s="38"/>
      <c r="P80" s="38"/>
      <c r="Q80" s="38"/>
      <c r="R80" s="38"/>
      <c r="S80" s="38"/>
      <c r="T80" s="38"/>
      <c r="U80" s="38"/>
      <c r="V80" s="38"/>
      <c r="W80" s="41"/>
      <c r="X80" s="42"/>
      <c r="Y80" s="42"/>
    </row>
    <row r="81" spans="3:25" ht="16.95" customHeight="1">
      <c r="C81" s="21"/>
      <c r="D81" s="110"/>
      <c r="E81" s="110"/>
      <c r="F81" s="36"/>
      <c r="G81" s="37"/>
      <c r="H81" s="38"/>
      <c r="I81" s="38"/>
      <c r="J81" s="38"/>
      <c r="K81" s="38"/>
      <c r="L81" s="38"/>
      <c r="M81" s="38"/>
      <c r="N81" s="38"/>
      <c r="O81" s="38"/>
      <c r="P81" s="38"/>
      <c r="Q81" s="38"/>
      <c r="R81" s="38"/>
      <c r="S81" s="38"/>
      <c r="T81" s="38"/>
      <c r="U81" s="38"/>
      <c r="V81" s="38"/>
      <c r="W81" s="41"/>
      <c r="X81" s="42"/>
      <c r="Y81" s="42"/>
    </row>
    <row r="82" spans="3:25" ht="16.95" customHeight="1">
      <c r="C82" s="21"/>
      <c r="D82" s="110"/>
      <c r="E82" s="110"/>
      <c r="F82" s="36"/>
      <c r="G82" s="37"/>
      <c r="H82" s="38"/>
      <c r="I82" s="38"/>
      <c r="J82" s="38"/>
      <c r="K82" s="38"/>
      <c r="L82" s="38"/>
      <c r="M82" s="38"/>
      <c r="N82" s="38"/>
      <c r="O82" s="38"/>
      <c r="P82" s="38"/>
      <c r="Q82" s="38"/>
      <c r="R82" s="38"/>
      <c r="S82" s="38"/>
      <c r="T82" s="38"/>
      <c r="U82" s="38"/>
      <c r="V82" s="38"/>
      <c r="W82" s="41"/>
      <c r="X82" s="42"/>
      <c r="Y82" s="42"/>
    </row>
    <row r="83" spans="3:25" ht="16.95" customHeight="1">
      <c r="C83" s="21"/>
      <c r="D83" s="110"/>
      <c r="E83" s="110"/>
      <c r="F83" s="36"/>
      <c r="G83" s="37"/>
      <c r="H83" s="38"/>
      <c r="I83" s="38"/>
      <c r="J83" s="38"/>
      <c r="K83" s="38"/>
      <c r="L83" s="38"/>
      <c r="M83" s="38"/>
      <c r="N83" s="38"/>
      <c r="O83" s="38"/>
      <c r="P83" s="38"/>
      <c r="Q83" s="38"/>
      <c r="R83" s="38"/>
      <c r="S83" s="38"/>
      <c r="T83" s="38"/>
      <c r="U83" s="38"/>
      <c r="V83" s="38"/>
      <c r="W83" s="41"/>
      <c r="X83" s="42"/>
      <c r="Y83" s="42"/>
    </row>
    <row r="84" spans="3:25" ht="16.95" customHeight="1">
      <c r="C84" s="21"/>
      <c r="D84" s="110"/>
      <c r="E84" s="110"/>
      <c r="F84" s="36"/>
      <c r="G84" s="37"/>
      <c r="H84" s="38"/>
      <c r="I84" s="38"/>
      <c r="J84" s="38"/>
      <c r="K84" s="38"/>
      <c r="L84" s="38"/>
      <c r="M84" s="38"/>
      <c r="N84" s="38"/>
      <c r="O84" s="38"/>
      <c r="P84" s="38"/>
      <c r="Q84" s="38"/>
      <c r="R84" s="38"/>
      <c r="S84" s="38"/>
      <c r="T84" s="38"/>
      <c r="U84" s="38"/>
      <c r="V84" s="38"/>
      <c r="W84" s="41"/>
      <c r="X84" s="42"/>
      <c r="Y84" s="42"/>
    </row>
    <row r="85" spans="3:25" ht="16.95" customHeight="1">
      <c r="C85" s="21"/>
      <c r="D85" s="110"/>
      <c r="E85" s="110"/>
      <c r="F85" s="36"/>
      <c r="G85" s="37"/>
      <c r="H85" s="38"/>
      <c r="I85" s="38"/>
      <c r="J85" s="38"/>
      <c r="K85" s="38"/>
      <c r="L85" s="38"/>
      <c r="M85" s="38"/>
      <c r="N85" s="38"/>
      <c r="O85" s="38"/>
      <c r="P85" s="38"/>
      <c r="Q85" s="38"/>
      <c r="R85" s="38"/>
      <c r="S85" s="38"/>
      <c r="T85" s="38"/>
      <c r="U85" s="38"/>
      <c r="V85" s="38"/>
      <c r="W85" s="41"/>
      <c r="X85" s="42"/>
      <c r="Y85" s="42"/>
    </row>
    <row r="86" spans="3:25" ht="16.95" customHeight="1">
      <c r="C86" s="21"/>
      <c r="D86" s="110"/>
      <c r="E86" s="110"/>
      <c r="F86" s="36"/>
      <c r="G86" s="37"/>
      <c r="H86" s="38"/>
      <c r="I86" s="38"/>
      <c r="J86" s="38"/>
      <c r="K86" s="38"/>
      <c r="L86" s="38"/>
      <c r="M86" s="38"/>
      <c r="N86" s="38"/>
      <c r="O86" s="38"/>
      <c r="P86" s="38"/>
      <c r="Q86" s="38"/>
      <c r="R86" s="38"/>
      <c r="S86" s="38"/>
      <c r="T86" s="38"/>
      <c r="U86" s="38"/>
      <c r="V86" s="38"/>
      <c r="W86" s="41"/>
      <c r="X86" s="42"/>
      <c r="Y86" s="42"/>
    </row>
    <row r="87" spans="3:25" ht="16.95" customHeight="1">
      <c r="C87" s="21"/>
      <c r="D87" s="110"/>
      <c r="E87" s="110"/>
      <c r="F87" s="36"/>
      <c r="G87" s="37"/>
      <c r="H87" s="38"/>
      <c r="I87" s="38"/>
      <c r="J87" s="38"/>
      <c r="K87" s="38"/>
      <c r="L87" s="38"/>
      <c r="M87" s="38"/>
      <c r="N87" s="38"/>
      <c r="O87" s="38"/>
      <c r="P87" s="38"/>
      <c r="Q87" s="38"/>
      <c r="R87" s="38"/>
      <c r="S87" s="38"/>
      <c r="T87" s="38"/>
      <c r="U87" s="38"/>
      <c r="V87" s="38"/>
      <c r="W87" s="41"/>
      <c r="X87" s="42"/>
      <c r="Y87" s="42"/>
    </row>
    <row r="88" spans="3:25" ht="16.95" customHeight="1">
      <c r="C88" s="21"/>
      <c r="D88" s="110"/>
      <c r="E88" s="110"/>
      <c r="F88" s="36"/>
      <c r="G88" s="37"/>
      <c r="H88" s="38"/>
      <c r="I88" s="38"/>
      <c r="J88" s="38"/>
      <c r="K88" s="38"/>
      <c r="L88" s="38"/>
      <c r="M88" s="38"/>
      <c r="N88" s="38"/>
      <c r="O88" s="38"/>
      <c r="P88" s="38"/>
      <c r="Q88" s="38"/>
      <c r="R88" s="38"/>
      <c r="S88" s="38"/>
      <c r="T88" s="38"/>
      <c r="U88" s="38"/>
      <c r="V88" s="38"/>
      <c r="W88" s="41"/>
      <c r="X88" s="42"/>
      <c r="Y88" s="42"/>
    </row>
    <row r="89" spans="3:25" ht="16.95" customHeight="1">
      <c r="C89" s="21"/>
      <c r="D89" s="110"/>
      <c r="E89" s="110"/>
      <c r="F89" s="36"/>
      <c r="G89" s="37"/>
      <c r="H89" s="38"/>
      <c r="I89" s="38"/>
      <c r="J89" s="38"/>
      <c r="K89" s="38"/>
      <c r="L89" s="38"/>
      <c r="M89" s="38"/>
      <c r="N89" s="38"/>
      <c r="O89" s="38"/>
      <c r="P89" s="38"/>
      <c r="Q89" s="38"/>
      <c r="R89" s="38"/>
      <c r="S89" s="38"/>
      <c r="T89" s="38"/>
      <c r="U89" s="38"/>
      <c r="V89" s="38"/>
      <c r="W89" s="41"/>
      <c r="X89" s="42"/>
      <c r="Y89" s="42"/>
    </row>
    <row r="90" spans="3:25" ht="16.95" customHeight="1">
      <c r="C90" s="21"/>
      <c r="D90" s="110"/>
      <c r="E90" s="110"/>
      <c r="F90" s="36"/>
      <c r="G90" s="37"/>
      <c r="H90" s="38"/>
      <c r="I90" s="38"/>
      <c r="J90" s="38"/>
      <c r="K90" s="38"/>
      <c r="L90" s="38"/>
      <c r="M90" s="38"/>
      <c r="N90" s="38"/>
      <c r="O90" s="38"/>
      <c r="P90" s="38"/>
      <c r="Q90" s="38"/>
      <c r="R90" s="38"/>
      <c r="S90" s="38"/>
      <c r="T90" s="38"/>
      <c r="U90" s="38"/>
      <c r="V90" s="38"/>
      <c r="W90" s="41"/>
      <c r="X90" s="42"/>
      <c r="Y90" s="42"/>
    </row>
    <row r="91" spans="3:25" ht="16.95" customHeight="1">
      <c r="C91" s="21"/>
      <c r="D91" s="110"/>
      <c r="E91" s="110"/>
      <c r="F91" s="36"/>
      <c r="G91" s="37"/>
      <c r="H91" s="38"/>
      <c r="I91" s="38"/>
      <c r="J91" s="38"/>
      <c r="K91" s="38"/>
      <c r="L91" s="38"/>
      <c r="M91" s="38"/>
      <c r="N91" s="38"/>
      <c r="O91" s="38"/>
      <c r="P91" s="38"/>
      <c r="Q91" s="38"/>
      <c r="R91" s="38"/>
      <c r="S91" s="38"/>
      <c r="T91" s="38"/>
      <c r="U91" s="38"/>
      <c r="V91" s="38"/>
      <c r="W91" s="41"/>
      <c r="X91" s="42"/>
      <c r="Y91" s="42"/>
    </row>
    <row r="92" spans="3:25" ht="16.95" customHeight="1">
      <c r="C92" s="21"/>
      <c r="D92" s="110"/>
      <c r="E92" s="110"/>
      <c r="F92" s="36"/>
      <c r="G92" s="37"/>
      <c r="H92" s="38"/>
      <c r="I92" s="38"/>
      <c r="J92" s="38"/>
      <c r="K92" s="38"/>
      <c r="L92" s="38"/>
      <c r="M92" s="38"/>
      <c r="N92" s="38"/>
      <c r="O92" s="38"/>
      <c r="P92" s="38"/>
      <c r="Q92" s="38"/>
      <c r="R92" s="38"/>
      <c r="S92" s="38"/>
      <c r="T92" s="38"/>
      <c r="U92" s="38"/>
      <c r="V92" s="38"/>
      <c r="W92" s="41"/>
      <c r="X92" s="42"/>
      <c r="Y92" s="42"/>
    </row>
    <row r="93" spans="3:25" ht="16.95" customHeight="1">
      <c r="C93" s="21"/>
      <c r="D93" s="110"/>
      <c r="E93" s="110"/>
      <c r="F93" s="36"/>
      <c r="G93" s="37"/>
      <c r="H93" s="38"/>
      <c r="I93" s="38"/>
      <c r="J93" s="38"/>
      <c r="K93" s="38"/>
      <c r="L93" s="38"/>
      <c r="M93" s="38"/>
      <c r="N93" s="38"/>
      <c r="O93" s="38"/>
      <c r="P93" s="38"/>
      <c r="Q93" s="38"/>
      <c r="R93" s="38"/>
      <c r="S93" s="38"/>
      <c r="T93" s="38"/>
      <c r="U93" s="38"/>
      <c r="V93" s="38"/>
      <c r="W93" s="41"/>
      <c r="X93" s="42"/>
      <c r="Y93" s="42"/>
    </row>
    <row r="94" spans="3:25" ht="16.95" customHeight="1">
      <c r="C94" s="21"/>
      <c r="D94" s="110"/>
      <c r="E94" s="110"/>
      <c r="F94" s="36"/>
      <c r="G94" s="37"/>
      <c r="H94" s="38"/>
      <c r="I94" s="38"/>
      <c r="J94" s="38"/>
      <c r="K94" s="38"/>
      <c r="L94" s="38"/>
      <c r="M94" s="38"/>
      <c r="N94" s="38"/>
      <c r="O94" s="38"/>
      <c r="P94" s="38"/>
      <c r="Q94" s="38"/>
      <c r="R94" s="38"/>
      <c r="S94" s="38"/>
      <c r="T94" s="38"/>
      <c r="U94" s="38"/>
      <c r="V94" s="38"/>
      <c r="W94" s="41"/>
      <c r="X94" s="42"/>
      <c r="Y94" s="42"/>
    </row>
    <row r="95" spans="3:25" ht="16.95" customHeight="1">
      <c r="C95" s="21"/>
      <c r="D95" s="110"/>
      <c r="E95" s="110"/>
      <c r="F95" s="36"/>
      <c r="G95" s="37"/>
      <c r="H95" s="38"/>
      <c r="I95" s="38"/>
      <c r="J95" s="38"/>
      <c r="K95" s="38"/>
      <c r="L95" s="38"/>
      <c r="M95" s="38"/>
      <c r="N95" s="38"/>
      <c r="O95" s="38"/>
      <c r="P95" s="38"/>
      <c r="Q95" s="38"/>
      <c r="R95" s="38"/>
      <c r="S95" s="38"/>
      <c r="T95" s="38"/>
      <c r="U95" s="38"/>
      <c r="V95" s="38"/>
      <c r="W95" s="41"/>
      <c r="X95" s="42"/>
      <c r="Y95" s="42"/>
    </row>
    <row r="96" spans="3:25" ht="16.95" customHeight="1">
      <c r="C96" s="21"/>
      <c r="D96" s="110"/>
      <c r="E96" s="110"/>
      <c r="F96" s="36"/>
      <c r="G96" s="37"/>
      <c r="H96" s="38"/>
      <c r="I96" s="38"/>
      <c r="J96" s="38"/>
      <c r="K96" s="38"/>
      <c r="L96" s="38"/>
      <c r="M96" s="38"/>
      <c r="N96" s="38"/>
      <c r="O96" s="38"/>
      <c r="P96" s="38"/>
      <c r="Q96" s="38"/>
      <c r="R96" s="38"/>
      <c r="S96" s="38"/>
      <c r="T96" s="38"/>
      <c r="U96" s="38"/>
      <c r="V96" s="38"/>
      <c r="W96" s="41"/>
      <c r="X96" s="42"/>
      <c r="Y96" s="42"/>
    </row>
    <row r="97" spans="3:25" ht="16.95" customHeight="1">
      <c r="C97" s="21"/>
      <c r="D97" s="110"/>
      <c r="E97" s="110"/>
      <c r="F97" s="36"/>
      <c r="G97" s="37"/>
      <c r="H97" s="38"/>
      <c r="I97" s="38"/>
      <c r="J97" s="38"/>
      <c r="K97" s="38"/>
      <c r="L97" s="38"/>
      <c r="M97" s="38"/>
      <c r="N97" s="38"/>
      <c r="O97" s="38"/>
      <c r="P97" s="38"/>
      <c r="Q97" s="38"/>
      <c r="R97" s="38"/>
      <c r="S97" s="38"/>
      <c r="T97" s="38"/>
      <c r="U97" s="38"/>
      <c r="V97" s="38"/>
      <c r="W97" s="41"/>
      <c r="X97" s="42"/>
      <c r="Y97" s="42"/>
    </row>
    <row r="98" spans="3:25" ht="16.95" customHeight="1">
      <c r="C98" s="21"/>
      <c r="D98" s="110"/>
      <c r="E98" s="110"/>
      <c r="F98" s="36"/>
      <c r="G98" s="37"/>
      <c r="H98" s="38"/>
      <c r="I98" s="38"/>
      <c r="J98" s="38"/>
      <c r="K98" s="38"/>
      <c r="L98" s="38"/>
      <c r="M98" s="38"/>
      <c r="N98" s="38"/>
      <c r="O98" s="38"/>
      <c r="P98" s="38"/>
      <c r="Q98" s="38"/>
      <c r="R98" s="38"/>
      <c r="S98" s="38"/>
      <c r="T98" s="38"/>
      <c r="U98" s="38"/>
      <c r="V98" s="38"/>
      <c r="W98" s="41"/>
      <c r="X98" s="42"/>
      <c r="Y98" s="42"/>
    </row>
    <row r="99" spans="3:25" ht="16.95" customHeight="1">
      <c r="C99" s="21"/>
      <c r="D99" s="110"/>
      <c r="E99" s="110"/>
      <c r="F99" s="36"/>
      <c r="G99" s="37"/>
      <c r="H99" s="38"/>
      <c r="I99" s="38"/>
      <c r="J99" s="38"/>
      <c r="K99" s="38"/>
      <c r="L99" s="38"/>
      <c r="M99" s="38"/>
      <c r="N99" s="38"/>
      <c r="O99" s="38"/>
      <c r="P99" s="38"/>
      <c r="Q99" s="38"/>
      <c r="R99" s="38"/>
      <c r="S99" s="38"/>
      <c r="T99" s="38"/>
      <c r="U99" s="38"/>
      <c r="V99" s="38"/>
      <c r="W99" s="41"/>
      <c r="X99" s="42"/>
      <c r="Y99" s="42"/>
    </row>
    <row r="100" spans="3:25" ht="16.95" customHeight="1">
      <c r="C100" s="21"/>
      <c r="D100" s="110"/>
      <c r="E100" s="110"/>
      <c r="F100" s="36"/>
      <c r="G100" s="37"/>
      <c r="H100" s="38"/>
      <c r="I100" s="38"/>
      <c r="J100" s="38"/>
      <c r="K100" s="38"/>
      <c r="L100" s="38"/>
      <c r="M100" s="38"/>
      <c r="N100" s="38"/>
      <c r="O100" s="38"/>
      <c r="P100" s="38"/>
      <c r="Q100" s="38"/>
      <c r="R100" s="38"/>
      <c r="S100" s="38"/>
      <c r="T100" s="38"/>
      <c r="U100" s="38"/>
      <c r="V100" s="38"/>
      <c r="W100" s="41"/>
      <c r="X100" s="42"/>
      <c r="Y100" s="42"/>
    </row>
    <row r="101" spans="3:25" ht="16.95" customHeight="1">
      <c r="C101" s="21"/>
      <c r="D101" s="110"/>
      <c r="E101" s="110"/>
      <c r="F101" s="36"/>
      <c r="G101" s="37"/>
      <c r="H101" s="38"/>
      <c r="I101" s="38"/>
      <c r="J101" s="38"/>
      <c r="K101" s="38"/>
      <c r="L101" s="38"/>
      <c r="M101" s="38"/>
      <c r="N101" s="38"/>
      <c r="O101" s="38"/>
      <c r="P101" s="38"/>
      <c r="Q101" s="38"/>
      <c r="R101" s="38"/>
      <c r="S101" s="38"/>
      <c r="T101" s="38"/>
      <c r="U101" s="38"/>
      <c r="V101" s="38"/>
      <c r="W101" s="41"/>
      <c r="X101" s="42"/>
      <c r="Y101" s="42"/>
    </row>
    <row r="102" spans="3:25" ht="16.95" customHeight="1">
      <c r="C102" s="21"/>
      <c r="D102" s="110"/>
      <c r="E102" s="110"/>
      <c r="F102" s="36"/>
      <c r="G102" s="37"/>
      <c r="H102" s="38"/>
      <c r="I102" s="38"/>
      <c r="J102" s="38"/>
      <c r="K102" s="38"/>
      <c r="L102" s="38"/>
      <c r="M102" s="38"/>
      <c r="N102" s="38"/>
      <c r="O102" s="38"/>
      <c r="P102" s="38"/>
      <c r="Q102" s="38"/>
      <c r="R102" s="38"/>
      <c r="S102" s="38"/>
      <c r="T102" s="38"/>
      <c r="U102" s="38"/>
      <c r="V102" s="38"/>
      <c r="W102" s="41"/>
      <c r="X102" s="42"/>
      <c r="Y102" s="42"/>
    </row>
    <row r="103" spans="3:25" ht="16.95" customHeight="1">
      <c r="C103" s="21"/>
      <c r="D103" s="110"/>
      <c r="E103" s="110"/>
      <c r="F103" s="36"/>
      <c r="G103" s="37"/>
      <c r="H103" s="38"/>
      <c r="I103" s="38"/>
      <c r="J103" s="38"/>
      <c r="K103" s="38"/>
      <c r="L103" s="38"/>
      <c r="M103" s="38"/>
      <c r="N103" s="38"/>
      <c r="O103" s="38"/>
      <c r="P103" s="38"/>
      <c r="Q103" s="38"/>
      <c r="R103" s="38"/>
      <c r="S103" s="38"/>
      <c r="T103" s="38"/>
      <c r="U103" s="38"/>
      <c r="V103" s="38"/>
      <c r="W103" s="41"/>
      <c r="X103" s="42"/>
      <c r="Y103" s="42"/>
    </row>
    <row r="104" spans="3:25" ht="16.95" customHeight="1">
      <c r="C104" s="21"/>
      <c r="D104" s="110"/>
      <c r="E104" s="110"/>
      <c r="F104" s="36"/>
      <c r="G104" s="37"/>
      <c r="H104" s="38"/>
      <c r="I104" s="38"/>
      <c r="J104" s="38"/>
      <c r="K104" s="38"/>
      <c r="L104" s="38"/>
      <c r="M104" s="38"/>
      <c r="N104" s="38"/>
      <c r="O104" s="38"/>
      <c r="P104" s="38"/>
      <c r="Q104" s="38"/>
      <c r="R104" s="38"/>
      <c r="S104" s="38"/>
      <c r="T104" s="38"/>
      <c r="U104" s="38"/>
      <c r="V104" s="38"/>
      <c r="W104" s="41"/>
      <c r="X104" s="42"/>
      <c r="Y104" s="42"/>
    </row>
    <row r="105" spans="3:25" ht="16.95" customHeight="1">
      <c r="C105" s="21"/>
      <c r="D105" s="110"/>
      <c r="E105" s="110"/>
      <c r="F105" s="36"/>
      <c r="G105" s="37"/>
      <c r="H105" s="38"/>
      <c r="I105" s="38"/>
      <c r="J105" s="38"/>
      <c r="K105" s="38"/>
      <c r="L105" s="38"/>
      <c r="M105" s="38"/>
      <c r="N105" s="38"/>
      <c r="O105" s="38"/>
      <c r="P105" s="38"/>
      <c r="Q105" s="38"/>
      <c r="R105" s="38"/>
      <c r="S105" s="38"/>
      <c r="T105" s="38"/>
      <c r="U105" s="38"/>
      <c r="V105" s="38"/>
      <c r="W105" s="41"/>
      <c r="X105" s="42"/>
      <c r="Y105" s="42"/>
    </row>
    <row r="106" spans="3:25" ht="16.95" customHeight="1">
      <c r="C106" s="21"/>
      <c r="D106" s="110"/>
      <c r="E106" s="110"/>
      <c r="F106" s="36"/>
      <c r="G106" s="37"/>
      <c r="H106" s="38"/>
      <c r="I106" s="38"/>
      <c r="J106" s="38"/>
      <c r="K106" s="38"/>
      <c r="L106" s="38"/>
      <c r="M106" s="38"/>
      <c r="N106" s="38"/>
      <c r="O106" s="38"/>
      <c r="P106" s="38"/>
      <c r="Q106" s="38"/>
      <c r="R106" s="38"/>
      <c r="S106" s="38"/>
      <c r="T106" s="38"/>
      <c r="U106" s="38"/>
      <c r="V106" s="38"/>
      <c r="W106" s="41"/>
      <c r="X106" s="42"/>
      <c r="Y106" s="42"/>
    </row>
    <row r="107" spans="3:25" ht="16.95" customHeight="1">
      <c r="C107" s="21"/>
      <c r="D107" s="110"/>
      <c r="E107" s="110"/>
      <c r="F107" s="36"/>
      <c r="G107" s="37"/>
      <c r="H107" s="38"/>
      <c r="I107" s="38"/>
      <c r="J107" s="38"/>
      <c r="K107" s="38"/>
      <c r="L107" s="38"/>
      <c r="M107" s="38"/>
      <c r="N107" s="38"/>
      <c r="O107" s="38"/>
      <c r="P107" s="38"/>
      <c r="Q107" s="38"/>
      <c r="R107" s="38"/>
      <c r="S107" s="38"/>
      <c r="T107" s="38"/>
      <c r="U107" s="38"/>
      <c r="V107" s="38"/>
      <c r="W107" s="41"/>
      <c r="X107" s="42"/>
      <c r="Y107" s="42"/>
    </row>
    <row r="108" spans="3:25" ht="16.95" customHeight="1">
      <c r="C108" s="21"/>
      <c r="D108" s="110"/>
      <c r="E108" s="110"/>
      <c r="F108" s="36"/>
      <c r="G108" s="37"/>
      <c r="H108" s="38"/>
      <c r="I108" s="38"/>
      <c r="J108" s="38"/>
      <c r="K108" s="38"/>
      <c r="L108" s="38"/>
      <c r="M108" s="38"/>
      <c r="N108" s="38"/>
      <c r="O108" s="38"/>
      <c r="P108" s="38"/>
      <c r="Q108" s="38"/>
      <c r="R108" s="38"/>
      <c r="S108" s="38"/>
      <c r="T108" s="38"/>
      <c r="U108" s="38"/>
      <c r="V108" s="38"/>
      <c r="W108" s="41"/>
      <c r="X108" s="42"/>
      <c r="Y108" s="42"/>
    </row>
    <row r="109" spans="3:25" ht="16.95" customHeight="1">
      <c r="C109" s="21"/>
      <c r="D109" s="110"/>
      <c r="E109" s="110"/>
      <c r="F109" s="36"/>
      <c r="G109" s="37"/>
      <c r="H109" s="38"/>
      <c r="I109" s="38"/>
      <c r="J109" s="38"/>
      <c r="K109" s="38"/>
      <c r="L109" s="38"/>
      <c r="M109" s="38"/>
      <c r="N109" s="38"/>
      <c r="O109" s="38"/>
      <c r="P109" s="38"/>
      <c r="Q109" s="38"/>
      <c r="R109" s="38"/>
      <c r="S109" s="38"/>
      <c r="T109" s="38"/>
      <c r="U109" s="38"/>
      <c r="V109" s="38"/>
      <c r="W109" s="41"/>
      <c r="X109" s="42"/>
      <c r="Y109" s="42"/>
    </row>
    <row r="110" spans="3:25" ht="16.95" customHeight="1">
      <c r="C110" s="21"/>
      <c r="D110" s="110"/>
      <c r="E110" s="110"/>
      <c r="F110" s="36"/>
      <c r="G110" s="37"/>
      <c r="H110" s="38"/>
      <c r="I110" s="38"/>
      <c r="J110" s="38"/>
      <c r="K110" s="38"/>
      <c r="L110" s="38"/>
      <c r="M110" s="38"/>
      <c r="N110" s="38"/>
      <c r="O110" s="38"/>
      <c r="P110" s="38"/>
      <c r="Q110" s="38"/>
      <c r="R110" s="38"/>
      <c r="S110" s="38"/>
      <c r="T110" s="38"/>
      <c r="U110" s="38"/>
      <c r="V110" s="38"/>
      <c r="W110" s="41"/>
      <c r="X110" s="42"/>
      <c r="Y110" s="42"/>
    </row>
    <row r="111" spans="3:25" ht="16.95" customHeight="1">
      <c r="C111" s="21"/>
      <c r="D111" s="110"/>
      <c r="E111" s="110"/>
      <c r="F111" s="36"/>
      <c r="G111" s="37"/>
      <c r="H111" s="38"/>
      <c r="I111" s="38"/>
      <c r="J111" s="38"/>
      <c r="K111" s="38"/>
      <c r="L111" s="38"/>
      <c r="M111" s="38"/>
      <c r="N111" s="38"/>
      <c r="O111" s="38"/>
      <c r="P111" s="38"/>
      <c r="Q111" s="38"/>
      <c r="R111" s="38"/>
      <c r="S111" s="38"/>
      <c r="T111" s="38"/>
      <c r="U111" s="38"/>
      <c r="V111" s="38"/>
      <c r="W111" s="41"/>
      <c r="X111" s="42"/>
      <c r="Y111" s="42"/>
    </row>
    <row r="112" spans="3:25" ht="16.95" customHeight="1">
      <c r="C112" s="21"/>
      <c r="D112" s="110"/>
      <c r="E112" s="110"/>
      <c r="F112" s="36"/>
      <c r="G112" s="37"/>
      <c r="H112" s="38"/>
      <c r="I112" s="38"/>
      <c r="J112" s="38"/>
      <c r="K112" s="38"/>
      <c r="L112" s="38"/>
      <c r="M112" s="38"/>
      <c r="N112" s="38"/>
      <c r="O112" s="38"/>
      <c r="P112" s="38"/>
      <c r="Q112" s="38"/>
      <c r="R112" s="38"/>
      <c r="S112" s="38"/>
      <c r="T112" s="38"/>
      <c r="U112" s="38"/>
      <c r="V112" s="38"/>
      <c r="W112" s="41"/>
      <c r="X112" s="42"/>
      <c r="Y112" s="42"/>
    </row>
    <row r="113" spans="3:25" ht="16.95" customHeight="1">
      <c r="C113" s="21"/>
      <c r="D113" s="110"/>
      <c r="E113" s="110"/>
      <c r="F113" s="36"/>
      <c r="G113" s="37"/>
      <c r="H113" s="38"/>
      <c r="I113" s="38"/>
      <c r="J113" s="38"/>
      <c r="K113" s="38"/>
      <c r="L113" s="38"/>
      <c r="M113" s="38"/>
      <c r="N113" s="38"/>
      <c r="O113" s="38"/>
      <c r="P113" s="38"/>
      <c r="Q113" s="38"/>
      <c r="R113" s="38"/>
      <c r="S113" s="38"/>
      <c r="T113" s="38"/>
      <c r="U113" s="38"/>
      <c r="V113" s="38"/>
      <c r="W113" s="41"/>
      <c r="X113" s="42"/>
      <c r="Y113" s="42"/>
    </row>
    <row r="114" spans="3:25" ht="16.95" customHeight="1">
      <c r="G114" s="37"/>
      <c r="H114" s="38"/>
      <c r="I114" s="38"/>
      <c r="J114" s="38"/>
      <c r="K114" s="38"/>
      <c r="L114" s="38"/>
      <c r="M114" s="38"/>
      <c r="N114" s="38"/>
      <c r="O114" s="38"/>
      <c r="P114" s="38"/>
      <c r="Q114" s="38"/>
      <c r="R114" s="38"/>
      <c r="S114" s="38"/>
      <c r="T114" s="38"/>
      <c r="U114" s="38"/>
      <c r="V114" s="38"/>
      <c r="W114" s="42"/>
      <c r="X114" s="42"/>
      <c r="Y114" s="42"/>
    </row>
    <row r="115" spans="3:25" ht="16.95" customHeight="1">
      <c r="G115" s="37"/>
      <c r="H115" s="38"/>
      <c r="I115" s="38"/>
      <c r="J115" s="38"/>
      <c r="K115" s="38"/>
      <c r="L115" s="38"/>
      <c r="M115" s="38"/>
      <c r="N115" s="38"/>
      <c r="O115" s="38"/>
      <c r="P115" s="38"/>
      <c r="Q115" s="38"/>
      <c r="R115" s="38"/>
      <c r="S115" s="38"/>
      <c r="T115" s="38"/>
      <c r="U115" s="38"/>
      <c r="V115" s="38"/>
      <c r="W115" s="42"/>
      <c r="X115" s="42"/>
      <c r="Y115" s="42"/>
    </row>
    <row r="116" spans="3:25" ht="16.95" customHeight="1">
      <c r="G116" s="37"/>
      <c r="H116" s="38"/>
      <c r="I116" s="38"/>
      <c r="J116" s="38"/>
      <c r="K116" s="38"/>
      <c r="L116" s="38"/>
      <c r="M116" s="38"/>
      <c r="N116" s="38"/>
      <c r="O116" s="38"/>
      <c r="P116" s="38"/>
      <c r="Q116" s="38"/>
      <c r="R116" s="38"/>
      <c r="S116" s="38"/>
      <c r="T116" s="38"/>
      <c r="U116" s="38"/>
      <c r="V116" s="38"/>
      <c r="W116" s="42"/>
      <c r="X116" s="42"/>
      <c r="Y116" s="42"/>
    </row>
    <row r="117" spans="3:25" ht="16.95" customHeight="1">
      <c r="G117" s="37"/>
      <c r="H117" s="38"/>
      <c r="I117" s="38"/>
      <c r="J117" s="38"/>
      <c r="K117" s="38"/>
      <c r="L117" s="38"/>
      <c r="M117" s="38"/>
      <c r="N117" s="38"/>
      <c r="O117" s="38"/>
      <c r="P117" s="38"/>
      <c r="Q117" s="38"/>
      <c r="R117" s="38"/>
      <c r="S117" s="38"/>
      <c r="T117" s="38"/>
      <c r="U117" s="38"/>
      <c r="V117" s="38"/>
      <c r="W117" s="42"/>
      <c r="X117" s="42"/>
      <c r="Y117" s="42"/>
    </row>
    <row r="118" spans="3:25" ht="16.95" customHeight="1">
      <c r="G118" s="37"/>
      <c r="H118" s="38"/>
      <c r="I118" s="38"/>
      <c r="J118" s="38"/>
      <c r="K118" s="38"/>
      <c r="L118" s="38"/>
      <c r="M118" s="38"/>
      <c r="N118" s="38"/>
      <c r="O118" s="38"/>
      <c r="P118" s="38"/>
      <c r="Q118" s="38"/>
      <c r="R118" s="38"/>
      <c r="S118" s="38"/>
      <c r="T118" s="38"/>
      <c r="U118" s="38"/>
      <c r="V118" s="38"/>
      <c r="W118" s="42"/>
      <c r="X118" s="42"/>
      <c r="Y118" s="42"/>
    </row>
    <row r="119" spans="3:25" ht="16.95" customHeight="1">
      <c r="G119" s="37"/>
      <c r="H119" s="38"/>
      <c r="I119" s="38"/>
      <c r="J119" s="38"/>
      <c r="K119" s="38"/>
      <c r="L119" s="38"/>
      <c r="M119" s="38"/>
      <c r="N119" s="38"/>
      <c r="O119" s="38"/>
      <c r="P119" s="38"/>
      <c r="Q119" s="38"/>
      <c r="R119" s="38"/>
      <c r="S119" s="38"/>
      <c r="T119" s="38"/>
      <c r="U119" s="38"/>
      <c r="V119" s="38"/>
      <c r="W119" s="42"/>
      <c r="X119" s="42"/>
      <c r="Y119" s="42"/>
    </row>
    <row r="120" spans="3:25" ht="16.95" customHeight="1">
      <c r="G120" s="37"/>
      <c r="H120" s="38"/>
      <c r="I120" s="38"/>
      <c r="J120" s="38"/>
      <c r="K120" s="38"/>
      <c r="L120" s="38"/>
      <c r="M120" s="38"/>
      <c r="N120" s="38"/>
      <c r="O120" s="38"/>
      <c r="P120" s="38"/>
      <c r="Q120" s="38"/>
      <c r="R120" s="38"/>
      <c r="S120" s="38"/>
      <c r="T120" s="38"/>
      <c r="U120" s="38"/>
      <c r="V120" s="38"/>
      <c r="W120" s="42"/>
      <c r="X120" s="42"/>
      <c r="Y120" s="42"/>
    </row>
    <row r="121" spans="3:25" ht="16.95" customHeight="1">
      <c r="G121" s="37"/>
      <c r="H121" s="38"/>
      <c r="I121" s="38"/>
      <c r="J121" s="38"/>
      <c r="K121" s="38"/>
      <c r="L121" s="38"/>
      <c r="M121" s="38"/>
      <c r="N121" s="38"/>
      <c r="O121" s="38"/>
      <c r="P121" s="38"/>
      <c r="Q121" s="38"/>
      <c r="R121" s="38"/>
      <c r="S121" s="38"/>
      <c r="T121" s="38"/>
      <c r="U121" s="38"/>
      <c r="V121" s="38"/>
      <c r="W121" s="42"/>
      <c r="X121" s="42"/>
      <c r="Y121" s="42"/>
    </row>
    <row r="122" spans="3:25" ht="16.95" customHeight="1">
      <c r="G122" s="37"/>
      <c r="H122" s="38"/>
      <c r="I122" s="38"/>
      <c r="J122" s="38"/>
      <c r="K122" s="38"/>
      <c r="L122" s="38"/>
      <c r="M122" s="38"/>
      <c r="N122" s="38"/>
      <c r="O122" s="38"/>
      <c r="P122" s="38"/>
      <c r="Q122" s="38"/>
      <c r="R122" s="38"/>
      <c r="S122" s="38"/>
      <c r="T122" s="38"/>
      <c r="U122" s="38"/>
      <c r="V122" s="38"/>
      <c r="W122" s="42"/>
      <c r="X122" s="42"/>
      <c r="Y122" s="42"/>
    </row>
    <row r="123" spans="3:25" ht="16.95" customHeight="1">
      <c r="G123" s="37"/>
      <c r="H123" s="38"/>
      <c r="I123" s="38"/>
      <c r="J123" s="38"/>
      <c r="K123" s="38"/>
      <c r="L123" s="38"/>
      <c r="M123" s="38"/>
      <c r="N123" s="38"/>
      <c r="O123" s="38"/>
      <c r="P123" s="38"/>
      <c r="Q123" s="38"/>
      <c r="R123" s="38"/>
      <c r="S123" s="38"/>
      <c r="T123" s="38"/>
      <c r="U123" s="38"/>
      <c r="V123" s="38"/>
      <c r="W123" s="42"/>
      <c r="X123" s="42"/>
      <c r="Y123" s="42"/>
    </row>
    <row r="124" spans="3:25" ht="16.95" customHeight="1">
      <c r="G124" s="37"/>
      <c r="H124" s="38"/>
      <c r="I124" s="38"/>
      <c r="J124" s="38"/>
      <c r="K124" s="38"/>
      <c r="L124" s="38"/>
      <c r="M124" s="38"/>
      <c r="N124" s="38"/>
      <c r="O124" s="38"/>
      <c r="P124" s="38"/>
      <c r="Q124" s="38"/>
      <c r="R124" s="38"/>
      <c r="S124" s="38"/>
      <c r="T124" s="38"/>
      <c r="U124" s="38"/>
      <c r="V124" s="38"/>
      <c r="W124" s="42"/>
      <c r="X124" s="42"/>
      <c r="Y124" s="42"/>
    </row>
    <row r="125" spans="3:25" ht="16.95" customHeight="1">
      <c r="G125" s="37"/>
      <c r="H125" s="38"/>
      <c r="I125" s="38"/>
      <c r="J125" s="38"/>
      <c r="K125" s="38"/>
      <c r="L125" s="38"/>
      <c r="M125" s="38"/>
      <c r="N125" s="38"/>
      <c r="O125" s="38"/>
      <c r="P125" s="38"/>
      <c r="Q125" s="38"/>
      <c r="R125" s="38"/>
      <c r="S125" s="38"/>
      <c r="T125" s="38"/>
      <c r="U125" s="38"/>
      <c r="V125" s="38"/>
      <c r="W125" s="42"/>
      <c r="X125" s="42"/>
      <c r="Y125" s="42"/>
    </row>
    <row r="126" spans="3:25" ht="16.95" customHeight="1">
      <c r="G126" s="37"/>
      <c r="H126" s="38"/>
      <c r="I126" s="38"/>
      <c r="J126" s="38"/>
      <c r="K126" s="38"/>
      <c r="L126" s="38"/>
      <c r="M126" s="38"/>
      <c r="N126" s="38"/>
      <c r="O126" s="38"/>
      <c r="P126" s="38"/>
      <c r="Q126" s="38"/>
      <c r="R126" s="38"/>
      <c r="S126" s="38"/>
      <c r="T126" s="38"/>
      <c r="U126" s="38"/>
      <c r="V126" s="38"/>
      <c r="W126" s="42"/>
      <c r="X126" s="42"/>
      <c r="Y126" s="42"/>
    </row>
    <row r="127" spans="3:25" ht="16.95" customHeight="1">
      <c r="G127" s="37"/>
      <c r="H127" s="38"/>
      <c r="I127" s="38"/>
      <c r="J127" s="38"/>
      <c r="K127" s="38"/>
      <c r="L127" s="38"/>
      <c r="M127" s="38"/>
      <c r="N127" s="38"/>
      <c r="O127" s="38"/>
      <c r="P127" s="38"/>
      <c r="Q127" s="38"/>
      <c r="R127" s="38"/>
      <c r="S127" s="38"/>
      <c r="T127" s="38"/>
      <c r="U127" s="38"/>
      <c r="V127" s="38"/>
      <c r="W127" s="42"/>
      <c r="X127" s="42"/>
      <c r="Y127" s="42"/>
    </row>
    <row r="128" spans="3:25" ht="16.95" customHeight="1">
      <c r="G128" s="37"/>
      <c r="H128" s="38"/>
      <c r="I128" s="38"/>
      <c r="J128" s="38"/>
      <c r="K128" s="38"/>
      <c r="L128" s="38"/>
      <c r="M128" s="38"/>
      <c r="N128" s="38"/>
      <c r="O128" s="38"/>
      <c r="P128" s="38"/>
      <c r="Q128" s="38"/>
      <c r="R128" s="38"/>
      <c r="S128" s="38"/>
      <c r="T128" s="38"/>
      <c r="U128" s="38"/>
      <c r="V128" s="38"/>
      <c r="W128" s="42"/>
      <c r="X128" s="42"/>
      <c r="Y128" s="42"/>
    </row>
    <row r="129" spans="7:25" ht="16.95" customHeight="1">
      <c r="G129" s="37"/>
      <c r="H129" s="38"/>
      <c r="I129" s="38"/>
      <c r="J129" s="38"/>
      <c r="K129" s="38"/>
      <c r="L129" s="38"/>
      <c r="M129" s="38"/>
      <c r="N129" s="38"/>
      <c r="O129" s="38"/>
      <c r="P129" s="38"/>
      <c r="Q129" s="38"/>
      <c r="R129" s="38"/>
      <c r="S129" s="38"/>
      <c r="T129" s="38"/>
      <c r="U129" s="38"/>
      <c r="V129" s="38"/>
      <c r="W129" s="42"/>
      <c r="X129" s="42"/>
      <c r="Y129" s="42"/>
    </row>
    <row r="130" spans="7:25" ht="16.95" customHeight="1">
      <c r="G130" s="37"/>
      <c r="H130" s="38"/>
      <c r="I130" s="38"/>
      <c r="J130" s="38"/>
      <c r="K130" s="38"/>
      <c r="L130" s="38"/>
      <c r="M130" s="38"/>
      <c r="N130" s="38"/>
      <c r="O130" s="38"/>
      <c r="P130" s="38"/>
      <c r="Q130" s="38"/>
      <c r="R130" s="38"/>
      <c r="S130" s="38"/>
      <c r="T130" s="38"/>
      <c r="U130" s="38"/>
      <c r="V130" s="38"/>
      <c r="W130" s="42"/>
      <c r="X130" s="42"/>
      <c r="Y130" s="42"/>
    </row>
    <row r="131" spans="7:25" ht="16.95" customHeight="1">
      <c r="G131" s="37"/>
      <c r="H131" s="38"/>
      <c r="I131" s="38"/>
      <c r="J131" s="38"/>
      <c r="K131" s="38"/>
      <c r="L131" s="38"/>
      <c r="M131" s="38"/>
      <c r="N131" s="38"/>
      <c r="O131" s="38"/>
      <c r="P131" s="38"/>
      <c r="Q131" s="38"/>
      <c r="R131" s="38"/>
      <c r="S131" s="38"/>
      <c r="T131" s="38"/>
      <c r="U131" s="38"/>
      <c r="V131" s="38"/>
      <c r="W131" s="42"/>
      <c r="X131" s="42"/>
      <c r="Y131" s="42"/>
    </row>
    <row r="132" spans="7:25" ht="16.95" customHeight="1">
      <c r="G132" s="37"/>
      <c r="H132" s="38"/>
      <c r="I132" s="38"/>
      <c r="J132" s="38"/>
      <c r="K132" s="38"/>
      <c r="L132" s="38"/>
      <c r="M132" s="38"/>
      <c r="N132" s="38"/>
      <c r="O132" s="38"/>
      <c r="P132" s="38"/>
      <c r="Q132" s="38"/>
      <c r="R132" s="38"/>
      <c r="S132" s="38"/>
      <c r="T132" s="38"/>
      <c r="U132" s="38"/>
      <c r="V132" s="38"/>
      <c r="W132" s="42"/>
      <c r="X132" s="42"/>
      <c r="Y132" s="42"/>
    </row>
    <row r="133" spans="7:25" ht="16.95" customHeight="1">
      <c r="G133" s="37"/>
      <c r="H133" s="38"/>
      <c r="I133" s="38"/>
      <c r="J133" s="38"/>
      <c r="K133" s="38"/>
      <c r="L133" s="38"/>
      <c r="M133" s="38"/>
      <c r="N133" s="38"/>
      <c r="O133" s="38"/>
      <c r="P133" s="38"/>
      <c r="Q133" s="38"/>
      <c r="R133" s="38"/>
      <c r="S133" s="38"/>
      <c r="T133" s="38"/>
      <c r="U133" s="38"/>
      <c r="V133" s="38"/>
      <c r="W133" s="42"/>
      <c r="X133" s="42"/>
      <c r="Y133" s="42"/>
    </row>
    <row r="134" spans="7:25" ht="16.95" customHeight="1">
      <c r="G134" s="37"/>
      <c r="H134" s="38"/>
      <c r="I134" s="38"/>
      <c r="J134" s="38"/>
      <c r="K134" s="38"/>
      <c r="L134" s="38"/>
      <c r="M134" s="38"/>
      <c r="N134" s="38"/>
      <c r="O134" s="38"/>
      <c r="P134" s="38"/>
      <c r="Q134" s="38"/>
      <c r="R134" s="38"/>
      <c r="S134" s="38"/>
      <c r="T134" s="38"/>
      <c r="U134" s="38"/>
      <c r="V134" s="38"/>
      <c r="W134" s="42"/>
      <c r="X134" s="42"/>
      <c r="Y134" s="42"/>
    </row>
    <row r="135" spans="7:25" ht="16.95" customHeight="1">
      <c r="G135" s="37"/>
      <c r="H135" s="38"/>
      <c r="I135" s="38"/>
      <c r="J135" s="38"/>
      <c r="K135" s="38"/>
      <c r="L135" s="38"/>
      <c r="M135" s="38"/>
      <c r="N135" s="38"/>
      <c r="O135" s="38"/>
      <c r="P135" s="38"/>
      <c r="Q135" s="38"/>
      <c r="R135" s="38"/>
      <c r="S135" s="38"/>
      <c r="T135" s="38"/>
      <c r="U135" s="38"/>
      <c r="V135" s="38"/>
      <c r="W135" s="42"/>
      <c r="X135" s="42"/>
      <c r="Y135" s="42"/>
    </row>
    <row r="136" spans="7:25" ht="16.95" customHeight="1">
      <c r="G136" s="37"/>
      <c r="H136" s="38"/>
      <c r="I136" s="38"/>
      <c r="J136" s="38"/>
      <c r="K136" s="38"/>
      <c r="L136" s="38"/>
      <c r="M136" s="38"/>
      <c r="N136" s="38"/>
      <c r="O136" s="38"/>
      <c r="P136" s="38"/>
      <c r="Q136" s="38"/>
      <c r="R136" s="38"/>
      <c r="S136" s="38"/>
      <c r="T136" s="38"/>
      <c r="U136" s="38"/>
      <c r="V136" s="38"/>
      <c r="W136" s="42"/>
      <c r="X136" s="42"/>
      <c r="Y136" s="42"/>
    </row>
    <row r="137" spans="7:25" ht="16.95" customHeight="1">
      <c r="G137" s="37"/>
      <c r="H137" s="38"/>
      <c r="I137" s="38"/>
      <c r="J137" s="38"/>
      <c r="K137" s="38"/>
      <c r="L137" s="38"/>
      <c r="M137" s="38"/>
      <c r="N137" s="38"/>
      <c r="O137" s="38"/>
      <c r="P137" s="38"/>
      <c r="Q137" s="38"/>
      <c r="R137" s="38"/>
      <c r="S137" s="38"/>
      <c r="T137" s="38"/>
      <c r="U137" s="38"/>
      <c r="V137" s="38"/>
      <c r="W137" s="42"/>
      <c r="X137" s="42"/>
      <c r="Y137" s="42"/>
    </row>
    <row r="138" spans="7:25" ht="16.95" customHeight="1">
      <c r="G138" s="37"/>
      <c r="H138" s="38"/>
      <c r="I138" s="38"/>
      <c r="J138" s="38"/>
      <c r="K138" s="38"/>
      <c r="L138" s="38"/>
      <c r="M138" s="38"/>
      <c r="N138" s="38"/>
      <c r="O138" s="38"/>
      <c r="P138" s="38"/>
      <c r="Q138" s="38"/>
      <c r="R138" s="38"/>
      <c r="S138" s="38"/>
      <c r="T138" s="38"/>
      <c r="U138" s="38"/>
      <c r="V138" s="38"/>
      <c r="W138" s="42"/>
      <c r="X138" s="42"/>
      <c r="Y138" s="42"/>
    </row>
    <row r="139" spans="7:25" ht="16.95" customHeight="1">
      <c r="G139" s="37"/>
      <c r="H139" s="38"/>
      <c r="I139" s="38"/>
      <c r="J139" s="38"/>
      <c r="K139" s="38"/>
      <c r="L139" s="38"/>
      <c r="M139" s="38"/>
      <c r="N139" s="38"/>
      <c r="O139" s="38"/>
      <c r="P139" s="38"/>
      <c r="Q139" s="38"/>
      <c r="R139" s="38"/>
      <c r="S139" s="38"/>
      <c r="T139" s="38"/>
      <c r="U139" s="38"/>
      <c r="V139" s="38"/>
      <c r="W139" s="42"/>
      <c r="X139" s="42"/>
      <c r="Y139" s="42"/>
    </row>
    <row r="140" spans="7:25" ht="16.95" customHeight="1">
      <c r="G140" s="37"/>
      <c r="H140" s="38"/>
      <c r="I140" s="38"/>
      <c r="J140" s="38"/>
      <c r="K140" s="38"/>
      <c r="L140" s="38"/>
      <c r="M140" s="38"/>
      <c r="N140" s="38"/>
      <c r="O140" s="38"/>
      <c r="P140" s="38"/>
      <c r="Q140" s="38"/>
      <c r="R140" s="38"/>
      <c r="S140" s="38"/>
      <c r="T140" s="38"/>
      <c r="U140" s="38"/>
      <c r="V140" s="38"/>
      <c r="W140" s="42"/>
      <c r="X140" s="42"/>
      <c r="Y140" s="42"/>
    </row>
    <row r="141" spans="7:25" ht="16.95" customHeight="1">
      <c r="G141" s="37"/>
      <c r="H141" s="38"/>
      <c r="I141" s="38"/>
      <c r="J141" s="38"/>
      <c r="K141" s="38"/>
      <c r="L141" s="38"/>
      <c r="M141" s="38"/>
      <c r="N141" s="38"/>
      <c r="O141" s="38"/>
      <c r="P141" s="38"/>
      <c r="Q141" s="38"/>
      <c r="R141" s="38"/>
      <c r="S141" s="38"/>
      <c r="T141" s="38"/>
      <c r="U141" s="38"/>
      <c r="V141" s="38"/>
      <c r="W141" s="42"/>
      <c r="X141" s="42"/>
      <c r="Y141" s="42"/>
    </row>
    <row r="142" spans="7:25" ht="16.95" customHeight="1">
      <c r="G142" s="37"/>
      <c r="H142" s="38"/>
      <c r="I142" s="38"/>
      <c r="J142" s="38"/>
      <c r="K142" s="38"/>
      <c r="L142" s="38"/>
      <c r="M142" s="38"/>
      <c r="N142" s="38"/>
      <c r="O142" s="38"/>
      <c r="P142" s="38"/>
      <c r="Q142" s="38"/>
      <c r="R142" s="38"/>
      <c r="S142" s="38"/>
      <c r="T142" s="38"/>
      <c r="U142" s="38"/>
      <c r="V142" s="38"/>
      <c r="W142" s="42"/>
      <c r="X142" s="42"/>
      <c r="Y142" s="42"/>
    </row>
    <row r="143" spans="7:25" ht="16.95" customHeight="1">
      <c r="G143" s="37"/>
      <c r="H143" s="38"/>
      <c r="I143" s="38"/>
      <c r="J143" s="38"/>
      <c r="K143" s="38"/>
      <c r="L143" s="38"/>
      <c r="M143" s="38"/>
      <c r="N143" s="38"/>
      <c r="O143" s="38"/>
      <c r="P143" s="38"/>
      <c r="Q143" s="38"/>
      <c r="R143" s="38"/>
      <c r="S143" s="38"/>
      <c r="T143" s="38"/>
      <c r="U143" s="38"/>
      <c r="V143" s="38"/>
      <c r="W143" s="42"/>
      <c r="X143" s="42"/>
      <c r="Y143" s="42"/>
    </row>
    <row r="144" spans="7:25" ht="16.95" customHeight="1">
      <c r="G144" s="37"/>
      <c r="H144" s="38"/>
      <c r="I144" s="38"/>
      <c r="J144" s="38"/>
      <c r="K144" s="38"/>
      <c r="L144" s="38"/>
      <c r="M144" s="38"/>
      <c r="N144" s="38"/>
      <c r="O144" s="38"/>
      <c r="P144" s="38"/>
      <c r="Q144" s="38"/>
      <c r="R144" s="38"/>
      <c r="S144" s="38"/>
      <c r="T144" s="38"/>
      <c r="U144" s="38"/>
      <c r="V144" s="38"/>
      <c r="W144" s="42"/>
      <c r="X144" s="42"/>
      <c r="Y144" s="42"/>
    </row>
    <row r="145" spans="7:25" ht="16.95" customHeight="1">
      <c r="G145" s="37"/>
      <c r="H145" s="38"/>
      <c r="I145" s="38"/>
      <c r="J145" s="38"/>
      <c r="K145" s="38"/>
      <c r="L145" s="38"/>
      <c r="M145" s="38"/>
      <c r="N145" s="38"/>
      <c r="O145" s="38"/>
      <c r="P145" s="38"/>
      <c r="Q145" s="38"/>
      <c r="R145" s="38"/>
      <c r="S145" s="38"/>
      <c r="T145" s="38"/>
      <c r="U145" s="38"/>
      <c r="V145" s="38"/>
      <c r="W145" s="42"/>
      <c r="X145" s="42"/>
      <c r="Y145" s="42"/>
    </row>
    <row r="146" spans="7:25" ht="16.95" customHeight="1">
      <c r="G146" s="37"/>
      <c r="H146" s="38"/>
      <c r="I146" s="38"/>
      <c r="J146" s="38"/>
      <c r="K146" s="38"/>
      <c r="L146" s="38"/>
      <c r="M146" s="38"/>
      <c r="N146" s="38"/>
      <c r="O146" s="38"/>
      <c r="P146" s="38"/>
      <c r="Q146" s="38"/>
      <c r="R146" s="38"/>
      <c r="S146" s="38"/>
      <c r="T146" s="38"/>
      <c r="U146" s="38"/>
      <c r="V146" s="38"/>
      <c r="W146" s="42"/>
      <c r="X146" s="42"/>
      <c r="Y146" s="42"/>
    </row>
    <row r="147" spans="7:25" ht="16.95" customHeight="1">
      <c r="G147" s="37"/>
      <c r="H147" s="38"/>
      <c r="I147" s="38"/>
      <c r="J147" s="38"/>
      <c r="K147" s="38"/>
      <c r="L147" s="38"/>
      <c r="M147" s="38"/>
      <c r="N147" s="38"/>
      <c r="O147" s="38"/>
      <c r="P147" s="38"/>
      <c r="Q147" s="38"/>
      <c r="R147" s="38"/>
      <c r="S147" s="38"/>
      <c r="T147" s="38"/>
      <c r="U147" s="38"/>
      <c r="V147" s="38"/>
      <c r="W147" s="42"/>
      <c r="X147" s="42"/>
      <c r="Y147" s="42"/>
    </row>
    <row r="148" spans="7:25" ht="16.95" customHeight="1">
      <c r="G148" s="37"/>
      <c r="H148" s="38"/>
      <c r="I148" s="38"/>
      <c r="J148" s="38"/>
      <c r="K148" s="38"/>
      <c r="L148" s="38"/>
      <c r="M148" s="38"/>
      <c r="N148" s="38"/>
      <c r="O148" s="38"/>
      <c r="P148" s="38"/>
      <c r="Q148" s="38"/>
      <c r="R148" s="38"/>
      <c r="S148" s="38"/>
      <c r="T148" s="38"/>
      <c r="U148" s="38"/>
      <c r="V148" s="38"/>
      <c r="W148" s="42"/>
      <c r="X148" s="42"/>
      <c r="Y148" s="42"/>
    </row>
    <row r="149" spans="7:25" ht="16.95" customHeight="1">
      <c r="G149" s="37"/>
      <c r="H149" s="38"/>
      <c r="I149" s="38"/>
      <c r="J149" s="38"/>
      <c r="K149" s="38"/>
      <c r="L149" s="38"/>
      <c r="M149" s="38"/>
      <c r="N149" s="38"/>
      <c r="O149" s="38"/>
      <c r="P149" s="38"/>
      <c r="Q149" s="38"/>
      <c r="R149" s="38"/>
      <c r="S149" s="38"/>
      <c r="T149" s="38"/>
      <c r="U149" s="38"/>
      <c r="V149" s="38"/>
      <c r="W149" s="42"/>
      <c r="X149" s="42"/>
      <c r="Y149" s="42"/>
    </row>
    <row r="150" spans="7:25" ht="16.95" customHeight="1">
      <c r="G150" s="37"/>
      <c r="H150" s="38"/>
      <c r="I150" s="38"/>
      <c r="J150" s="38"/>
      <c r="K150" s="38"/>
      <c r="L150" s="38"/>
      <c r="M150" s="38"/>
      <c r="N150" s="38"/>
      <c r="O150" s="38"/>
      <c r="P150" s="38"/>
      <c r="Q150" s="38"/>
      <c r="R150" s="38"/>
      <c r="S150" s="38"/>
      <c r="T150" s="38"/>
      <c r="U150" s="38"/>
      <c r="V150" s="38"/>
      <c r="W150" s="42"/>
      <c r="X150" s="42"/>
      <c r="Y150" s="42"/>
    </row>
    <row r="151" spans="7:25" ht="16.95" customHeight="1">
      <c r="G151" s="37"/>
      <c r="H151" s="38"/>
      <c r="I151" s="38"/>
      <c r="J151" s="38"/>
      <c r="K151" s="38"/>
      <c r="L151" s="38"/>
      <c r="M151" s="38"/>
      <c r="N151" s="38"/>
      <c r="O151" s="38"/>
      <c r="P151" s="38"/>
      <c r="Q151" s="38"/>
      <c r="R151" s="38"/>
      <c r="S151" s="38"/>
      <c r="T151" s="38"/>
      <c r="U151" s="38"/>
      <c r="V151" s="38"/>
      <c r="W151" s="42"/>
      <c r="X151" s="42"/>
      <c r="Y151" s="42"/>
    </row>
    <row r="152" spans="7:25" ht="16.95" customHeight="1">
      <c r="G152" s="37"/>
      <c r="H152" s="38"/>
      <c r="I152" s="38"/>
      <c r="J152" s="38"/>
      <c r="K152" s="38"/>
      <c r="L152" s="38"/>
      <c r="M152" s="38"/>
      <c r="N152" s="38"/>
      <c r="O152" s="38"/>
      <c r="P152" s="38"/>
      <c r="Q152" s="38"/>
      <c r="R152" s="38"/>
      <c r="S152" s="38"/>
      <c r="T152" s="38"/>
      <c r="U152" s="38"/>
      <c r="V152" s="38"/>
      <c r="W152" s="42"/>
      <c r="X152" s="42"/>
      <c r="Y152" s="42"/>
    </row>
    <row r="153" spans="7:25" ht="16.95" customHeight="1">
      <c r="G153" s="37"/>
      <c r="H153" s="38"/>
      <c r="I153" s="38"/>
      <c r="J153" s="38"/>
      <c r="K153" s="38"/>
      <c r="L153" s="38"/>
      <c r="M153" s="38"/>
      <c r="N153" s="38"/>
      <c r="O153" s="38"/>
      <c r="P153" s="38"/>
      <c r="Q153" s="38"/>
      <c r="R153" s="38"/>
      <c r="S153" s="38"/>
      <c r="T153" s="38"/>
      <c r="U153" s="38"/>
      <c r="V153" s="38"/>
      <c r="W153" s="42"/>
      <c r="X153" s="42"/>
      <c r="Y153" s="42"/>
    </row>
    <row r="154" spans="7:25" ht="16.95" customHeight="1">
      <c r="G154" s="37"/>
      <c r="H154" s="38"/>
      <c r="I154" s="38"/>
      <c r="J154" s="38"/>
      <c r="K154" s="38"/>
      <c r="L154" s="38"/>
      <c r="M154" s="38"/>
      <c r="N154" s="38"/>
      <c r="O154" s="38"/>
      <c r="P154" s="38"/>
      <c r="Q154" s="38"/>
      <c r="R154" s="38"/>
      <c r="S154" s="38"/>
      <c r="T154" s="38"/>
      <c r="U154" s="38"/>
      <c r="V154" s="38"/>
      <c r="W154" s="42"/>
      <c r="X154" s="42"/>
      <c r="Y154" s="42"/>
    </row>
    <row r="155" spans="7:25" ht="16.95" customHeight="1">
      <c r="G155" s="37"/>
      <c r="H155" s="38"/>
      <c r="I155" s="38"/>
      <c r="J155" s="38"/>
      <c r="K155" s="38"/>
      <c r="L155" s="38"/>
      <c r="M155" s="38"/>
      <c r="N155" s="38"/>
      <c r="O155" s="38"/>
      <c r="P155" s="38"/>
      <c r="Q155" s="38"/>
      <c r="R155" s="38"/>
      <c r="S155" s="38"/>
      <c r="T155" s="38"/>
      <c r="U155" s="38"/>
      <c r="V155" s="38"/>
      <c r="W155" s="42"/>
      <c r="X155" s="42"/>
      <c r="Y155" s="42"/>
    </row>
    <row r="156" spans="7:25" ht="16.95" customHeight="1">
      <c r="G156" s="37"/>
      <c r="H156" s="38"/>
      <c r="I156" s="38"/>
      <c r="J156" s="38"/>
      <c r="K156" s="38"/>
      <c r="L156" s="38"/>
      <c r="M156" s="38"/>
      <c r="N156" s="38"/>
      <c r="O156" s="38"/>
      <c r="P156" s="38"/>
      <c r="Q156" s="38"/>
      <c r="R156" s="38"/>
      <c r="S156" s="38"/>
      <c r="T156" s="38"/>
      <c r="U156" s="38"/>
      <c r="V156" s="38"/>
      <c r="W156" s="42"/>
      <c r="X156" s="42"/>
      <c r="Y156" s="42"/>
    </row>
    <row r="157" spans="7:25" ht="16.95" customHeight="1">
      <c r="G157" s="37"/>
      <c r="H157" s="38"/>
      <c r="I157" s="38"/>
      <c r="J157" s="38"/>
      <c r="K157" s="38"/>
      <c r="L157" s="38"/>
      <c r="M157" s="38"/>
      <c r="N157" s="38"/>
      <c r="O157" s="38"/>
      <c r="P157" s="38"/>
      <c r="Q157" s="38"/>
      <c r="R157" s="38"/>
      <c r="S157" s="38"/>
      <c r="T157" s="38"/>
      <c r="U157" s="38"/>
      <c r="V157" s="38"/>
      <c r="W157" s="42"/>
      <c r="X157" s="42"/>
      <c r="Y157" s="42"/>
    </row>
    <row r="158" spans="7:25" ht="16.95" customHeight="1">
      <c r="G158" s="37"/>
      <c r="H158" s="38"/>
      <c r="I158" s="38"/>
      <c r="J158" s="38"/>
      <c r="K158" s="38"/>
      <c r="L158" s="38"/>
      <c r="M158" s="38"/>
      <c r="N158" s="38"/>
      <c r="O158" s="38"/>
      <c r="P158" s="38"/>
      <c r="Q158" s="38"/>
      <c r="R158" s="38"/>
      <c r="S158" s="38"/>
      <c r="T158" s="38"/>
      <c r="U158" s="38"/>
      <c r="V158" s="38"/>
      <c r="W158" s="42"/>
      <c r="X158" s="42"/>
      <c r="Y158" s="42"/>
    </row>
    <row r="159" spans="7:25" ht="16.95" customHeight="1">
      <c r="G159" s="37"/>
      <c r="H159" s="38"/>
      <c r="I159" s="38"/>
      <c r="J159" s="38"/>
      <c r="K159" s="38"/>
      <c r="L159" s="38"/>
      <c r="M159" s="38"/>
      <c r="N159" s="38"/>
      <c r="O159" s="38"/>
      <c r="P159" s="38"/>
      <c r="Q159" s="38"/>
      <c r="R159" s="38"/>
      <c r="S159" s="38"/>
      <c r="T159" s="38"/>
      <c r="U159" s="38"/>
      <c r="V159" s="38"/>
      <c r="W159" s="42"/>
      <c r="X159" s="42"/>
      <c r="Y159" s="42"/>
    </row>
    <row r="160" spans="7:25" ht="16.95" customHeight="1">
      <c r="G160" s="37"/>
      <c r="H160" s="38"/>
      <c r="I160" s="38"/>
      <c r="J160" s="38"/>
      <c r="K160" s="38"/>
      <c r="L160" s="38"/>
      <c r="M160" s="38"/>
      <c r="N160" s="38"/>
      <c r="O160" s="38"/>
      <c r="P160" s="38"/>
      <c r="Q160" s="38"/>
      <c r="R160" s="38"/>
      <c r="S160" s="38"/>
      <c r="T160" s="38"/>
      <c r="U160" s="38"/>
      <c r="V160" s="38"/>
      <c r="W160" s="42"/>
      <c r="X160" s="42"/>
      <c r="Y160" s="42"/>
    </row>
    <row r="161" spans="7:25" ht="16.95" customHeight="1">
      <c r="G161" s="37"/>
      <c r="H161" s="38"/>
      <c r="I161" s="38"/>
      <c r="J161" s="38"/>
      <c r="K161" s="38"/>
      <c r="L161" s="38"/>
      <c r="M161" s="38"/>
      <c r="N161" s="38"/>
      <c r="O161" s="38"/>
      <c r="P161" s="38"/>
      <c r="Q161" s="38"/>
      <c r="R161" s="38"/>
      <c r="S161" s="38"/>
      <c r="T161" s="38"/>
      <c r="U161" s="38"/>
      <c r="V161" s="38"/>
      <c r="W161" s="42"/>
      <c r="X161" s="42"/>
      <c r="Y161" s="42"/>
    </row>
    <row r="162" spans="7:25" ht="16.95" customHeight="1">
      <c r="G162" s="37"/>
      <c r="H162" s="38"/>
      <c r="I162" s="38"/>
      <c r="J162" s="38"/>
      <c r="K162" s="38"/>
      <c r="L162" s="38"/>
      <c r="M162" s="38"/>
      <c r="N162" s="38"/>
      <c r="O162" s="38"/>
      <c r="P162" s="38"/>
      <c r="Q162" s="38"/>
      <c r="R162" s="38"/>
      <c r="S162" s="38"/>
      <c r="T162" s="38"/>
      <c r="U162" s="38"/>
      <c r="V162" s="38"/>
      <c r="W162" s="42"/>
      <c r="X162" s="42"/>
      <c r="Y162" s="42"/>
    </row>
    <row r="163" spans="7:25" ht="16.95" customHeight="1">
      <c r="G163" s="37"/>
      <c r="H163" s="38"/>
      <c r="I163" s="38"/>
      <c r="J163" s="38"/>
      <c r="K163" s="38"/>
      <c r="L163" s="38"/>
      <c r="M163" s="38"/>
      <c r="N163" s="38"/>
      <c r="O163" s="38"/>
      <c r="P163" s="38"/>
      <c r="Q163" s="38"/>
      <c r="R163" s="38"/>
      <c r="S163" s="38"/>
      <c r="T163" s="38"/>
      <c r="U163" s="38"/>
      <c r="V163" s="38"/>
      <c r="W163" s="42"/>
      <c r="X163" s="42"/>
      <c r="Y163" s="42"/>
    </row>
    <row r="164" spans="7:25" ht="16.95" customHeight="1">
      <c r="G164" s="37"/>
      <c r="H164" s="38"/>
      <c r="I164" s="38"/>
      <c r="J164" s="38"/>
      <c r="K164" s="38"/>
      <c r="L164" s="38"/>
      <c r="M164" s="38"/>
      <c r="N164" s="38"/>
      <c r="O164" s="38"/>
      <c r="P164" s="38"/>
      <c r="Q164" s="38"/>
      <c r="R164" s="38"/>
      <c r="S164" s="38"/>
      <c r="T164" s="38"/>
      <c r="U164" s="38"/>
      <c r="V164" s="38"/>
      <c r="W164" s="42"/>
      <c r="X164" s="42"/>
      <c r="Y164" s="42"/>
    </row>
    <row r="165" spans="7:25" ht="16.95" customHeight="1">
      <c r="G165" s="37"/>
      <c r="H165" s="38"/>
      <c r="I165" s="38"/>
      <c r="J165" s="38"/>
      <c r="K165" s="38"/>
      <c r="L165" s="38"/>
      <c r="M165" s="38"/>
      <c r="N165" s="38"/>
      <c r="O165" s="38"/>
      <c r="P165" s="38"/>
      <c r="Q165" s="38"/>
      <c r="R165" s="38"/>
      <c r="S165" s="38"/>
      <c r="T165" s="38"/>
      <c r="U165" s="38"/>
      <c r="V165" s="38"/>
      <c r="W165" s="42"/>
      <c r="X165" s="42"/>
      <c r="Y165" s="42"/>
    </row>
    <row r="166" spans="7:25" ht="16.95" customHeight="1">
      <c r="G166" s="37"/>
      <c r="H166" s="38"/>
      <c r="I166" s="38"/>
      <c r="J166" s="38"/>
      <c r="K166" s="38"/>
      <c r="L166" s="38"/>
      <c r="M166" s="38"/>
      <c r="N166" s="38"/>
      <c r="O166" s="38"/>
      <c r="P166" s="38"/>
      <c r="Q166" s="38"/>
      <c r="R166" s="38"/>
      <c r="S166" s="38"/>
      <c r="T166" s="38"/>
      <c r="U166" s="38"/>
      <c r="V166" s="38"/>
      <c r="W166" s="42"/>
      <c r="X166" s="42"/>
      <c r="Y166" s="42"/>
    </row>
    <row r="167" spans="7:25" ht="16.95" customHeight="1">
      <c r="G167" s="37"/>
      <c r="H167" s="38"/>
      <c r="I167" s="38"/>
      <c r="J167" s="38"/>
      <c r="K167" s="38"/>
      <c r="L167" s="38"/>
      <c r="M167" s="38"/>
      <c r="N167" s="38"/>
      <c r="O167" s="38"/>
      <c r="P167" s="38"/>
      <c r="Q167" s="38"/>
      <c r="R167" s="38"/>
      <c r="S167" s="38"/>
      <c r="T167" s="38"/>
      <c r="U167" s="38"/>
      <c r="V167" s="38"/>
      <c r="W167" s="42"/>
      <c r="X167" s="42"/>
      <c r="Y167" s="42"/>
    </row>
    <row r="168" spans="7:25" ht="16.95" customHeight="1">
      <c r="G168" s="37"/>
      <c r="H168" s="38"/>
      <c r="I168" s="38"/>
      <c r="J168" s="38"/>
      <c r="K168" s="38"/>
      <c r="L168" s="38"/>
      <c r="M168" s="38"/>
      <c r="N168" s="38"/>
      <c r="O168" s="38"/>
      <c r="P168" s="38"/>
      <c r="Q168" s="38"/>
      <c r="R168" s="38"/>
      <c r="S168" s="38"/>
      <c r="T168" s="38"/>
      <c r="U168" s="38"/>
      <c r="V168" s="38"/>
      <c r="W168" s="42"/>
      <c r="X168" s="42"/>
      <c r="Y168" s="42"/>
    </row>
    <row r="169" spans="7:25" ht="16.95" customHeight="1">
      <c r="G169" s="37"/>
      <c r="H169" s="38"/>
      <c r="I169" s="38"/>
      <c r="J169" s="38"/>
      <c r="K169" s="38"/>
      <c r="L169" s="38"/>
      <c r="M169" s="38"/>
      <c r="N169" s="38"/>
      <c r="O169" s="38"/>
      <c r="P169" s="38"/>
      <c r="Q169" s="38"/>
      <c r="R169" s="38"/>
      <c r="S169" s="38"/>
      <c r="T169" s="38"/>
      <c r="U169" s="38"/>
      <c r="V169" s="38"/>
      <c r="W169" s="42"/>
      <c r="X169" s="42"/>
      <c r="Y169" s="42"/>
    </row>
    <row r="170" spans="7:25" ht="16.95" customHeight="1">
      <c r="G170" s="37"/>
      <c r="H170" s="38"/>
      <c r="I170" s="38"/>
      <c r="J170" s="38"/>
      <c r="K170" s="38"/>
      <c r="L170" s="38"/>
      <c r="M170" s="38"/>
      <c r="N170" s="38"/>
      <c r="O170" s="38"/>
      <c r="P170" s="38"/>
      <c r="Q170" s="38"/>
      <c r="R170" s="38"/>
      <c r="S170" s="38"/>
      <c r="T170" s="38"/>
      <c r="U170" s="38"/>
      <c r="V170" s="38"/>
      <c r="W170" s="42"/>
      <c r="X170" s="42"/>
      <c r="Y170" s="42"/>
    </row>
    <row r="171" spans="7:25" ht="16.95" customHeight="1">
      <c r="G171" s="37"/>
      <c r="H171" s="38"/>
      <c r="I171" s="38"/>
      <c r="J171" s="38"/>
      <c r="K171" s="38"/>
      <c r="L171" s="38"/>
      <c r="M171" s="38"/>
      <c r="N171" s="38"/>
      <c r="O171" s="38"/>
      <c r="P171" s="38"/>
      <c r="Q171" s="38"/>
      <c r="R171" s="38"/>
      <c r="S171" s="38"/>
      <c r="T171" s="38"/>
      <c r="U171" s="38"/>
      <c r="V171" s="38"/>
      <c r="W171" s="42"/>
      <c r="X171" s="42"/>
      <c r="Y171" s="42"/>
    </row>
    <row r="172" spans="7:25" ht="16.95" customHeight="1">
      <c r="G172" s="37"/>
      <c r="H172" s="38"/>
      <c r="I172" s="38"/>
      <c r="J172" s="38"/>
      <c r="K172" s="38"/>
      <c r="L172" s="38"/>
      <c r="M172" s="38"/>
      <c r="N172" s="38"/>
      <c r="O172" s="38"/>
      <c r="P172" s="38"/>
      <c r="Q172" s="38"/>
      <c r="R172" s="38"/>
      <c r="S172" s="38"/>
      <c r="T172" s="38"/>
      <c r="U172" s="38"/>
      <c r="V172" s="38"/>
      <c r="W172" s="42"/>
      <c r="X172" s="42"/>
      <c r="Y172" s="42"/>
    </row>
    <row r="173" spans="7:25" ht="16.95" customHeight="1">
      <c r="G173" s="37"/>
      <c r="H173" s="38"/>
      <c r="I173" s="38"/>
      <c r="J173" s="38"/>
      <c r="K173" s="38"/>
      <c r="L173" s="38"/>
      <c r="M173" s="38"/>
      <c r="N173" s="38"/>
      <c r="O173" s="38"/>
      <c r="P173" s="38"/>
      <c r="Q173" s="38"/>
      <c r="R173" s="38"/>
      <c r="S173" s="38"/>
      <c r="T173" s="38"/>
      <c r="U173" s="38"/>
      <c r="V173" s="38"/>
      <c r="W173" s="42"/>
      <c r="X173" s="42"/>
      <c r="Y173" s="42"/>
    </row>
    <row r="174" spans="7:25" ht="16.95" customHeight="1">
      <c r="G174" s="37"/>
      <c r="H174" s="38"/>
      <c r="I174" s="38"/>
      <c r="J174" s="38"/>
      <c r="K174" s="38"/>
      <c r="L174" s="38"/>
      <c r="M174" s="38"/>
      <c r="N174" s="38"/>
      <c r="O174" s="38"/>
      <c r="P174" s="38"/>
      <c r="Q174" s="38"/>
      <c r="R174" s="38"/>
      <c r="S174" s="38"/>
      <c r="T174" s="38"/>
      <c r="U174" s="38"/>
      <c r="V174" s="38"/>
      <c r="W174" s="42"/>
      <c r="X174" s="42"/>
      <c r="Y174" s="42"/>
    </row>
    <row r="175" spans="7:25" ht="16.95" customHeight="1">
      <c r="G175" s="37"/>
      <c r="H175" s="38"/>
      <c r="I175" s="38"/>
      <c r="J175" s="38"/>
      <c r="K175" s="38"/>
      <c r="L175" s="38"/>
      <c r="M175" s="38"/>
      <c r="N175" s="38"/>
      <c r="O175" s="38"/>
      <c r="P175" s="38"/>
      <c r="Q175" s="38"/>
      <c r="R175" s="38"/>
      <c r="S175" s="38"/>
      <c r="T175" s="38"/>
      <c r="U175" s="38"/>
      <c r="V175" s="38"/>
      <c r="W175" s="42"/>
      <c r="X175" s="42"/>
      <c r="Y175" s="42"/>
    </row>
    <row r="176" spans="7:25" ht="16.95" customHeight="1">
      <c r="G176" s="37"/>
      <c r="H176" s="38"/>
      <c r="I176" s="38"/>
      <c r="J176" s="38"/>
      <c r="K176" s="38"/>
      <c r="L176" s="38"/>
      <c r="M176" s="38"/>
      <c r="N176" s="38"/>
      <c r="O176" s="38"/>
      <c r="P176" s="38"/>
      <c r="Q176" s="38"/>
      <c r="R176" s="38"/>
      <c r="S176" s="38"/>
      <c r="T176" s="38"/>
      <c r="U176" s="38"/>
      <c r="V176" s="38"/>
      <c r="W176" s="42"/>
      <c r="X176" s="42"/>
      <c r="Y176" s="42"/>
    </row>
    <row r="177" spans="7:25" ht="16.95" customHeight="1">
      <c r="G177" s="37"/>
      <c r="H177" s="38"/>
      <c r="I177" s="38"/>
      <c r="J177" s="38"/>
      <c r="K177" s="38"/>
      <c r="L177" s="38"/>
      <c r="M177" s="38"/>
      <c r="N177" s="38"/>
      <c r="O177" s="38"/>
      <c r="P177" s="38"/>
      <c r="Q177" s="38"/>
      <c r="R177" s="38"/>
      <c r="S177" s="38"/>
      <c r="T177" s="38"/>
      <c r="U177" s="38"/>
      <c r="V177" s="38"/>
      <c r="W177" s="42"/>
      <c r="X177" s="42"/>
      <c r="Y177" s="42"/>
    </row>
    <row r="178" spans="7:25" ht="16.95" customHeight="1">
      <c r="G178" s="37"/>
      <c r="H178" s="38"/>
      <c r="I178" s="38"/>
      <c r="J178" s="38"/>
      <c r="K178" s="38"/>
      <c r="L178" s="38"/>
      <c r="M178" s="38"/>
      <c r="N178" s="38"/>
      <c r="O178" s="38"/>
      <c r="P178" s="38"/>
      <c r="Q178" s="38"/>
      <c r="R178" s="38"/>
      <c r="S178" s="38"/>
      <c r="T178" s="38"/>
      <c r="U178" s="38"/>
      <c r="V178" s="38"/>
      <c r="W178" s="42"/>
      <c r="X178" s="42"/>
      <c r="Y178" s="42"/>
    </row>
    <row r="179" spans="7:25" ht="16.95" customHeight="1">
      <c r="G179" s="37"/>
      <c r="H179" s="38"/>
      <c r="I179" s="38"/>
      <c r="J179" s="38"/>
      <c r="K179" s="38"/>
      <c r="L179" s="38"/>
      <c r="M179" s="38"/>
      <c r="N179" s="38"/>
      <c r="O179" s="38"/>
      <c r="P179" s="38"/>
      <c r="Q179" s="38"/>
      <c r="R179" s="38"/>
      <c r="S179" s="38"/>
      <c r="T179" s="38"/>
      <c r="U179" s="38"/>
      <c r="V179" s="38"/>
      <c r="W179" s="42"/>
      <c r="X179" s="42"/>
      <c r="Y179" s="42"/>
    </row>
    <row r="180" spans="7:25" ht="16.95" customHeight="1">
      <c r="G180" s="37"/>
      <c r="H180" s="38"/>
      <c r="I180" s="38"/>
      <c r="J180" s="38"/>
      <c r="K180" s="38"/>
      <c r="L180" s="38"/>
      <c r="M180" s="38"/>
      <c r="N180" s="38"/>
      <c r="O180" s="38"/>
      <c r="P180" s="38"/>
      <c r="Q180" s="38"/>
      <c r="R180" s="38"/>
      <c r="S180" s="38"/>
      <c r="T180" s="38"/>
      <c r="U180" s="38"/>
      <c r="V180" s="38"/>
      <c r="W180" s="42"/>
      <c r="X180" s="42"/>
      <c r="Y180" s="42"/>
    </row>
    <row r="181" spans="7:25" ht="16.95" customHeight="1">
      <c r="G181" s="37"/>
      <c r="H181" s="38"/>
      <c r="I181" s="38"/>
      <c r="J181" s="38"/>
      <c r="K181" s="38"/>
      <c r="L181" s="38"/>
      <c r="M181" s="38"/>
      <c r="N181" s="38"/>
      <c r="O181" s="38"/>
      <c r="P181" s="38"/>
      <c r="Q181" s="38"/>
      <c r="R181" s="38"/>
      <c r="S181" s="38"/>
      <c r="T181" s="38"/>
      <c r="U181" s="38"/>
      <c r="V181" s="38"/>
      <c r="W181" s="42"/>
      <c r="X181" s="42"/>
      <c r="Y181" s="42"/>
    </row>
    <row r="182" spans="7:25" ht="16.95" customHeight="1">
      <c r="G182" s="37"/>
      <c r="H182" s="38"/>
      <c r="I182" s="38"/>
      <c r="J182" s="38"/>
      <c r="K182" s="38"/>
      <c r="L182" s="38"/>
      <c r="M182" s="38"/>
      <c r="N182" s="38"/>
      <c r="O182" s="38"/>
      <c r="P182" s="38"/>
      <c r="Q182" s="38"/>
      <c r="R182" s="38"/>
      <c r="S182" s="38"/>
      <c r="T182" s="38"/>
      <c r="U182" s="38"/>
      <c r="V182" s="38"/>
      <c r="W182" s="42"/>
      <c r="X182" s="42"/>
      <c r="Y182" s="42"/>
    </row>
    <row r="183" spans="7:25" ht="16.95" customHeight="1">
      <c r="G183" s="37"/>
      <c r="H183" s="38"/>
      <c r="I183" s="38"/>
      <c r="J183" s="38"/>
      <c r="K183" s="38"/>
      <c r="L183" s="38"/>
      <c r="M183" s="38"/>
      <c r="N183" s="38"/>
      <c r="O183" s="38"/>
      <c r="P183" s="38"/>
      <c r="Q183" s="38"/>
      <c r="R183" s="38"/>
      <c r="S183" s="38"/>
      <c r="T183" s="38"/>
      <c r="U183" s="38"/>
      <c r="V183" s="38"/>
      <c r="W183" s="42"/>
      <c r="X183" s="42"/>
      <c r="Y183" s="42"/>
    </row>
    <row r="184" spans="7:25" ht="16.95" customHeight="1">
      <c r="G184" s="37"/>
      <c r="H184" s="38"/>
      <c r="I184" s="38"/>
      <c r="J184" s="38"/>
      <c r="K184" s="38"/>
      <c r="L184" s="38"/>
      <c r="M184" s="38"/>
      <c r="N184" s="38"/>
      <c r="O184" s="38"/>
      <c r="P184" s="38"/>
      <c r="Q184" s="38"/>
      <c r="R184" s="38"/>
      <c r="S184" s="38"/>
      <c r="T184" s="38"/>
      <c r="U184" s="38"/>
      <c r="V184" s="38"/>
      <c r="W184" s="42"/>
      <c r="X184" s="42"/>
      <c r="Y184" s="42"/>
    </row>
    <row r="185" spans="7:25" ht="16.95" customHeight="1">
      <c r="G185" s="37"/>
      <c r="H185" s="38"/>
      <c r="I185" s="38"/>
      <c r="J185" s="38"/>
      <c r="K185" s="38"/>
      <c r="L185" s="38"/>
      <c r="M185" s="38"/>
      <c r="N185" s="38"/>
      <c r="O185" s="38"/>
      <c r="P185" s="38"/>
      <c r="Q185" s="38"/>
      <c r="R185" s="38"/>
      <c r="S185" s="38"/>
      <c r="T185" s="38"/>
      <c r="U185" s="38"/>
      <c r="V185" s="38"/>
      <c r="W185" s="42"/>
      <c r="X185" s="42"/>
      <c r="Y185" s="42"/>
    </row>
    <row r="186" spans="7:25" ht="16.95" customHeight="1">
      <c r="G186" s="37"/>
      <c r="H186" s="38"/>
      <c r="I186" s="38"/>
      <c r="J186" s="38"/>
      <c r="K186" s="38"/>
      <c r="L186" s="38"/>
      <c r="M186" s="38"/>
      <c r="N186" s="38"/>
      <c r="O186" s="38"/>
      <c r="P186" s="38"/>
      <c r="Q186" s="38"/>
      <c r="R186" s="38"/>
      <c r="S186" s="38"/>
      <c r="T186" s="38"/>
      <c r="U186" s="38"/>
      <c r="V186" s="38"/>
      <c r="W186" s="42"/>
      <c r="X186" s="42"/>
      <c r="Y186" s="42"/>
    </row>
    <row r="187" spans="7:25" ht="16.95" customHeight="1">
      <c r="G187" s="37"/>
      <c r="H187" s="38"/>
      <c r="I187" s="38"/>
      <c r="J187" s="38"/>
      <c r="K187" s="38"/>
      <c r="L187" s="38"/>
      <c r="M187" s="38"/>
      <c r="N187" s="38"/>
      <c r="O187" s="38"/>
      <c r="P187" s="38"/>
      <c r="Q187" s="38"/>
      <c r="R187" s="38"/>
      <c r="S187" s="38"/>
      <c r="T187" s="38"/>
      <c r="U187" s="38"/>
      <c r="V187" s="38"/>
      <c r="W187" s="42"/>
      <c r="X187" s="42"/>
      <c r="Y187" s="42"/>
    </row>
    <row r="188" spans="7:25" ht="16.95" customHeight="1">
      <c r="G188" s="37"/>
      <c r="H188" s="38"/>
      <c r="I188" s="38"/>
      <c r="J188" s="38"/>
      <c r="K188" s="38"/>
      <c r="L188" s="38"/>
      <c r="M188" s="38"/>
      <c r="N188" s="38"/>
      <c r="O188" s="38"/>
      <c r="P188" s="38"/>
      <c r="Q188" s="38"/>
      <c r="R188" s="38"/>
      <c r="S188" s="38"/>
      <c r="T188" s="38"/>
      <c r="U188" s="38"/>
      <c r="V188" s="38"/>
      <c r="W188" s="42"/>
      <c r="X188" s="42"/>
      <c r="Y188" s="42"/>
    </row>
    <row r="189" spans="7:25" ht="16.95" customHeight="1">
      <c r="G189" s="37"/>
      <c r="H189" s="38"/>
      <c r="I189" s="38"/>
      <c r="J189" s="38"/>
      <c r="K189" s="38"/>
      <c r="L189" s="38"/>
      <c r="M189" s="38"/>
      <c r="N189" s="38"/>
      <c r="O189" s="38"/>
      <c r="P189" s="38"/>
      <c r="Q189" s="38"/>
      <c r="R189" s="38"/>
      <c r="S189" s="38"/>
      <c r="T189" s="38"/>
      <c r="U189" s="38"/>
      <c r="V189" s="38"/>
      <c r="W189" s="42"/>
      <c r="X189" s="42"/>
      <c r="Y189" s="42"/>
    </row>
    <row r="190" spans="7:25" ht="16.95" customHeight="1">
      <c r="G190" s="37"/>
      <c r="H190" s="38"/>
      <c r="I190" s="38"/>
      <c r="J190" s="38"/>
      <c r="K190" s="38"/>
      <c r="L190" s="38"/>
      <c r="M190" s="38"/>
      <c r="N190" s="38"/>
      <c r="O190" s="38"/>
      <c r="P190" s="38"/>
      <c r="Q190" s="38"/>
      <c r="R190" s="38"/>
      <c r="S190" s="38"/>
      <c r="T190" s="38"/>
      <c r="U190" s="38"/>
      <c r="V190" s="38"/>
      <c r="W190" s="42"/>
      <c r="X190" s="42"/>
      <c r="Y190" s="42"/>
    </row>
    <row r="191" spans="7:25" ht="16.95" customHeight="1">
      <c r="G191" s="37"/>
      <c r="H191" s="38"/>
      <c r="I191" s="38"/>
      <c r="J191" s="38"/>
      <c r="K191" s="38"/>
      <c r="L191" s="38"/>
      <c r="M191" s="38"/>
      <c r="N191" s="38"/>
      <c r="O191" s="38"/>
      <c r="P191" s="38"/>
      <c r="Q191" s="38"/>
      <c r="R191" s="38"/>
      <c r="S191" s="38"/>
      <c r="T191" s="38"/>
      <c r="U191" s="38"/>
      <c r="V191" s="38"/>
      <c r="W191" s="42"/>
      <c r="X191" s="42"/>
      <c r="Y191" s="42"/>
    </row>
    <row r="192" spans="7:25" ht="16.95" customHeight="1">
      <c r="G192" s="37"/>
      <c r="H192" s="38"/>
      <c r="I192" s="38"/>
      <c r="J192" s="38"/>
      <c r="K192" s="38"/>
      <c r="L192" s="38"/>
      <c r="M192" s="38"/>
      <c r="N192" s="38"/>
      <c r="O192" s="38"/>
      <c r="P192" s="38"/>
      <c r="Q192" s="38"/>
      <c r="R192" s="38"/>
      <c r="S192" s="38"/>
      <c r="T192" s="38"/>
      <c r="U192" s="38"/>
      <c r="V192" s="38"/>
      <c r="W192" s="42"/>
      <c r="X192" s="42"/>
      <c r="Y192" s="42"/>
    </row>
    <row r="193" spans="7:25" ht="16.95" customHeight="1">
      <c r="G193" s="44"/>
      <c r="H193" s="45"/>
      <c r="I193" s="45"/>
      <c r="J193" s="45"/>
      <c r="K193" s="45"/>
      <c r="L193" s="45"/>
      <c r="M193" s="45"/>
      <c r="N193" s="45"/>
      <c r="O193" s="45"/>
      <c r="P193" s="45"/>
      <c r="Q193" s="45"/>
      <c r="R193" s="45"/>
      <c r="S193" s="45"/>
      <c r="T193" s="45"/>
      <c r="U193" s="45"/>
      <c r="V193" s="45"/>
      <c r="W193" s="42"/>
      <c r="X193" s="42"/>
      <c r="Y193" s="42"/>
    </row>
    <row r="194" spans="7:25" ht="16.95" customHeight="1">
      <c r="G194" s="44"/>
      <c r="H194" s="45"/>
      <c r="I194" s="45"/>
      <c r="J194" s="45"/>
      <c r="K194" s="45"/>
      <c r="L194" s="45"/>
      <c r="M194" s="45"/>
      <c r="N194" s="45"/>
      <c r="O194" s="45"/>
      <c r="P194" s="45"/>
      <c r="Q194" s="45"/>
      <c r="R194" s="45"/>
      <c r="S194" s="45"/>
      <c r="T194" s="45"/>
      <c r="U194" s="45"/>
      <c r="V194" s="45"/>
      <c r="W194" s="42"/>
      <c r="X194" s="42"/>
      <c r="Y194" s="42"/>
    </row>
    <row r="195" spans="7:25" ht="16.95" customHeight="1">
      <c r="G195" s="44"/>
      <c r="H195" s="45"/>
      <c r="I195" s="45"/>
      <c r="J195" s="45"/>
      <c r="K195" s="45"/>
      <c r="L195" s="45"/>
      <c r="M195" s="45"/>
      <c r="N195" s="45"/>
      <c r="O195" s="45"/>
      <c r="P195" s="45"/>
      <c r="Q195" s="45"/>
      <c r="R195" s="45"/>
      <c r="S195" s="45"/>
      <c r="T195" s="45"/>
      <c r="U195" s="45"/>
      <c r="V195" s="45"/>
      <c r="W195" s="42"/>
      <c r="X195" s="42"/>
      <c r="Y195" s="42"/>
    </row>
    <row r="196" spans="7:25" ht="16.95" customHeight="1">
      <c r="G196" s="44"/>
      <c r="H196" s="45"/>
      <c r="I196" s="45"/>
      <c r="J196" s="45"/>
      <c r="K196" s="45"/>
      <c r="L196" s="45"/>
      <c r="M196" s="45"/>
      <c r="N196" s="45"/>
      <c r="O196" s="45"/>
      <c r="P196" s="45"/>
      <c r="Q196" s="45"/>
      <c r="R196" s="45"/>
      <c r="S196" s="45"/>
      <c r="T196" s="45"/>
      <c r="U196" s="45"/>
      <c r="V196" s="45"/>
      <c r="W196" s="42"/>
      <c r="X196" s="42"/>
      <c r="Y196" s="42"/>
    </row>
    <row r="197" spans="7:25" ht="16.95" customHeight="1">
      <c r="G197" s="44"/>
      <c r="H197" s="45"/>
      <c r="I197" s="45"/>
      <c r="J197" s="45"/>
      <c r="K197" s="45"/>
      <c r="L197" s="45"/>
      <c r="M197" s="45"/>
      <c r="N197" s="45"/>
      <c r="O197" s="45"/>
      <c r="P197" s="45"/>
      <c r="Q197" s="45"/>
      <c r="R197" s="45"/>
      <c r="S197" s="45"/>
      <c r="T197" s="45"/>
      <c r="U197" s="45"/>
      <c r="V197" s="45"/>
      <c r="W197" s="42"/>
      <c r="X197" s="42"/>
      <c r="Y197" s="42"/>
    </row>
    <row r="198" spans="7:25" ht="16.95" customHeight="1">
      <c r="G198" s="44"/>
      <c r="H198" s="45"/>
      <c r="I198" s="45"/>
      <c r="J198" s="45"/>
      <c r="K198" s="45"/>
      <c r="L198" s="45"/>
      <c r="M198" s="45"/>
      <c r="N198" s="45"/>
      <c r="O198" s="45"/>
      <c r="P198" s="45"/>
      <c r="Q198" s="45"/>
      <c r="R198" s="45"/>
      <c r="S198" s="45"/>
      <c r="T198" s="45"/>
      <c r="U198" s="45"/>
      <c r="V198" s="45"/>
      <c r="W198" s="42"/>
      <c r="X198" s="42"/>
      <c r="Y198" s="42"/>
    </row>
    <row r="199" spans="7:25" ht="16.95" customHeight="1">
      <c r="G199" s="44"/>
      <c r="H199" s="45"/>
      <c r="I199" s="45"/>
      <c r="J199" s="45"/>
      <c r="K199" s="45"/>
      <c r="L199" s="45"/>
      <c r="M199" s="45"/>
      <c r="N199" s="45"/>
      <c r="O199" s="45"/>
      <c r="P199" s="45"/>
      <c r="Q199" s="45"/>
      <c r="R199" s="45"/>
      <c r="S199" s="45"/>
      <c r="T199" s="45"/>
      <c r="U199" s="45"/>
      <c r="V199" s="45"/>
      <c r="W199" s="42"/>
      <c r="X199" s="42"/>
      <c r="Y199" s="42"/>
    </row>
    <row r="200" spans="7:25" ht="16.95" customHeight="1">
      <c r="G200" s="44"/>
      <c r="H200" s="45"/>
      <c r="I200" s="45"/>
      <c r="J200" s="45"/>
      <c r="K200" s="45"/>
      <c r="L200" s="45"/>
      <c r="M200" s="45"/>
      <c r="N200" s="45"/>
      <c r="O200" s="45"/>
      <c r="P200" s="45"/>
      <c r="Q200" s="45"/>
      <c r="R200" s="45"/>
      <c r="S200" s="45"/>
      <c r="T200" s="45"/>
      <c r="U200" s="45"/>
      <c r="V200" s="45"/>
      <c r="W200" s="42"/>
      <c r="X200" s="42"/>
      <c r="Y200" s="42"/>
    </row>
    <row r="201" spans="7:25" ht="16.95" customHeight="1">
      <c r="G201" s="44"/>
      <c r="H201" s="45"/>
      <c r="I201" s="45"/>
      <c r="J201" s="45"/>
      <c r="K201" s="45"/>
      <c r="L201" s="45"/>
      <c r="M201" s="45"/>
      <c r="N201" s="45"/>
      <c r="O201" s="45"/>
      <c r="P201" s="45"/>
      <c r="Q201" s="45"/>
      <c r="R201" s="45"/>
      <c r="S201" s="45"/>
      <c r="T201" s="45"/>
      <c r="U201" s="45"/>
      <c r="V201" s="45"/>
      <c r="W201" s="42"/>
      <c r="X201" s="42"/>
      <c r="Y201" s="42"/>
    </row>
    <row r="202" spans="7:25" ht="16.95" customHeight="1">
      <c r="G202" s="44"/>
      <c r="H202" s="45"/>
      <c r="I202" s="45"/>
      <c r="J202" s="45"/>
      <c r="K202" s="45"/>
      <c r="L202" s="45"/>
      <c r="M202" s="45"/>
      <c r="N202" s="45"/>
      <c r="O202" s="45"/>
      <c r="P202" s="45"/>
      <c r="Q202" s="45"/>
      <c r="R202" s="45"/>
      <c r="S202" s="45"/>
      <c r="T202" s="45"/>
      <c r="U202" s="45"/>
      <c r="V202" s="45"/>
      <c r="W202" s="42"/>
      <c r="X202" s="42"/>
      <c r="Y202" s="42"/>
    </row>
    <row r="203" spans="7:25" ht="16.95" customHeight="1">
      <c r="G203" s="44"/>
      <c r="H203" s="45"/>
      <c r="I203" s="45"/>
      <c r="J203" s="45"/>
      <c r="K203" s="45"/>
      <c r="L203" s="45"/>
      <c r="M203" s="45"/>
      <c r="N203" s="45"/>
      <c r="O203" s="45"/>
      <c r="P203" s="45"/>
      <c r="Q203" s="45"/>
      <c r="R203" s="45"/>
      <c r="S203" s="45"/>
      <c r="T203" s="45"/>
      <c r="U203" s="45"/>
      <c r="V203" s="45"/>
      <c r="W203" s="42"/>
      <c r="X203" s="42"/>
      <c r="Y203" s="42"/>
    </row>
    <row r="204" spans="7:25" ht="16.95" customHeight="1">
      <c r="G204" s="44"/>
      <c r="H204" s="45"/>
      <c r="I204" s="45"/>
      <c r="J204" s="45"/>
      <c r="K204" s="45"/>
      <c r="L204" s="45"/>
      <c r="M204" s="45"/>
      <c r="N204" s="45"/>
      <c r="O204" s="45"/>
      <c r="P204" s="45"/>
      <c r="Q204" s="45"/>
      <c r="R204" s="45"/>
      <c r="S204" s="45"/>
      <c r="T204" s="45"/>
      <c r="U204" s="45"/>
      <c r="V204" s="45"/>
      <c r="W204" s="42"/>
      <c r="X204" s="42"/>
      <c r="Y204" s="42"/>
    </row>
    <row r="205" spans="7:25" ht="16.95" customHeight="1">
      <c r="G205" s="44"/>
      <c r="H205" s="45"/>
      <c r="I205" s="45"/>
      <c r="J205" s="45"/>
      <c r="K205" s="45"/>
      <c r="L205" s="45"/>
      <c r="M205" s="45"/>
      <c r="N205" s="45"/>
      <c r="O205" s="45"/>
      <c r="P205" s="45"/>
      <c r="Q205" s="45"/>
      <c r="R205" s="45"/>
      <c r="S205" s="45"/>
      <c r="T205" s="45"/>
      <c r="U205" s="45"/>
      <c r="V205" s="45"/>
      <c r="W205" s="42"/>
      <c r="X205" s="42"/>
      <c r="Y205" s="42"/>
    </row>
    <row r="206" spans="7:25" ht="16.95" customHeight="1">
      <c r="G206" s="44"/>
      <c r="H206" s="45"/>
      <c r="I206" s="45"/>
      <c r="J206" s="45"/>
      <c r="K206" s="45"/>
      <c r="L206" s="45"/>
      <c r="M206" s="45"/>
      <c r="N206" s="45"/>
      <c r="O206" s="45"/>
      <c r="P206" s="45"/>
      <c r="Q206" s="45"/>
      <c r="R206" s="45"/>
      <c r="S206" s="45"/>
      <c r="T206" s="45"/>
      <c r="U206" s="45"/>
      <c r="V206" s="45"/>
      <c r="W206" s="42"/>
      <c r="X206" s="42"/>
      <c r="Y206" s="42"/>
    </row>
    <row r="207" spans="7:25" ht="16.95" customHeight="1">
      <c r="G207" s="44"/>
      <c r="H207" s="45"/>
      <c r="I207" s="45"/>
      <c r="J207" s="45"/>
      <c r="K207" s="45"/>
      <c r="L207" s="45"/>
      <c r="M207" s="45"/>
      <c r="N207" s="45"/>
      <c r="O207" s="45"/>
      <c r="P207" s="45"/>
      <c r="Q207" s="45"/>
      <c r="R207" s="45"/>
      <c r="S207" s="45"/>
      <c r="T207" s="45"/>
      <c r="U207" s="45"/>
      <c r="V207" s="45"/>
      <c r="W207" s="42"/>
      <c r="X207" s="42"/>
      <c r="Y207" s="42"/>
    </row>
    <row r="208" spans="7:25" ht="16.95" customHeight="1">
      <c r="G208" s="44"/>
      <c r="H208" s="45"/>
      <c r="I208" s="45"/>
      <c r="J208" s="45"/>
      <c r="K208" s="45"/>
      <c r="L208" s="45"/>
      <c r="M208" s="45"/>
      <c r="N208" s="45"/>
      <c r="O208" s="45"/>
      <c r="P208" s="45"/>
      <c r="Q208" s="45"/>
      <c r="R208" s="45"/>
      <c r="S208" s="45"/>
      <c r="T208" s="45"/>
      <c r="U208" s="45"/>
      <c r="V208" s="45"/>
      <c r="W208" s="42"/>
      <c r="X208" s="42"/>
      <c r="Y208" s="42"/>
    </row>
    <row r="209" spans="7:25" ht="16.95" customHeight="1">
      <c r="G209" s="44"/>
      <c r="H209" s="45"/>
      <c r="I209" s="45"/>
      <c r="J209" s="45"/>
      <c r="K209" s="45"/>
      <c r="L209" s="45"/>
      <c r="M209" s="45"/>
      <c r="N209" s="45"/>
      <c r="O209" s="45"/>
      <c r="P209" s="45"/>
      <c r="Q209" s="45"/>
      <c r="R209" s="45"/>
      <c r="S209" s="45"/>
      <c r="T209" s="45"/>
      <c r="U209" s="45"/>
      <c r="V209" s="45"/>
      <c r="W209" s="42"/>
      <c r="X209" s="42"/>
      <c r="Y209" s="42"/>
    </row>
    <row r="210" spans="7:25" ht="16.95" customHeight="1">
      <c r="G210" s="44"/>
      <c r="H210" s="45"/>
      <c r="I210" s="45"/>
      <c r="J210" s="45"/>
      <c r="K210" s="45"/>
      <c r="L210" s="45"/>
      <c r="M210" s="45"/>
      <c r="N210" s="45"/>
      <c r="O210" s="45"/>
      <c r="P210" s="45"/>
      <c r="Q210" s="45"/>
      <c r="R210" s="45"/>
      <c r="S210" s="45"/>
      <c r="T210" s="45"/>
      <c r="U210" s="45"/>
      <c r="V210" s="45"/>
      <c r="W210" s="42"/>
      <c r="X210" s="42"/>
      <c r="Y210" s="42"/>
    </row>
    <row r="211" spans="7:25" ht="16.95" customHeight="1">
      <c r="G211" s="44"/>
      <c r="H211" s="45"/>
      <c r="I211" s="45"/>
      <c r="J211" s="45"/>
      <c r="K211" s="45"/>
      <c r="L211" s="45"/>
      <c r="M211" s="45"/>
      <c r="N211" s="45"/>
      <c r="O211" s="45"/>
      <c r="P211" s="45"/>
      <c r="Q211" s="45"/>
      <c r="R211" s="45"/>
      <c r="S211" s="45"/>
      <c r="T211" s="45"/>
      <c r="U211" s="45"/>
      <c r="V211" s="45"/>
      <c r="W211" s="42"/>
      <c r="X211" s="42"/>
      <c r="Y211" s="42"/>
    </row>
    <row r="212" spans="7:25" ht="16.95" customHeight="1">
      <c r="G212" s="44"/>
      <c r="H212" s="45"/>
      <c r="I212" s="45"/>
      <c r="J212" s="45"/>
      <c r="K212" s="45"/>
      <c r="L212" s="45"/>
      <c r="M212" s="45"/>
      <c r="N212" s="45"/>
      <c r="O212" s="45"/>
      <c r="P212" s="45"/>
      <c r="Q212" s="45"/>
      <c r="R212" s="45"/>
      <c r="S212" s="45"/>
      <c r="T212" s="45"/>
      <c r="U212" s="45"/>
      <c r="V212" s="45"/>
      <c r="W212" s="42"/>
      <c r="X212" s="42"/>
      <c r="Y212" s="42"/>
    </row>
    <row r="213" spans="7:25" ht="16.95" customHeight="1">
      <c r="G213" s="44"/>
      <c r="H213" s="45"/>
      <c r="I213" s="45"/>
      <c r="J213" s="45"/>
      <c r="K213" s="45"/>
      <c r="L213" s="45"/>
      <c r="M213" s="45"/>
      <c r="N213" s="45"/>
      <c r="O213" s="45"/>
      <c r="P213" s="45"/>
      <c r="Q213" s="45"/>
      <c r="R213" s="45"/>
      <c r="S213" s="45"/>
      <c r="T213" s="45"/>
      <c r="U213" s="45"/>
      <c r="V213" s="45"/>
      <c r="W213" s="42"/>
      <c r="X213" s="42"/>
      <c r="Y213" s="42"/>
    </row>
    <row r="214" spans="7:25" ht="16.95" customHeight="1">
      <c r="G214" s="44"/>
      <c r="H214" s="45"/>
      <c r="I214" s="45"/>
      <c r="J214" s="45"/>
      <c r="K214" s="45"/>
      <c r="L214" s="45"/>
      <c r="M214" s="45"/>
      <c r="N214" s="45"/>
      <c r="O214" s="45"/>
      <c r="P214" s="45"/>
      <c r="Q214" s="45"/>
      <c r="R214" s="45"/>
      <c r="S214" s="45"/>
      <c r="T214" s="45"/>
      <c r="U214" s="45"/>
      <c r="V214" s="45"/>
      <c r="W214" s="42"/>
      <c r="X214" s="42"/>
      <c r="Y214" s="42"/>
    </row>
    <row r="215" spans="7:25" ht="16.95" customHeight="1">
      <c r="G215" s="44"/>
      <c r="H215" s="45"/>
      <c r="I215" s="45"/>
      <c r="J215" s="45"/>
      <c r="K215" s="45"/>
      <c r="L215" s="45"/>
      <c r="M215" s="45"/>
      <c r="N215" s="45"/>
      <c r="O215" s="45"/>
      <c r="P215" s="45"/>
      <c r="Q215" s="45"/>
      <c r="R215" s="45"/>
      <c r="S215" s="45"/>
      <c r="T215" s="45"/>
      <c r="U215" s="45"/>
      <c r="V215" s="45"/>
      <c r="W215" s="42"/>
      <c r="X215" s="42"/>
      <c r="Y215" s="42"/>
    </row>
    <row r="216" spans="7:25" ht="16.95" customHeight="1">
      <c r="G216" s="44"/>
      <c r="H216" s="45"/>
      <c r="I216" s="45"/>
      <c r="J216" s="45"/>
      <c r="K216" s="45"/>
      <c r="L216" s="45"/>
      <c r="M216" s="45"/>
      <c r="N216" s="45"/>
      <c r="O216" s="45"/>
      <c r="P216" s="45"/>
      <c r="Q216" s="45"/>
      <c r="R216" s="45"/>
      <c r="S216" s="45"/>
      <c r="T216" s="45"/>
      <c r="U216" s="45"/>
      <c r="V216" s="45"/>
      <c r="W216" s="42"/>
      <c r="X216" s="42"/>
      <c r="Y216" s="42"/>
    </row>
    <row r="217" spans="7:25" ht="16.95" customHeight="1">
      <c r="G217" s="44"/>
      <c r="H217" s="45"/>
      <c r="I217" s="45"/>
      <c r="J217" s="45"/>
      <c r="K217" s="45"/>
      <c r="L217" s="45"/>
      <c r="M217" s="45"/>
      <c r="N217" s="45"/>
      <c r="O217" s="45"/>
      <c r="P217" s="45"/>
      <c r="Q217" s="45"/>
      <c r="R217" s="45"/>
      <c r="S217" s="45"/>
      <c r="T217" s="45"/>
      <c r="U217" s="45"/>
      <c r="V217" s="45"/>
      <c r="W217" s="42"/>
      <c r="X217" s="42"/>
      <c r="Y217" s="42"/>
    </row>
    <row r="218" spans="7:25" ht="16.95" customHeight="1">
      <c r="G218" s="44"/>
      <c r="H218" s="45"/>
      <c r="I218" s="45"/>
      <c r="J218" s="45"/>
      <c r="K218" s="45"/>
      <c r="L218" s="45"/>
      <c r="M218" s="45"/>
      <c r="N218" s="45"/>
      <c r="O218" s="45"/>
      <c r="P218" s="45"/>
      <c r="Q218" s="45"/>
      <c r="R218" s="45"/>
      <c r="S218" s="45"/>
      <c r="T218" s="45"/>
      <c r="U218" s="45"/>
      <c r="V218" s="45"/>
      <c r="W218" s="42"/>
      <c r="X218" s="42"/>
      <c r="Y218" s="42"/>
    </row>
    <row r="219" spans="7:25" ht="16.95" customHeight="1">
      <c r="G219" s="44"/>
      <c r="H219" s="45"/>
      <c r="I219" s="45"/>
      <c r="J219" s="45"/>
      <c r="K219" s="45"/>
      <c r="L219" s="45"/>
      <c r="M219" s="45"/>
      <c r="N219" s="45"/>
      <c r="O219" s="45"/>
      <c r="P219" s="45"/>
      <c r="Q219" s="45"/>
      <c r="R219" s="45"/>
      <c r="S219" s="45"/>
      <c r="T219" s="45"/>
      <c r="U219" s="45"/>
      <c r="V219" s="45"/>
      <c r="W219" s="42"/>
      <c r="X219" s="42"/>
      <c r="Y219" s="42"/>
    </row>
    <row r="220" spans="7:25" ht="16.95" customHeight="1">
      <c r="G220" s="44"/>
      <c r="H220" s="45"/>
      <c r="I220" s="45"/>
      <c r="J220" s="45"/>
      <c r="K220" s="45"/>
      <c r="L220" s="45"/>
      <c r="M220" s="45"/>
      <c r="N220" s="45"/>
      <c r="O220" s="45"/>
      <c r="P220" s="45"/>
      <c r="Q220" s="45"/>
      <c r="R220" s="45"/>
      <c r="S220" s="45"/>
      <c r="T220" s="45"/>
      <c r="U220" s="45"/>
      <c r="V220" s="45"/>
      <c r="W220" s="42"/>
      <c r="X220" s="42"/>
      <c r="Y220" s="42"/>
    </row>
    <row r="221" spans="7:25" ht="16.95" customHeight="1">
      <c r="G221" s="44"/>
      <c r="H221" s="45"/>
      <c r="I221" s="45"/>
      <c r="J221" s="45"/>
      <c r="K221" s="45"/>
      <c r="L221" s="45"/>
      <c r="M221" s="45"/>
      <c r="N221" s="45"/>
      <c r="O221" s="45"/>
      <c r="P221" s="45"/>
      <c r="Q221" s="45"/>
      <c r="R221" s="45"/>
      <c r="S221" s="45"/>
      <c r="T221" s="45"/>
      <c r="U221" s="45"/>
      <c r="V221" s="45"/>
      <c r="W221" s="42"/>
      <c r="X221" s="42"/>
      <c r="Y221" s="42"/>
    </row>
    <row r="222" spans="7:25" ht="16.95" customHeight="1">
      <c r="G222" s="44"/>
      <c r="H222" s="45"/>
      <c r="I222" s="45"/>
      <c r="J222" s="45"/>
      <c r="K222" s="45"/>
      <c r="L222" s="45"/>
      <c r="M222" s="45"/>
      <c r="N222" s="45"/>
      <c r="O222" s="45"/>
      <c r="P222" s="45"/>
      <c r="Q222" s="45"/>
      <c r="R222" s="45"/>
      <c r="S222" s="45"/>
      <c r="T222" s="45"/>
      <c r="U222" s="45"/>
      <c r="V222" s="45"/>
      <c r="W222" s="42"/>
      <c r="X222" s="42"/>
      <c r="Y222" s="42"/>
    </row>
    <row r="223" spans="7:25" ht="16.95" customHeight="1">
      <c r="G223" s="44"/>
      <c r="H223" s="45"/>
      <c r="I223" s="45"/>
      <c r="J223" s="45"/>
      <c r="K223" s="45"/>
      <c r="L223" s="45"/>
      <c r="M223" s="45"/>
      <c r="N223" s="45"/>
      <c r="O223" s="45"/>
      <c r="P223" s="45"/>
      <c r="Q223" s="45"/>
      <c r="R223" s="45"/>
      <c r="S223" s="45"/>
      <c r="T223" s="45"/>
      <c r="U223" s="45"/>
      <c r="V223" s="45"/>
      <c r="W223" s="42"/>
      <c r="X223" s="42"/>
      <c r="Y223" s="42"/>
    </row>
    <row r="224" spans="7:25" ht="16.95" customHeight="1">
      <c r="G224" s="44"/>
      <c r="H224" s="45"/>
      <c r="I224" s="45"/>
      <c r="J224" s="45"/>
      <c r="K224" s="45"/>
      <c r="L224" s="45"/>
      <c r="M224" s="45"/>
      <c r="N224" s="45"/>
      <c r="O224" s="45"/>
      <c r="P224" s="45"/>
      <c r="Q224" s="45"/>
      <c r="R224" s="45"/>
      <c r="S224" s="45"/>
      <c r="T224" s="45"/>
      <c r="U224" s="45"/>
      <c r="V224" s="45"/>
      <c r="W224" s="42"/>
      <c r="X224" s="42"/>
      <c r="Y224" s="42"/>
    </row>
    <row r="225" spans="7:25" ht="16.95" customHeight="1">
      <c r="G225" s="44"/>
      <c r="H225" s="45"/>
      <c r="I225" s="45"/>
      <c r="J225" s="45"/>
      <c r="K225" s="45"/>
      <c r="L225" s="45"/>
      <c r="M225" s="45"/>
      <c r="N225" s="45"/>
      <c r="O225" s="45"/>
      <c r="P225" s="45"/>
      <c r="Q225" s="45"/>
      <c r="R225" s="45"/>
      <c r="S225" s="45"/>
      <c r="T225" s="45"/>
      <c r="U225" s="45"/>
      <c r="V225" s="45"/>
      <c r="W225" s="42"/>
      <c r="X225" s="42"/>
      <c r="Y225" s="42"/>
    </row>
    <row r="226" spans="7:25" ht="16.95" customHeight="1">
      <c r="G226" s="44"/>
      <c r="H226" s="45"/>
      <c r="I226" s="45"/>
      <c r="J226" s="45"/>
      <c r="K226" s="45"/>
      <c r="L226" s="45"/>
      <c r="M226" s="45"/>
      <c r="N226" s="45"/>
      <c r="O226" s="45"/>
      <c r="P226" s="45"/>
      <c r="Q226" s="45"/>
      <c r="R226" s="45"/>
      <c r="S226" s="45"/>
      <c r="T226" s="45"/>
      <c r="U226" s="45"/>
      <c r="V226" s="45"/>
      <c r="W226" s="42"/>
      <c r="X226" s="42"/>
      <c r="Y226" s="42"/>
    </row>
    <row r="227" spans="7:25" ht="16.95" customHeight="1">
      <c r="G227" s="44"/>
      <c r="H227" s="45"/>
      <c r="I227" s="45"/>
      <c r="J227" s="45"/>
      <c r="K227" s="45"/>
      <c r="L227" s="45"/>
      <c r="M227" s="45"/>
      <c r="N227" s="45"/>
      <c r="O227" s="45"/>
      <c r="P227" s="45"/>
      <c r="Q227" s="45"/>
      <c r="R227" s="45"/>
      <c r="S227" s="45"/>
      <c r="T227" s="45"/>
      <c r="U227" s="45"/>
      <c r="V227" s="45"/>
      <c r="W227" s="42"/>
      <c r="X227" s="42"/>
      <c r="Y227" s="42"/>
    </row>
    <row r="228" spans="7:25" ht="16.95" customHeight="1">
      <c r="G228" s="44"/>
      <c r="H228" s="45"/>
      <c r="I228" s="45"/>
      <c r="J228" s="45"/>
      <c r="K228" s="45"/>
      <c r="L228" s="45"/>
      <c r="M228" s="45"/>
      <c r="N228" s="45"/>
      <c r="O228" s="45"/>
      <c r="P228" s="45"/>
      <c r="Q228" s="45"/>
      <c r="R228" s="45"/>
      <c r="S228" s="45"/>
      <c r="T228" s="45"/>
      <c r="U228" s="45"/>
      <c r="V228" s="45"/>
      <c r="W228" s="42"/>
      <c r="X228" s="42"/>
      <c r="Y228" s="42"/>
    </row>
    <row r="229" spans="7:25" ht="16.95" customHeight="1">
      <c r="G229" s="44"/>
      <c r="H229" s="45"/>
      <c r="I229" s="45"/>
      <c r="J229" s="45"/>
      <c r="K229" s="45"/>
      <c r="L229" s="45"/>
      <c r="M229" s="45"/>
      <c r="N229" s="45"/>
      <c r="O229" s="45"/>
      <c r="P229" s="45"/>
      <c r="Q229" s="45"/>
      <c r="R229" s="45"/>
      <c r="S229" s="45"/>
      <c r="T229" s="45"/>
      <c r="U229" s="45"/>
      <c r="V229" s="45"/>
      <c r="W229" s="42"/>
      <c r="X229" s="42"/>
      <c r="Y229" s="42"/>
    </row>
    <row r="230" spans="7:25" ht="16.95" customHeight="1">
      <c r="G230" s="44"/>
      <c r="H230" s="45"/>
      <c r="I230" s="45"/>
      <c r="J230" s="45"/>
      <c r="K230" s="45"/>
      <c r="L230" s="45"/>
      <c r="M230" s="45"/>
      <c r="N230" s="45"/>
      <c r="O230" s="45"/>
      <c r="P230" s="45"/>
      <c r="Q230" s="45"/>
      <c r="R230" s="45"/>
      <c r="S230" s="45"/>
      <c r="T230" s="45"/>
      <c r="U230" s="45"/>
      <c r="V230" s="45"/>
      <c r="W230" s="42"/>
      <c r="X230" s="42"/>
      <c r="Y230" s="42"/>
    </row>
    <row r="231" spans="7:25" ht="16.95" customHeight="1">
      <c r="G231" s="44"/>
      <c r="H231" s="45"/>
      <c r="I231" s="45"/>
      <c r="J231" s="45"/>
      <c r="K231" s="45"/>
      <c r="L231" s="45"/>
      <c r="M231" s="45"/>
      <c r="N231" s="45"/>
      <c r="O231" s="45"/>
      <c r="P231" s="45"/>
      <c r="Q231" s="45"/>
      <c r="R231" s="45"/>
      <c r="S231" s="45"/>
      <c r="T231" s="45"/>
      <c r="U231" s="45"/>
      <c r="V231" s="45"/>
      <c r="W231" s="42"/>
      <c r="X231" s="42"/>
      <c r="Y231" s="42"/>
    </row>
    <row r="232" spans="7:25" ht="16.95" customHeight="1">
      <c r="G232" s="44"/>
      <c r="H232" s="45"/>
      <c r="I232" s="45"/>
      <c r="J232" s="45"/>
      <c r="K232" s="45"/>
      <c r="L232" s="45"/>
      <c r="M232" s="45"/>
      <c r="N232" s="45"/>
      <c r="O232" s="45"/>
      <c r="P232" s="45"/>
      <c r="Q232" s="45"/>
      <c r="R232" s="45"/>
      <c r="S232" s="45"/>
      <c r="T232" s="45"/>
      <c r="U232" s="45"/>
      <c r="V232" s="45"/>
      <c r="W232" s="42"/>
      <c r="X232" s="42"/>
      <c r="Y232" s="42"/>
    </row>
    <row r="233" spans="7:25" ht="16.95" customHeight="1">
      <c r="G233" s="44"/>
      <c r="H233" s="45"/>
      <c r="I233" s="45"/>
      <c r="J233" s="45"/>
      <c r="K233" s="45"/>
      <c r="L233" s="45"/>
      <c r="M233" s="45"/>
      <c r="N233" s="45"/>
      <c r="O233" s="45"/>
      <c r="P233" s="45"/>
      <c r="Q233" s="45"/>
      <c r="R233" s="45"/>
      <c r="S233" s="45"/>
      <c r="T233" s="45"/>
      <c r="U233" s="45"/>
      <c r="V233" s="45"/>
      <c r="W233" s="42"/>
      <c r="X233" s="42"/>
      <c r="Y233" s="42"/>
    </row>
    <row r="234" spans="7:25" ht="16.95" customHeight="1">
      <c r="G234" s="44"/>
      <c r="H234" s="45"/>
      <c r="I234" s="45"/>
      <c r="J234" s="45"/>
      <c r="K234" s="45"/>
      <c r="L234" s="45"/>
      <c r="M234" s="45"/>
      <c r="N234" s="45"/>
      <c r="O234" s="45"/>
      <c r="P234" s="45"/>
      <c r="Q234" s="45"/>
      <c r="R234" s="45"/>
      <c r="S234" s="45"/>
      <c r="T234" s="45"/>
      <c r="U234" s="45"/>
      <c r="V234" s="45"/>
      <c r="W234" s="42"/>
      <c r="X234" s="42"/>
      <c r="Y234" s="42"/>
    </row>
    <row r="235" spans="7:25" ht="16.95" customHeight="1">
      <c r="G235" s="44"/>
      <c r="H235" s="45"/>
      <c r="I235" s="45"/>
      <c r="J235" s="45"/>
      <c r="K235" s="45"/>
      <c r="L235" s="45"/>
      <c r="M235" s="45"/>
      <c r="N235" s="45"/>
      <c r="O235" s="45"/>
      <c r="P235" s="45"/>
      <c r="Q235" s="45"/>
      <c r="R235" s="45"/>
      <c r="S235" s="45"/>
      <c r="T235" s="45"/>
      <c r="U235" s="45"/>
      <c r="V235" s="45"/>
      <c r="W235" s="42"/>
      <c r="X235" s="42"/>
      <c r="Y235" s="42"/>
    </row>
    <row r="236" spans="7:25" ht="16.95" customHeight="1">
      <c r="G236" s="44"/>
      <c r="H236" s="45"/>
      <c r="I236" s="45"/>
      <c r="J236" s="45"/>
      <c r="K236" s="45"/>
      <c r="L236" s="45"/>
      <c r="M236" s="45"/>
      <c r="N236" s="45"/>
      <c r="O236" s="45"/>
      <c r="P236" s="45"/>
      <c r="Q236" s="45"/>
      <c r="R236" s="45"/>
      <c r="S236" s="45"/>
      <c r="T236" s="45"/>
      <c r="U236" s="45"/>
      <c r="V236" s="45"/>
      <c r="W236" s="42"/>
      <c r="X236" s="42"/>
      <c r="Y236" s="42"/>
    </row>
    <row r="237" spans="7:25" ht="16.95" customHeight="1">
      <c r="G237" s="44"/>
      <c r="H237" s="45"/>
      <c r="I237" s="45"/>
      <c r="J237" s="45"/>
      <c r="K237" s="45"/>
      <c r="L237" s="45"/>
      <c r="M237" s="45"/>
      <c r="N237" s="45"/>
      <c r="O237" s="45"/>
      <c r="P237" s="45"/>
      <c r="Q237" s="45"/>
      <c r="R237" s="45"/>
      <c r="S237" s="45"/>
      <c r="T237" s="45"/>
      <c r="U237" s="45"/>
      <c r="V237" s="45"/>
      <c r="W237" s="42"/>
      <c r="X237" s="42"/>
      <c r="Y237" s="42"/>
    </row>
    <row r="238" spans="7:25" ht="16.95" customHeight="1">
      <c r="G238" s="44"/>
      <c r="H238" s="45"/>
      <c r="I238" s="45"/>
      <c r="J238" s="45"/>
      <c r="K238" s="45"/>
      <c r="L238" s="45"/>
      <c r="M238" s="45"/>
      <c r="N238" s="45"/>
      <c r="O238" s="45"/>
      <c r="P238" s="45"/>
      <c r="Q238" s="45"/>
      <c r="R238" s="45"/>
      <c r="S238" s="45"/>
      <c r="T238" s="45"/>
      <c r="U238" s="45"/>
      <c r="V238" s="45"/>
      <c r="W238" s="42"/>
      <c r="X238" s="42"/>
      <c r="Y238" s="42"/>
    </row>
    <row r="239" spans="7:25" ht="16.95" customHeight="1">
      <c r="G239" s="44"/>
      <c r="H239" s="45"/>
      <c r="I239" s="45"/>
      <c r="J239" s="45"/>
      <c r="K239" s="45"/>
      <c r="L239" s="45"/>
      <c r="M239" s="45"/>
      <c r="N239" s="45"/>
      <c r="O239" s="45"/>
      <c r="P239" s="45"/>
      <c r="Q239" s="45"/>
      <c r="R239" s="45"/>
      <c r="S239" s="45"/>
      <c r="T239" s="45"/>
      <c r="U239" s="45"/>
      <c r="V239" s="45"/>
      <c r="W239" s="42"/>
      <c r="X239" s="42"/>
      <c r="Y239" s="42"/>
    </row>
    <row r="240" spans="7:25" ht="16.95" customHeight="1">
      <c r="G240" s="44"/>
      <c r="H240" s="45"/>
      <c r="I240" s="45"/>
      <c r="J240" s="45"/>
      <c r="K240" s="45"/>
      <c r="L240" s="45"/>
      <c r="M240" s="45"/>
      <c r="N240" s="45"/>
      <c r="O240" s="45"/>
      <c r="P240" s="45"/>
      <c r="Q240" s="45"/>
      <c r="R240" s="45"/>
      <c r="S240" s="45"/>
      <c r="T240" s="45"/>
      <c r="U240" s="45"/>
      <c r="V240" s="45"/>
      <c r="W240" s="42"/>
      <c r="X240" s="42"/>
      <c r="Y240" s="42"/>
    </row>
    <row r="241" spans="7:25" ht="16.95" customHeight="1">
      <c r="G241" s="44"/>
      <c r="H241" s="45"/>
      <c r="I241" s="45"/>
      <c r="J241" s="45"/>
      <c r="K241" s="45"/>
      <c r="L241" s="45"/>
      <c r="M241" s="45"/>
      <c r="N241" s="45"/>
      <c r="O241" s="45"/>
      <c r="P241" s="45"/>
      <c r="Q241" s="45"/>
      <c r="R241" s="45"/>
      <c r="S241" s="45"/>
      <c r="T241" s="45"/>
      <c r="U241" s="45"/>
      <c r="V241" s="45"/>
      <c r="W241" s="42"/>
      <c r="X241" s="42"/>
      <c r="Y241" s="42"/>
    </row>
    <row r="242" spans="7:25" ht="16.95" customHeight="1">
      <c r="G242" s="44"/>
      <c r="H242" s="45"/>
      <c r="I242" s="45"/>
      <c r="J242" s="45"/>
      <c r="K242" s="45"/>
      <c r="L242" s="45"/>
      <c r="M242" s="45"/>
      <c r="N242" s="45"/>
      <c r="O242" s="45"/>
      <c r="P242" s="45"/>
      <c r="Q242" s="45"/>
      <c r="R242" s="45"/>
      <c r="S242" s="45"/>
      <c r="T242" s="45"/>
      <c r="U242" s="45"/>
      <c r="V242" s="45"/>
      <c r="W242" s="42"/>
      <c r="X242" s="42"/>
      <c r="Y242" s="42"/>
    </row>
    <row r="243" spans="7:25" ht="16.95" customHeight="1">
      <c r="G243" s="44"/>
      <c r="H243" s="45"/>
      <c r="I243" s="45"/>
      <c r="J243" s="45"/>
      <c r="K243" s="45"/>
      <c r="L243" s="45"/>
      <c r="M243" s="45"/>
      <c r="N243" s="45"/>
      <c r="O243" s="45"/>
      <c r="P243" s="45"/>
      <c r="Q243" s="45"/>
      <c r="R243" s="45"/>
      <c r="S243" s="45"/>
      <c r="T243" s="45"/>
      <c r="U243" s="45"/>
      <c r="V243" s="45"/>
      <c r="W243" s="42"/>
      <c r="X243" s="42"/>
      <c r="Y243" s="42"/>
    </row>
    <row r="244" spans="7:25" ht="16.95" customHeight="1">
      <c r="G244" s="44"/>
      <c r="H244" s="45"/>
      <c r="I244" s="45"/>
      <c r="J244" s="45"/>
      <c r="K244" s="45"/>
      <c r="L244" s="45"/>
      <c r="M244" s="45"/>
      <c r="N244" s="45"/>
      <c r="O244" s="45"/>
      <c r="P244" s="45"/>
      <c r="Q244" s="45"/>
      <c r="R244" s="45"/>
      <c r="S244" s="45"/>
      <c r="T244" s="45"/>
      <c r="U244" s="45"/>
      <c r="V244" s="45"/>
      <c r="W244" s="42"/>
      <c r="X244" s="42"/>
      <c r="Y244" s="42"/>
    </row>
    <row r="245" spans="7:25" ht="16.95" customHeight="1">
      <c r="G245" s="44"/>
      <c r="H245" s="45"/>
      <c r="I245" s="45"/>
      <c r="J245" s="45"/>
      <c r="K245" s="45"/>
      <c r="L245" s="45"/>
      <c r="M245" s="45"/>
      <c r="N245" s="45"/>
      <c r="O245" s="45"/>
      <c r="P245" s="45"/>
      <c r="Q245" s="45"/>
      <c r="R245" s="45"/>
      <c r="S245" s="45"/>
      <c r="T245" s="45"/>
      <c r="U245" s="45"/>
      <c r="V245" s="45"/>
      <c r="W245" s="42"/>
      <c r="X245" s="42"/>
      <c r="Y245" s="42"/>
    </row>
    <row r="246" spans="7:25" ht="16.95" customHeight="1">
      <c r="G246" s="44"/>
      <c r="H246" s="45"/>
      <c r="I246" s="45"/>
      <c r="J246" s="45"/>
      <c r="K246" s="45"/>
      <c r="L246" s="45"/>
      <c r="M246" s="45"/>
      <c r="N246" s="45"/>
      <c r="O246" s="45"/>
      <c r="P246" s="45"/>
      <c r="Q246" s="45"/>
      <c r="R246" s="45"/>
      <c r="S246" s="45"/>
      <c r="T246" s="45"/>
      <c r="U246" s="45"/>
      <c r="V246" s="45"/>
      <c r="W246" s="42"/>
      <c r="X246" s="42"/>
      <c r="Y246" s="42"/>
    </row>
    <row r="247" spans="7:25" ht="16.95" customHeight="1">
      <c r="G247" s="44"/>
      <c r="H247" s="45"/>
      <c r="I247" s="45"/>
      <c r="J247" s="45"/>
      <c r="K247" s="45"/>
      <c r="L247" s="45"/>
      <c r="M247" s="45"/>
      <c r="N247" s="45"/>
      <c r="O247" s="45"/>
      <c r="P247" s="45"/>
      <c r="Q247" s="45"/>
      <c r="R247" s="45"/>
      <c r="S247" s="45"/>
      <c r="T247" s="45"/>
      <c r="U247" s="45"/>
      <c r="V247" s="45"/>
      <c r="W247" s="42"/>
      <c r="X247" s="42"/>
      <c r="Y247" s="42"/>
    </row>
    <row r="248" spans="7:25" ht="16.95" customHeight="1">
      <c r="G248" s="44"/>
      <c r="H248" s="45"/>
      <c r="I248" s="45"/>
      <c r="J248" s="45"/>
      <c r="K248" s="45"/>
      <c r="L248" s="45"/>
      <c r="M248" s="45"/>
      <c r="N248" s="45"/>
      <c r="O248" s="45"/>
      <c r="P248" s="45"/>
      <c r="Q248" s="45"/>
      <c r="R248" s="45"/>
      <c r="S248" s="45"/>
      <c r="T248" s="45"/>
      <c r="U248" s="45"/>
      <c r="V248" s="45"/>
      <c r="W248" s="42"/>
      <c r="X248" s="42"/>
      <c r="Y248" s="42"/>
    </row>
    <row r="249" spans="7:25" ht="16.95" customHeight="1">
      <c r="G249" s="44"/>
      <c r="H249" s="45"/>
      <c r="I249" s="45"/>
      <c r="J249" s="45"/>
      <c r="K249" s="45"/>
      <c r="L249" s="45"/>
      <c r="M249" s="45"/>
      <c r="N249" s="45"/>
      <c r="O249" s="45"/>
      <c r="P249" s="45"/>
      <c r="Q249" s="45"/>
      <c r="R249" s="45"/>
      <c r="S249" s="45"/>
      <c r="T249" s="45"/>
      <c r="U249" s="45"/>
      <c r="V249" s="45"/>
      <c r="W249" s="42"/>
      <c r="X249" s="42"/>
      <c r="Y249" s="42"/>
    </row>
    <row r="250" spans="7:25" ht="16.95" customHeight="1">
      <c r="G250" s="44"/>
      <c r="H250" s="45"/>
      <c r="I250" s="45"/>
      <c r="J250" s="45"/>
      <c r="K250" s="45"/>
      <c r="L250" s="45"/>
      <c r="M250" s="45"/>
      <c r="N250" s="45"/>
      <c r="O250" s="45"/>
      <c r="P250" s="45"/>
      <c r="Q250" s="45"/>
      <c r="R250" s="45"/>
      <c r="S250" s="45"/>
      <c r="T250" s="45"/>
      <c r="U250" s="45"/>
      <c r="V250" s="45"/>
      <c r="W250" s="42"/>
      <c r="X250" s="42"/>
      <c r="Y250" s="42"/>
    </row>
    <row r="251" spans="7:25" ht="16.95" customHeight="1">
      <c r="G251" s="44"/>
      <c r="H251" s="45"/>
      <c r="I251" s="45"/>
      <c r="J251" s="45"/>
      <c r="K251" s="45"/>
      <c r="L251" s="45"/>
      <c r="M251" s="45"/>
      <c r="N251" s="45"/>
      <c r="O251" s="45"/>
      <c r="P251" s="45"/>
      <c r="Q251" s="45"/>
      <c r="R251" s="45"/>
      <c r="S251" s="45"/>
      <c r="T251" s="45"/>
      <c r="U251" s="45"/>
      <c r="V251" s="45"/>
      <c r="W251" s="42"/>
      <c r="X251" s="42"/>
      <c r="Y251" s="42"/>
    </row>
    <row r="252" spans="7:25" ht="16.95" customHeight="1">
      <c r="G252" s="44"/>
      <c r="H252" s="45"/>
      <c r="I252" s="45"/>
      <c r="J252" s="45"/>
      <c r="K252" s="45"/>
      <c r="L252" s="45"/>
      <c r="M252" s="45"/>
      <c r="N252" s="45"/>
      <c r="O252" s="45"/>
      <c r="P252" s="45"/>
      <c r="Q252" s="45"/>
      <c r="R252" s="45"/>
      <c r="S252" s="45"/>
      <c r="T252" s="45"/>
      <c r="U252" s="45"/>
      <c r="V252" s="45"/>
      <c r="W252" s="42"/>
      <c r="X252" s="42"/>
      <c r="Y252" s="42"/>
    </row>
    <row r="253" spans="7:25" ht="16.95" customHeight="1">
      <c r="G253" s="44"/>
      <c r="H253" s="45"/>
      <c r="I253" s="45"/>
      <c r="J253" s="45"/>
      <c r="K253" s="45"/>
      <c r="L253" s="45"/>
      <c r="M253" s="45"/>
      <c r="N253" s="45"/>
      <c r="O253" s="45"/>
      <c r="P253" s="45"/>
      <c r="Q253" s="45"/>
      <c r="R253" s="45"/>
      <c r="S253" s="45"/>
      <c r="T253" s="45"/>
      <c r="U253" s="45"/>
      <c r="V253" s="45"/>
      <c r="W253" s="42"/>
      <c r="X253" s="42"/>
      <c r="Y253" s="42"/>
    </row>
    <row r="254" spans="7:25" ht="16.95" customHeight="1">
      <c r="G254" s="44"/>
      <c r="H254" s="45"/>
      <c r="I254" s="45"/>
      <c r="J254" s="45"/>
      <c r="K254" s="45"/>
      <c r="L254" s="45"/>
      <c r="M254" s="45"/>
      <c r="N254" s="45"/>
      <c r="O254" s="45"/>
      <c r="P254" s="45"/>
      <c r="Q254" s="45"/>
      <c r="R254" s="45"/>
      <c r="S254" s="45"/>
      <c r="T254" s="45"/>
      <c r="U254" s="45"/>
      <c r="V254" s="45"/>
      <c r="W254" s="42"/>
      <c r="X254" s="42"/>
      <c r="Y254" s="42"/>
    </row>
    <row r="255" spans="7:25" ht="16.95" customHeight="1">
      <c r="G255" s="44"/>
      <c r="H255" s="45"/>
      <c r="I255" s="45"/>
      <c r="J255" s="45"/>
      <c r="K255" s="45"/>
      <c r="L255" s="45"/>
      <c r="M255" s="45"/>
      <c r="N255" s="45"/>
      <c r="O255" s="45"/>
      <c r="P255" s="45"/>
      <c r="Q255" s="45"/>
      <c r="R255" s="45"/>
      <c r="S255" s="45"/>
      <c r="T255" s="45"/>
      <c r="U255" s="45"/>
      <c r="V255" s="45"/>
      <c r="W255" s="42"/>
      <c r="X255" s="42"/>
      <c r="Y255" s="42"/>
    </row>
    <row r="256" spans="7:25" ht="16.95" customHeight="1">
      <c r="G256" s="44"/>
      <c r="H256" s="45"/>
      <c r="I256" s="45"/>
      <c r="J256" s="45"/>
      <c r="K256" s="45"/>
      <c r="L256" s="45"/>
      <c r="M256" s="45"/>
      <c r="N256" s="45"/>
      <c r="O256" s="45"/>
      <c r="P256" s="45"/>
      <c r="Q256" s="45"/>
      <c r="R256" s="45"/>
      <c r="S256" s="45"/>
      <c r="T256" s="45"/>
      <c r="U256" s="45"/>
      <c r="V256" s="45"/>
      <c r="W256" s="42"/>
      <c r="X256" s="42"/>
      <c r="Y256" s="42"/>
    </row>
    <row r="257" spans="7:25" ht="16.95" customHeight="1">
      <c r="G257" s="44"/>
      <c r="H257" s="45"/>
      <c r="I257" s="45"/>
      <c r="J257" s="45"/>
      <c r="K257" s="45"/>
      <c r="L257" s="45"/>
      <c r="M257" s="45"/>
      <c r="N257" s="45"/>
      <c r="O257" s="45"/>
      <c r="P257" s="45"/>
      <c r="Q257" s="45"/>
      <c r="R257" s="45"/>
      <c r="S257" s="45"/>
      <c r="T257" s="45"/>
      <c r="U257" s="45"/>
      <c r="V257" s="45"/>
      <c r="W257" s="42"/>
      <c r="X257" s="42"/>
      <c r="Y257" s="42"/>
    </row>
    <row r="258" spans="7:25" ht="16.95" customHeight="1">
      <c r="G258" s="44"/>
      <c r="H258" s="45"/>
      <c r="I258" s="45"/>
      <c r="J258" s="45"/>
      <c r="K258" s="45"/>
      <c r="L258" s="45"/>
      <c r="M258" s="45"/>
      <c r="N258" s="45"/>
      <c r="O258" s="45"/>
      <c r="P258" s="45"/>
      <c r="Q258" s="45"/>
      <c r="R258" s="45"/>
      <c r="S258" s="45"/>
      <c r="T258" s="45"/>
      <c r="U258" s="45"/>
      <c r="V258" s="45"/>
      <c r="W258" s="42"/>
      <c r="X258" s="42"/>
      <c r="Y258" s="42"/>
    </row>
    <row r="259" spans="7:25" ht="16.95" customHeight="1">
      <c r="G259" s="44"/>
      <c r="H259" s="45"/>
      <c r="I259" s="45"/>
      <c r="J259" s="45"/>
      <c r="K259" s="45"/>
      <c r="L259" s="45"/>
      <c r="M259" s="45"/>
      <c r="N259" s="45"/>
      <c r="O259" s="45"/>
      <c r="P259" s="45"/>
      <c r="Q259" s="45"/>
      <c r="R259" s="45"/>
      <c r="S259" s="45"/>
      <c r="T259" s="45"/>
      <c r="U259" s="45"/>
      <c r="V259" s="45"/>
      <c r="W259" s="42"/>
      <c r="X259" s="42"/>
      <c r="Y259" s="42"/>
    </row>
    <row r="260" spans="7:25" ht="16.95" customHeight="1">
      <c r="G260" s="44"/>
      <c r="H260" s="45"/>
      <c r="I260" s="45"/>
      <c r="J260" s="45"/>
      <c r="K260" s="45"/>
      <c r="L260" s="45"/>
      <c r="M260" s="45"/>
      <c r="N260" s="45"/>
      <c r="O260" s="45"/>
      <c r="P260" s="45"/>
      <c r="Q260" s="45"/>
      <c r="R260" s="45"/>
      <c r="S260" s="45"/>
      <c r="T260" s="45"/>
      <c r="U260" s="45"/>
      <c r="V260" s="45"/>
      <c r="W260" s="42"/>
      <c r="X260" s="42"/>
      <c r="Y260" s="42"/>
    </row>
    <row r="261" spans="7:25" ht="16.95" customHeight="1">
      <c r="G261" s="44"/>
      <c r="H261" s="45"/>
      <c r="I261" s="45"/>
      <c r="J261" s="45"/>
      <c r="K261" s="45"/>
      <c r="L261" s="45"/>
      <c r="M261" s="45"/>
      <c r="N261" s="45"/>
      <c r="O261" s="45"/>
      <c r="P261" s="45"/>
      <c r="Q261" s="45"/>
      <c r="R261" s="45"/>
      <c r="S261" s="45"/>
      <c r="T261" s="45"/>
      <c r="U261" s="45"/>
      <c r="V261" s="45"/>
      <c r="W261" s="42"/>
      <c r="X261" s="42"/>
      <c r="Y261" s="42"/>
    </row>
    <row r="262" spans="7:25" ht="16.95" customHeight="1">
      <c r="G262" s="44"/>
      <c r="H262" s="45"/>
      <c r="I262" s="45"/>
      <c r="J262" s="45"/>
      <c r="K262" s="45"/>
      <c r="L262" s="45"/>
      <c r="M262" s="45"/>
      <c r="N262" s="45"/>
      <c r="O262" s="45"/>
      <c r="P262" s="45"/>
      <c r="Q262" s="45"/>
      <c r="R262" s="45"/>
      <c r="S262" s="45"/>
      <c r="T262" s="45"/>
      <c r="U262" s="45"/>
      <c r="V262" s="45"/>
      <c r="W262" s="42"/>
      <c r="X262" s="42"/>
      <c r="Y262" s="42"/>
    </row>
    <row r="263" spans="7:25" ht="16.95" customHeight="1">
      <c r="G263" s="44"/>
      <c r="H263" s="45"/>
      <c r="I263" s="45"/>
      <c r="J263" s="45"/>
      <c r="K263" s="45"/>
      <c r="L263" s="45"/>
      <c r="M263" s="45"/>
      <c r="N263" s="45"/>
      <c r="O263" s="45"/>
      <c r="P263" s="45"/>
      <c r="Q263" s="45"/>
      <c r="R263" s="45"/>
      <c r="S263" s="45"/>
      <c r="T263" s="45"/>
      <c r="U263" s="45"/>
      <c r="V263" s="45"/>
      <c r="W263" s="42"/>
      <c r="X263" s="42"/>
      <c r="Y263" s="42"/>
    </row>
    <row r="264" spans="7:25" ht="16.95" customHeight="1">
      <c r="G264" s="44"/>
      <c r="H264" s="45"/>
      <c r="I264" s="45"/>
      <c r="J264" s="45"/>
      <c r="K264" s="45"/>
      <c r="L264" s="45"/>
      <c r="M264" s="45"/>
      <c r="N264" s="45"/>
      <c r="O264" s="45"/>
      <c r="P264" s="45"/>
      <c r="Q264" s="45"/>
      <c r="R264" s="45"/>
      <c r="S264" s="45"/>
      <c r="T264" s="45"/>
      <c r="U264" s="45"/>
      <c r="V264" s="45"/>
      <c r="W264" s="42"/>
      <c r="X264" s="42"/>
      <c r="Y264" s="42"/>
    </row>
    <row r="265" spans="7:25" ht="16.95" customHeight="1">
      <c r="G265" s="44"/>
      <c r="H265" s="45"/>
      <c r="I265" s="45"/>
      <c r="J265" s="45"/>
      <c r="K265" s="45"/>
      <c r="L265" s="45"/>
      <c r="M265" s="45"/>
      <c r="N265" s="45"/>
      <c r="O265" s="45"/>
      <c r="P265" s="45"/>
      <c r="Q265" s="45"/>
      <c r="R265" s="45"/>
      <c r="S265" s="45"/>
      <c r="T265" s="45"/>
      <c r="U265" s="45"/>
      <c r="V265" s="45"/>
      <c r="W265" s="42"/>
      <c r="X265" s="42"/>
      <c r="Y265" s="42"/>
    </row>
    <row r="266" spans="7:25" ht="16.95" customHeight="1">
      <c r="G266" s="44"/>
      <c r="H266" s="45"/>
      <c r="I266" s="45"/>
      <c r="J266" s="45"/>
      <c r="K266" s="45"/>
      <c r="L266" s="45"/>
      <c r="M266" s="45"/>
      <c r="N266" s="45"/>
      <c r="O266" s="45"/>
      <c r="P266" s="45"/>
      <c r="Q266" s="45"/>
      <c r="R266" s="45"/>
      <c r="S266" s="45"/>
      <c r="T266" s="45"/>
      <c r="U266" s="45"/>
      <c r="V266" s="45"/>
      <c r="W266" s="42"/>
      <c r="X266" s="42"/>
      <c r="Y266" s="42"/>
    </row>
    <row r="267" spans="7:25" ht="16.95" customHeight="1">
      <c r="G267" s="44"/>
      <c r="H267" s="45"/>
      <c r="I267" s="45"/>
      <c r="J267" s="45"/>
      <c r="K267" s="45"/>
      <c r="L267" s="45"/>
      <c r="M267" s="45"/>
      <c r="N267" s="45"/>
      <c r="O267" s="45"/>
      <c r="P267" s="45"/>
      <c r="Q267" s="45"/>
      <c r="R267" s="45"/>
      <c r="S267" s="45"/>
      <c r="T267" s="45"/>
      <c r="U267" s="45"/>
      <c r="V267" s="45"/>
      <c r="W267" s="42"/>
      <c r="X267" s="42"/>
      <c r="Y267" s="42"/>
    </row>
    <row r="268" spans="7:25" ht="16.95" customHeight="1">
      <c r="G268" s="44"/>
      <c r="H268" s="45"/>
      <c r="I268" s="45"/>
      <c r="J268" s="45"/>
      <c r="K268" s="45"/>
      <c r="L268" s="45"/>
      <c r="M268" s="45"/>
      <c r="N268" s="45"/>
      <c r="O268" s="45"/>
      <c r="P268" s="45"/>
      <c r="Q268" s="45"/>
      <c r="R268" s="45"/>
      <c r="S268" s="45"/>
      <c r="T268" s="45"/>
      <c r="U268" s="45"/>
      <c r="V268" s="45"/>
      <c r="W268" s="42"/>
      <c r="X268" s="42"/>
      <c r="Y268" s="42"/>
    </row>
    <row r="269" spans="7:25" ht="16.95" customHeight="1">
      <c r="G269" s="44"/>
      <c r="H269" s="45"/>
      <c r="I269" s="45"/>
      <c r="J269" s="45"/>
      <c r="K269" s="45"/>
      <c r="L269" s="45"/>
      <c r="M269" s="45"/>
      <c r="N269" s="45"/>
      <c r="O269" s="45"/>
      <c r="P269" s="45"/>
      <c r="Q269" s="45"/>
      <c r="R269" s="45"/>
      <c r="S269" s="45"/>
      <c r="T269" s="45"/>
      <c r="U269" s="45"/>
      <c r="V269" s="45"/>
      <c r="W269" s="42"/>
      <c r="X269" s="42"/>
      <c r="Y269" s="42"/>
    </row>
    <row r="270" spans="7:25" ht="16.95" customHeight="1">
      <c r="G270" s="44"/>
      <c r="H270" s="45"/>
      <c r="I270" s="45"/>
      <c r="J270" s="45"/>
      <c r="K270" s="45"/>
      <c r="L270" s="45"/>
      <c r="M270" s="45"/>
      <c r="N270" s="45"/>
      <c r="O270" s="45"/>
      <c r="P270" s="45"/>
      <c r="Q270" s="45"/>
      <c r="R270" s="45"/>
      <c r="S270" s="45"/>
      <c r="T270" s="45"/>
      <c r="U270" s="45"/>
      <c r="V270" s="45"/>
      <c r="W270" s="42"/>
      <c r="X270" s="42"/>
      <c r="Y270" s="42"/>
    </row>
    <row r="271" spans="7:25" ht="16.95" customHeight="1">
      <c r="G271" s="44"/>
      <c r="H271" s="45"/>
      <c r="I271" s="45"/>
      <c r="J271" s="45"/>
      <c r="K271" s="45"/>
      <c r="L271" s="45"/>
      <c r="M271" s="45"/>
      <c r="N271" s="45"/>
      <c r="O271" s="45"/>
      <c r="P271" s="45"/>
      <c r="Q271" s="45"/>
      <c r="R271" s="45"/>
      <c r="S271" s="45"/>
      <c r="T271" s="45"/>
      <c r="U271" s="45"/>
      <c r="V271" s="45"/>
      <c r="W271" s="42"/>
      <c r="X271" s="42"/>
      <c r="Y271" s="42"/>
    </row>
    <row r="272" spans="7:25" ht="16.95" customHeight="1">
      <c r="G272" s="44"/>
      <c r="H272" s="45"/>
      <c r="I272" s="45"/>
      <c r="J272" s="45"/>
      <c r="K272" s="45"/>
      <c r="L272" s="45"/>
      <c r="M272" s="45"/>
      <c r="N272" s="45"/>
      <c r="O272" s="45"/>
      <c r="P272" s="45"/>
      <c r="Q272" s="45"/>
      <c r="R272" s="45"/>
      <c r="S272" s="45"/>
      <c r="T272" s="45"/>
      <c r="U272" s="45"/>
      <c r="V272" s="45"/>
      <c r="W272" s="42"/>
      <c r="X272" s="42"/>
      <c r="Y272" s="42"/>
    </row>
    <row r="273" spans="7:25" ht="16.95" customHeight="1">
      <c r="G273" s="44"/>
      <c r="H273" s="45"/>
      <c r="I273" s="45"/>
      <c r="J273" s="45"/>
      <c r="K273" s="45"/>
      <c r="L273" s="45"/>
      <c r="M273" s="45"/>
      <c r="N273" s="45"/>
      <c r="O273" s="45"/>
      <c r="P273" s="45"/>
      <c r="Q273" s="45"/>
      <c r="R273" s="45"/>
      <c r="S273" s="45"/>
      <c r="T273" s="45"/>
      <c r="U273" s="45"/>
      <c r="V273" s="45"/>
      <c r="W273" s="42"/>
      <c r="X273" s="42"/>
      <c r="Y273" s="42"/>
    </row>
    <row r="274" spans="7:25" ht="16.95" customHeight="1">
      <c r="G274" s="44"/>
      <c r="H274" s="45"/>
      <c r="I274" s="45"/>
      <c r="J274" s="45"/>
      <c r="K274" s="45"/>
      <c r="L274" s="45"/>
      <c r="M274" s="45"/>
      <c r="N274" s="45"/>
      <c r="O274" s="45"/>
      <c r="P274" s="45"/>
      <c r="Q274" s="45"/>
      <c r="R274" s="45"/>
      <c r="S274" s="45"/>
      <c r="T274" s="45"/>
      <c r="U274" s="45"/>
      <c r="V274" s="45"/>
      <c r="W274" s="42"/>
      <c r="X274" s="42"/>
      <c r="Y274" s="42"/>
    </row>
    <row r="275" spans="7:25" ht="16.95" customHeight="1">
      <c r="G275" s="44"/>
      <c r="H275" s="45"/>
      <c r="I275" s="45"/>
      <c r="J275" s="45"/>
      <c r="K275" s="45"/>
      <c r="L275" s="45"/>
      <c r="M275" s="45"/>
      <c r="N275" s="45"/>
      <c r="O275" s="45"/>
      <c r="P275" s="45"/>
      <c r="Q275" s="45"/>
      <c r="R275" s="45"/>
      <c r="S275" s="45"/>
      <c r="T275" s="45"/>
      <c r="U275" s="45"/>
      <c r="V275" s="45"/>
      <c r="W275" s="42"/>
      <c r="X275" s="42"/>
      <c r="Y275" s="42"/>
    </row>
    <row r="276" spans="7:25" ht="16.95" customHeight="1">
      <c r="G276" s="44"/>
      <c r="H276" s="45"/>
      <c r="I276" s="45"/>
      <c r="J276" s="45"/>
      <c r="K276" s="45"/>
      <c r="L276" s="45"/>
      <c r="M276" s="45"/>
      <c r="N276" s="45"/>
      <c r="O276" s="45"/>
      <c r="P276" s="45"/>
      <c r="Q276" s="45"/>
      <c r="R276" s="45"/>
      <c r="S276" s="45"/>
      <c r="T276" s="45"/>
      <c r="U276" s="45"/>
      <c r="V276" s="45"/>
      <c r="W276" s="42"/>
      <c r="X276" s="42"/>
      <c r="Y276" s="42"/>
    </row>
    <row r="277" spans="7:25" ht="16.95" customHeight="1">
      <c r="G277" s="44"/>
      <c r="H277" s="45"/>
      <c r="I277" s="45"/>
      <c r="J277" s="45"/>
      <c r="K277" s="45"/>
      <c r="L277" s="45"/>
      <c r="M277" s="45"/>
      <c r="N277" s="45"/>
      <c r="O277" s="45"/>
      <c r="P277" s="45"/>
      <c r="Q277" s="45"/>
      <c r="R277" s="45"/>
      <c r="S277" s="45"/>
      <c r="T277" s="45"/>
      <c r="U277" s="45"/>
      <c r="V277" s="45"/>
      <c r="W277" s="42"/>
      <c r="X277" s="42"/>
      <c r="Y277" s="42"/>
    </row>
    <row r="278" spans="7:25" ht="16.95" customHeight="1">
      <c r="G278" s="44"/>
      <c r="H278" s="45"/>
      <c r="I278" s="45"/>
      <c r="J278" s="45"/>
      <c r="K278" s="45"/>
      <c r="L278" s="45"/>
      <c r="M278" s="45"/>
      <c r="N278" s="45"/>
      <c r="O278" s="45"/>
      <c r="P278" s="45"/>
      <c r="Q278" s="45"/>
      <c r="R278" s="45"/>
      <c r="S278" s="45"/>
      <c r="T278" s="45"/>
      <c r="U278" s="45"/>
      <c r="V278" s="45"/>
      <c r="W278" s="42"/>
      <c r="X278" s="42"/>
      <c r="Y278" s="42"/>
    </row>
    <row r="279" spans="7:25" ht="16.95" customHeight="1">
      <c r="G279" s="44"/>
      <c r="H279" s="45"/>
      <c r="I279" s="45"/>
      <c r="J279" s="45"/>
      <c r="K279" s="45"/>
      <c r="L279" s="45"/>
      <c r="M279" s="45"/>
      <c r="N279" s="45"/>
      <c r="O279" s="45"/>
      <c r="P279" s="45"/>
      <c r="Q279" s="45"/>
      <c r="R279" s="45"/>
      <c r="S279" s="45"/>
      <c r="T279" s="45"/>
      <c r="U279" s="45"/>
      <c r="V279" s="45"/>
      <c r="W279" s="42"/>
      <c r="X279" s="42"/>
      <c r="Y279" s="42"/>
    </row>
    <row r="280" spans="7:25" ht="16.95" customHeight="1">
      <c r="G280" s="44"/>
      <c r="H280" s="45"/>
      <c r="I280" s="45"/>
      <c r="J280" s="45"/>
      <c r="K280" s="45"/>
      <c r="L280" s="45"/>
      <c r="M280" s="45"/>
      <c r="N280" s="45"/>
      <c r="O280" s="45"/>
      <c r="P280" s="45"/>
      <c r="Q280" s="45"/>
      <c r="R280" s="45"/>
      <c r="S280" s="45"/>
      <c r="T280" s="45"/>
      <c r="U280" s="45"/>
      <c r="V280" s="45"/>
      <c r="W280" s="42"/>
      <c r="X280" s="42"/>
      <c r="Y280" s="42"/>
    </row>
    <row r="281" spans="7:25" ht="16.95" customHeight="1">
      <c r="G281" s="44"/>
      <c r="H281" s="45"/>
      <c r="I281" s="45"/>
      <c r="J281" s="45"/>
      <c r="K281" s="45"/>
      <c r="L281" s="45"/>
      <c r="M281" s="45"/>
      <c r="N281" s="45"/>
      <c r="O281" s="45"/>
      <c r="P281" s="45"/>
      <c r="Q281" s="45"/>
      <c r="R281" s="45"/>
      <c r="S281" s="45"/>
      <c r="T281" s="45"/>
      <c r="U281" s="45"/>
      <c r="V281" s="45"/>
      <c r="W281" s="42"/>
      <c r="X281" s="42"/>
      <c r="Y281" s="42"/>
    </row>
    <row r="282" spans="7:25" ht="16.95" customHeight="1">
      <c r="G282" s="44"/>
      <c r="H282" s="45"/>
      <c r="I282" s="45"/>
      <c r="J282" s="45"/>
      <c r="K282" s="45"/>
      <c r="L282" s="45"/>
      <c r="M282" s="45"/>
      <c r="N282" s="45"/>
      <c r="O282" s="45"/>
      <c r="P282" s="45"/>
      <c r="Q282" s="45"/>
      <c r="R282" s="45"/>
      <c r="S282" s="45"/>
      <c r="T282" s="45"/>
      <c r="U282" s="45"/>
      <c r="V282" s="45"/>
      <c r="W282" s="42"/>
      <c r="X282" s="42"/>
      <c r="Y282" s="42"/>
    </row>
    <row r="283" spans="7:25" ht="16.95" customHeight="1">
      <c r="G283" s="44"/>
      <c r="H283" s="45"/>
      <c r="I283" s="45"/>
      <c r="J283" s="45"/>
      <c r="K283" s="45"/>
      <c r="L283" s="45"/>
      <c r="M283" s="45"/>
      <c r="N283" s="45"/>
      <c r="O283" s="45"/>
      <c r="P283" s="45"/>
      <c r="Q283" s="45"/>
      <c r="R283" s="45"/>
      <c r="S283" s="45"/>
      <c r="T283" s="45"/>
      <c r="U283" s="45"/>
      <c r="V283" s="45"/>
      <c r="W283" s="42"/>
      <c r="X283" s="42"/>
      <c r="Y283" s="42"/>
    </row>
    <row r="284" spans="7:25" ht="16.95" customHeight="1">
      <c r="G284" s="44"/>
      <c r="H284" s="45"/>
      <c r="I284" s="45"/>
      <c r="J284" s="45"/>
      <c r="K284" s="45"/>
      <c r="L284" s="45"/>
      <c r="M284" s="45"/>
      <c r="N284" s="45"/>
      <c r="O284" s="45"/>
      <c r="P284" s="45"/>
      <c r="Q284" s="45"/>
      <c r="R284" s="45"/>
      <c r="S284" s="45"/>
      <c r="T284" s="45"/>
      <c r="U284" s="45"/>
      <c r="V284" s="45"/>
      <c r="W284" s="42"/>
      <c r="X284" s="42"/>
      <c r="Y284" s="42"/>
    </row>
    <row r="285" spans="7:25" ht="16.95" customHeight="1">
      <c r="G285" s="44"/>
      <c r="H285" s="45"/>
      <c r="I285" s="45"/>
      <c r="J285" s="45"/>
      <c r="K285" s="45"/>
      <c r="L285" s="45"/>
      <c r="M285" s="45"/>
      <c r="N285" s="45"/>
      <c r="O285" s="45"/>
      <c r="P285" s="45"/>
      <c r="Q285" s="45"/>
      <c r="R285" s="45"/>
      <c r="S285" s="45"/>
      <c r="T285" s="45"/>
      <c r="U285" s="45"/>
      <c r="V285" s="45"/>
      <c r="W285" s="42"/>
      <c r="X285" s="42"/>
      <c r="Y285" s="42"/>
    </row>
    <row r="286" spans="7:25" ht="16.95" customHeight="1">
      <c r="G286" s="44"/>
      <c r="H286" s="45"/>
      <c r="I286" s="45"/>
      <c r="J286" s="45"/>
      <c r="K286" s="45"/>
      <c r="L286" s="45"/>
      <c r="M286" s="45"/>
      <c r="N286" s="45"/>
      <c r="O286" s="45"/>
      <c r="P286" s="45"/>
      <c r="Q286" s="45"/>
      <c r="R286" s="45"/>
      <c r="S286" s="45"/>
      <c r="T286" s="45"/>
      <c r="U286" s="45"/>
      <c r="V286" s="45"/>
      <c r="W286" s="42"/>
      <c r="X286" s="42"/>
      <c r="Y286" s="42"/>
    </row>
    <row r="287" spans="7:25" ht="16.95" customHeight="1">
      <c r="G287" s="44"/>
      <c r="H287" s="45"/>
      <c r="I287" s="45"/>
      <c r="J287" s="45"/>
      <c r="K287" s="45"/>
      <c r="L287" s="45"/>
      <c r="M287" s="45"/>
      <c r="N287" s="45"/>
      <c r="O287" s="45"/>
      <c r="P287" s="45"/>
      <c r="Q287" s="45"/>
      <c r="R287" s="45"/>
      <c r="S287" s="45"/>
      <c r="T287" s="45"/>
      <c r="U287" s="45"/>
      <c r="V287" s="45"/>
      <c r="W287" s="42"/>
      <c r="X287" s="42"/>
      <c r="Y287" s="42"/>
    </row>
    <row r="288" spans="7:25" ht="16.95" customHeight="1">
      <c r="G288" s="44"/>
      <c r="H288" s="45"/>
      <c r="I288" s="45"/>
      <c r="J288" s="45"/>
      <c r="K288" s="45"/>
      <c r="L288" s="45"/>
      <c r="M288" s="45"/>
      <c r="N288" s="45"/>
      <c r="O288" s="45"/>
      <c r="P288" s="45"/>
      <c r="Q288" s="45"/>
      <c r="R288" s="45"/>
      <c r="S288" s="45"/>
      <c r="T288" s="45"/>
      <c r="U288" s="45"/>
      <c r="V288" s="45"/>
      <c r="W288" s="42"/>
      <c r="X288" s="42"/>
      <c r="Y288" s="42"/>
    </row>
    <row r="289" spans="7:25" ht="16.95" customHeight="1">
      <c r="G289" s="44"/>
      <c r="H289" s="45"/>
      <c r="I289" s="45"/>
      <c r="J289" s="45"/>
      <c r="K289" s="45"/>
      <c r="L289" s="45"/>
      <c r="M289" s="45"/>
      <c r="N289" s="45"/>
      <c r="O289" s="45"/>
      <c r="P289" s="45"/>
      <c r="Q289" s="45"/>
      <c r="R289" s="45"/>
      <c r="S289" s="45"/>
      <c r="T289" s="45"/>
      <c r="U289" s="45"/>
      <c r="V289" s="45"/>
      <c r="W289" s="42"/>
      <c r="X289" s="42"/>
      <c r="Y289" s="42"/>
    </row>
    <row r="290" spans="7:25" ht="16.95" customHeight="1">
      <c r="G290" s="44"/>
      <c r="H290" s="45"/>
      <c r="I290" s="45"/>
      <c r="J290" s="45"/>
      <c r="K290" s="45"/>
      <c r="L290" s="45"/>
      <c r="M290" s="45"/>
      <c r="N290" s="45"/>
      <c r="O290" s="45"/>
      <c r="P290" s="45"/>
      <c r="Q290" s="45"/>
      <c r="R290" s="45"/>
      <c r="S290" s="45"/>
      <c r="T290" s="45"/>
      <c r="U290" s="45"/>
      <c r="V290" s="45"/>
      <c r="W290" s="42"/>
      <c r="X290" s="42"/>
      <c r="Y290" s="42"/>
    </row>
    <row r="291" spans="7:25" ht="16.95" customHeight="1">
      <c r="G291" s="44"/>
      <c r="H291" s="45"/>
      <c r="I291" s="45"/>
      <c r="J291" s="45"/>
      <c r="K291" s="45"/>
      <c r="L291" s="45"/>
      <c r="M291" s="45"/>
      <c r="N291" s="45"/>
      <c r="O291" s="45"/>
      <c r="P291" s="45"/>
      <c r="Q291" s="45"/>
      <c r="R291" s="45"/>
      <c r="S291" s="45"/>
      <c r="T291" s="45"/>
      <c r="U291" s="45"/>
      <c r="V291" s="45"/>
      <c r="W291" s="42"/>
      <c r="X291" s="42"/>
      <c r="Y291" s="42"/>
    </row>
    <row r="292" spans="7:25" ht="16.95" customHeight="1">
      <c r="G292" s="44"/>
      <c r="H292" s="45"/>
      <c r="I292" s="45"/>
      <c r="J292" s="45"/>
      <c r="K292" s="45"/>
      <c r="L292" s="45"/>
      <c r="M292" s="45"/>
      <c r="N292" s="45"/>
      <c r="O292" s="45"/>
      <c r="P292" s="45"/>
      <c r="Q292" s="45"/>
      <c r="R292" s="45"/>
      <c r="S292" s="45"/>
      <c r="T292" s="45"/>
      <c r="U292" s="45"/>
      <c r="V292" s="45"/>
      <c r="W292" s="42"/>
      <c r="X292" s="42"/>
      <c r="Y292" s="42"/>
    </row>
    <row r="293" spans="7:25" ht="16.95" customHeight="1">
      <c r="G293" s="44"/>
      <c r="H293" s="45"/>
      <c r="I293" s="45"/>
      <c r="J293" s="45"/>
      <c r="K293" s="45"/>
      <c r="L293" s="45"/>
      <c r="M293" s="45"/>
      <c r="N293" s="45"/>
      <c r="O293" s="45"/>
      <c r="P293" s="45"/>
      <c r="Q293" s="45"/>
      <c r="R293" s="45"/>
      <c r="S293" s="45"/>
      <c r="T293" s="45"/>
      <c r="U293" s="45"/>
      <c r="V293" s="45"/>
      <c r="W293" s="42"/>
      <c r="X293" s="42"/>
      <c r="Y293" s="42"/>
    </row>
    <row r="294" spans="7:25">
      <c r="G294" s="44"/>
      <c r="H294" s="45"/>
      <c r="I294" s="45"/>
      <c r="J294" s="45"/>
      <c r="K294" s="45"/>
      <c r="L294" s="45"/>
      <c r="M294" s="45"/>
      <c r="N294" s="45"/>
      <c r="O294" s="45"/>
      <c r="P294" s="45"/>
      <c r="Q294" s="45"/>
      <c r="R294" s="45"/>
      <c r="S294" s="45"/>
      <c r="T294" s="45"/>
      <c r="U294" s="45"/>
      <c r="V294" s="45"/>
      <c r="W294" s="42"/>
      <c r="X294" s="42"/>
      <c r="Y294" s="42"/>
    </row>
    <row r="295" spans="7:25">
      <c r="G295" s="44"/>
      <c r="H295" s="45"/>
      <c r="I295" s="45"/>
      <c r="J295" s="45"/>
      <c r="K295" s="45"/>
      <c r="L295" s="45"/>
      <c r="M295" s="45"/>
      <c r="N295" s="45"/>
      <c r="O295" s="45"/>
      <c r="P295" s="45"/>
      <c r="Q295" s="45"/>
      <c r="R295" s="45"/>
      <c r="S295" s="45"/>
      <c r="T295" s="45"/>
      <c r="U295" s="45"/>
      <c r="V295" s="45"/>
      <c r="W295" s="42"/>
      <c r="X295" s="42"/>
      <c r="Y295" s="42"/>
    </row>
    <row r="296" spans="7:25">
      <c r="G296" s="44"/>
      <c r="H296" s="45"/>
      <c r="I296" s="45"/>
      <c r="J296" s="45"/>
      <c r="K296" s="45"/>
      <c r="L296" s="45"/>
      <c r="M296" s="45"/>
      <c r="N296" s="45"/>
      <c r="O296" s="45"/>
      <c r="P296" s="45"/>
      <c r="Q296" s="45"/>
      <c r="R296" s="45"/>
      <c r="S296" s="45"/>
      <c r="T296" s="45"/>
      <c r="U296" s="45"/>
      <c r="V296" s="45"/>
      <c r="W296" s="42"/>
      <c r="X296" s="42"/>
      <c r="Y296" s="42"/>
    </row>
    <row r="297" spans="7:25">
      <c r="G297" s="44"/>
      <c r="H297" s="45"/>
      <c r="I297" s="45"/>
      <c r="J297" s="45"/>
      <c r="K297" s="45"/>
      <c r="L297" s="45"/>
      <c r="M297" s="45"/>
      <c r="N297" s="45"/>
      <c r="O297" s="45"/>
      <c r="P297" s="45"/>
      <c r="Q297" s="45"/>
      <c r="R297" s="45"/>
      <c r="S297" s="45"/>
      <c r="T297" s="45"/>
      <c r="U297" s="45"/>
      <c r="V297" s="45"/>
      <c r="W297" s="42"/>
      <c r="X297" s="42"/>
      <c r="Y297" s="42"/>
    </row>
    <row r="298" spans="7:25">
      <c r="G298" s="44"/>
      <c r="H298" s="45"/>
      <c r="I298" s="45"/>
      <c r="J298" s="45"/>
      <c r="K298" s="45"/>
      <c r="L298" s="45"/>
      <c r="M298" s="45"/>
      <c r="N298" s="45"/>
      <c r="O298" s="45"/>
      <c r="P298" s="45"/>
      <c r="Q298" s="45"/>
      <c r="R298" s="45"/>
      <c r="S298" s="45"/>
      <c r="T298" s="45"/>
      <c r="U298" s="45"/>
      <c r="V298" s="45"/>
      <c r="W298" s="42"/>
      <c r="X298" s="42"/>
      <c r="Y298" s="42"/>
    </row>
    <row r="299" spans="7:25">
      <c r="G299" s="44"/>
      <c r="H299" s="45"/>
      <c r="I299" s="45"/>
      <c r="J299" s="45"/>
      <c r="K299" s="45"/>
      <c r="L299" s="45"/>
      <c r="M299" s="45"/>
      <c r="N299" s="45"/>
      <c r="O299" s="45"/>
      <c r="P299" s="45"/>
      <c r="Q299" s="45"/>
      <c r="R299" s="45"/>
      <c r="S299" s="45"/>
      <c r="T299" s="45"/>
      <c r="U299" s="45"/>
      <c r="V299" s="45"/>
      <c r="W299" s="42"/>
      <c r="X299" s="42"/>
      <c r="Y299" s="42"/>
    </row>
    <row r="300" spans="7:25">
      <c r="G300" s="44"/>
      <c r="H300" s="45"/>
      <c r="I300" s="45"/>
      <c r="J300" s="45"/>
      <c r="K300" s="45"/>
      <c r="L300" s="45"/>
      <c r="M300" s="45"/>
      <c r="N300" s="45"/>
      <c r="O300" s="45"/>
      <c r="P300" s="45"/>
      <c r="Q300" s="45"/>
      <c r="R300" s="45"/>
      <c r="S300" s="45"/>
      <c r="T300" s="45"/>
      <c r="U300" s="45"/>
      <c r="V300" s="45"/>
      <c r="W300" s="42"/>
      <c r="X300" s="42"/>
      <c r="Y300" s="42"/>
    </row>
    <row r="301" spans="7:25">
      <c r="G301" s="44"/>
      <c r="H301" s="45"/>
      <c r="I301" s="45"/>
      <c r="J301" s="45"/>
      <c r="K301" s="45"/>
      <c r="L301" s="45"/>
      <c r="M301" s="45"/>
      <c r="N301" s="45"/>
      <c r="O301" s="45"/>
      <c r="P301" s="45"/>
      <c r="Q301" s="45"/>
      <c r="R301" s="45"/>
      <c r="S301" s="45"/>
      <c r="T301" s="45"/>
      <c r="U301" s="45"/>
      <c r="V301" s="45"/>
      <c r="W301" s="42"/>
      <c r="X301" s="42"/>
      <c r="Y301" s="42"/>
    </row>
    <row r="302" spans="7:25">
      <c r="G302" s="44"/>
      <c r="H302" s="45"/>
      <c r="I302" s="45"/>
      <c r="J302" s="45"/>
      <c r="K302" s="45"/>
      <c r="L302" s="45"/>
      <c r="M302" s="45"/>
      <c r="N302" s="45"/>
      <c r="O302" s="45"/>
      <c r="P302" s="45"/>
      <c r="Q302" s="45"/>
      <c r="R302" s="45"/>
      <c r="S302" s="45"/>
      <c r="T302" s="45"/>
      <c r="U302" s="45"/>
      <c r="V302" s="45"/>
      <c r="W302" s="42"/>
      <c r="X302" s="42"/>
      <c r="Y302" s="42"/>
    </row>
    <row r="303" spans="7:25">
      <c r="G303" s="44"/>
      <c r="H303" s="45"/>
      <c r="I303" s="45"/>
      <c r="J303" s="45"/>
      <c r="K303" s="45"/>
      <c r="L303" s="45"/>
      <c r="M303" s="45"/>
      <c r="N303" s="45"/>
      <c r="O303" s="45"/>
      <c r="P303" s="45"/>
      <c r="Q303" s="45"/>
      <c r="R303" s="45"/>
      <c r="S303" s="45"/>
      <c r="T303" s="45"/>
      <c r="U303" s="45"/>
      <c r="V303" s="45"/>
      <c r="W303" s="42"/>
      <c r="X303" s="42"/>
      <c r="Y303" s="42"/>
    </row>
    <row r="304" spans="7:25">
      <c r="G304" s="44"/>
      <c r="H304" s="45"/>
      <c r="I304" s="45"/>
      <c r="J304" s="45"/>
      <c r="K304" s="45"/>
      <c r="L304" s="45"/>
      <c r="M304" s="45"/>
      <c r="N304" s="45"/>
      <c r="O304" s="45"/>
      <c r="P304" s="45"/>
      <c r="Q304" s="45"/>
      <c r="R304" s="45"/>
      <c r="S304" s="45"/>
      <c r="T304" s="45"/>
      <c r="U304" s="45"/>
      <c r="V304" s="45"/>
      <c r="W304" s="42"/>
      <c r="X304" s="42"/>
      <c r="Y304" s="42"/>
    </row>
    <row r="305" spans="7:25">
      <c r="G305" s="44"/>
      <c r="H305" s="45"/>
      <c r="I305" s="45"/>
      <c r="J305" s="45"/>
      <c r="K305" s="45"/>
      <c r="L305" s="45"/>
      <c r="M305" s="45"/>
      <c r="N305" s="45"/>
      <c r="O305" s="45"/>
      <c r="P305" s="45"/>
      <c r="Q305" s="45"/>
      <c r="R305" s="45"/>
      <c r="S305" s="45"/>
      <c r="T305" s="45"/>
      <c r="U305" s="45"/>
      <c r="V305" s="45"/>
      <c r="W305" s="42"/>
      <c r="X305" s="42"/>
      <c r="Y305" s="42"/>
    </row>
    <row r="306" spans="7:25">
      <c r="G306" s="44"/>
      <c r="H306" s="45"/>
      <c r="I306" s="45"/>
      <c r="J306" s="45"/>
      <c r="K306" s="45"/>
      <c r="L306" s="45"/>
      <c r="M306" s="45"/>
      <c r="N306" s="45"/>
      <c r="O306" s="45"/>
      <c r="P306" s="45"/>
      <c r="Q306" s="45"/>
      <c r="R306" s="45"/>
      <c r="S306" s="45"/>
      <c r="T306" s="45"/>
      <c r="U306" s="45"/>
      <c r="V306" s="45"/>
      <c r="W306" s="42"/>
      <c r="X306" s="42"/>
      <c r="Y306" s="42"/>
    </row>
    <row r="307" spans="7:25">
      <c r="G307" s="44"/>
      <c r="H307" s="41"/>
      <c r="I307" s="41"/>
      <c r="J307" s="41"/>
      <c r="K307" s="41"/>
      <c r="L307" s="41"/>
      <c r="M307" s="41"/>
      <c r="N307" s="41"/>
      <c r="O307" s="41"/>
      <c r="P307" s="41"/>
      <c r="Q307" s="41"/>
      <c r="R307" s="41"/>
      <c r="S307" s="41"/>
      <c r="T307" s="41"/>
      <c r="U307" s="41"/>
      <c r="V307" s="41"/>
      <c r="W307" s="42"/>
      <c r="X307" s="42"/>
      <c r="Y307" s="42"/>
    </row>
    <row r="308" spans="7:25">
      <c r="G308" s="44"/>
      <c r="H308" s="41"/>
      <c r="I308" s="41"/>
      <c r="J308" s="41"/>
      <c r="K308" s="41"/>
      <c r="L308" s="41"/>
      <c r="M308" s="41"/>
      <c r="N308" s="41"/>
      <c r="O308" s="41"/>
      <c r="P308" s="41"/>
      <c r="Q308" s="41"/>
      <c r="R308" s="41"/>
      <c r="S308" s="41"/>
      <c r="T308" s="41"/>
      <c r="U308" s="41"/>
      <c r="V308" s="41"/>
      <c r="W308" s="42"/>
      <c r="X308" s="42"/>
      <c r="Y308" s="42"/>
    </row>
    <row r="309" spans="7:25">
      <c r="G309" s="44"/>
      <c r="H309" s="41"/>
      <c r="I309" s="41"/>
      <c r="J309" s="41"/>
      <c r="K309" s="41"/>
      <c r="L309" s="41"/>
      <c r="M309" s="41"/>
      <c r="N309" s="41"/>
      <c r="O309" s="41"/>
      <c r="P309" s="41"/>
      <c r="Q309" s="41"/>
      <c r="R309" s="41"/>
      <c r="S309" s="41"/>
      <c r="T309" s="41"/>
      <c r="U309" s="41"/>
      <c r="V309" s="41"/>
      <c r="W309" s="42"/>
      <c r="X309" s="42"/>
      <c r="Y309" s="42"/>
    </row>
    <row r="310" spans="7:25">
      <c r="G310" s="44"/>
      <c r="H310" s="41"/>
      <c r="I310" s="41"/>
      <c r="J310" s="41"/>
      <c r="K310" s="41"/>
      <c r="L310" s="41"/>
      <c r="M310" s="41"/>
      <c r="N310" s="41"/>
      <c r="O310" s="41"/>
      <c r="P310" s="41"/>
      <c r="Q310" s="41"/>
      <c r="R310" s="41"/>
      <c r="S310" s="41"/>
      <c r="T310" s="41"/>
      <c r="U310" s="41"/>
      <c r="V310" s="41"/>
      <c r="W310" s="42"/>
      <c r="X310" s="42"/>
      <c r="Y310" s="42"/>
    </row>
    <row r="311" spans="7:25">
      <c r="G311" s="44"/>
      <c r="H311" s="41"/>
      <c r="I311" s="41"/>
      <c r="J311" s="41"/>
      <c r="K311" s="41"/>
      <c r="L311" s="41"/>
      <c r="M311" s="41"/>
      <c r="N311" s="41"/>
      <c r="O311" s="41"/>
      <c r="P311" s="41"/>
      <c r="Q311" s="41"/>
      <c r="R311" s="41"/>
      <c r="S311" s="41"/>
      <c r="T311" s="41"/>
      <c r="U311" s="41"/>
      <c r="V311" s="41"/>
      <c r="W311" s="42"/>
      <c r="X311" s="42"/>
      <c r="Y311" s="42"/>
    </row>
    <row r="312" spans="7:25">
      <c r="G312" s="44"/>
      <c r="H312" s="41"/>
      <c r="I312" s="41"/>
      <c r="J312" s="41"/>
      <c r="K312" s="41"/>
      <c r="L312" s="41"/>
      <c r="M312" s="41"/>
      <c r="N312" s="41"/>
      <c r="O312" s="41"/>
      <c r="P312" s="41"/>
      <c r="Q312" s="41"/>
      <c r="R312" s="41"/>
      <c r="S312" s="41"/>
      <c r="T312" s="41"/>
      <c r="U312" s="41"/>
      <c r="V312" s="41"/>
      <c r="W312" s="42"/>
      <c r="X312" s="42"/>
      <c r="Y312" s="42"/>
    </row>
    <row r="313" spans="7:25">
      <c r="G313" s="44"/>
      <c r="H313" s="41"/>
      <c r="I313" s="41"/>
      <c r="J313" s="41"/>
      <c r="K313" s="41"/>
      <c r="L313" s="41"/>
      <c r="M313" s="41"/>
      <c r="N313" s="41"/>
      <c r="O313" s="41"/>
      <c r="P313" s="41"/>
      <c r="Q313" s="41"/>
      <c r="R313" s="41"/>
      <c r="S313" s="41"/>
      <c r="T313" s="41"/>
      <c r="U313" s="41"/>
      <c r="V313" s="41"/>
      <c r="W313" s="42"/>
      <c r="X313" s="42"/>
      <c r="Y313" s="42"/>
    </row>
    <row r="314" spans="7:25">
      <c r="G314" s="44"/>
      <c r="H314" s="41"/>
      <c r="I314" s="41"/>
      <c r="J314" s="41"/>
      <c r="K314" s="41"/>
      <c r="L314" s="41"/>
      <c r="M314" s="41"/>
      <c r="N314" s="41"/>
      <c r="O314" s="41"/>
      <c r="P314" s="41"/>
      <c r="Q314" s="41"/>
      <c r="R314" s="41"/>
      <c r="S314" s="41"/>
      <c r="T314" s="41"/>
      <c r="U314" s="41"/>
      <c r="V314" s="41"/>
      <c r="W314" s="42"/>
      <c r="X314" s="42"/>
      <c r="Y314" s="42"/>
    </row>
    <row r="315" spans="7:25">
      <c r="G315" s="44"/>
      <c r="H315" s="41"/>
      <c r="I315" s="41"/>
      <c r="J315" s="41"/>
      <c r="K315" s="41"/>
      <c r="L315" s="41"/>
      <c r="M315" s="41"/>
      <c r="N315" s="41"/>
      <c r="O315" s="41"/>
      <c r="P315" s="41"/>
      <c r="Q315" s="41"/>
      <c r="R315" s="41"/>
      <c r="S315" s="41"/>
      <c r="T315" s="41"/>
      <c r="U315" s="41"/>
      <c r="V315" s="41"/>
      <c r="W315" s="42"/>
      <c r="X315" s="42"/>
      <c r="Y315" s="42"/>
    </row>
    <row r="316" spans="7:25">
      <c r="G316" s="44"/>
      <c r="H316" s="41"/>
      <c r="I316" s="41"/>
      <c r="J316" s="41"/>
      <c r="K316" s="41"/>
      <c r="L316" s="41"/>
      <c r="M316" s="41"/>
      <c r="N316" s="41"/>
      <c r="O316" s="41"/>
      <c r="P316" s="41"/>
      <c r="Q316" s="41"/>
      <c r="R316" s="41"/>
      <c r="S316" s="41"/>
      <c r="T316" s="41"/>
      <c r="U316" s="41"/>
      <c r="V316" s="41"/>
      <c r="W316" s="42"/>
      <c r="X316" s="42"/>
      <c r="Y316" s="42"/>
    </row>
    <row r="317" spans="7:25">
      <c r="G317" s="44"/>
      <c r="H317" s="41"/>
      <c r="I317" s="41"/>
      <c r="J317" s="41"/>
      <c r="K317" s="41"/>
      <c r="L317" s="41"/>
      <c r="M317" s="41"/>
      <c r="N317" s="41"/>
      <c r="O317" s="41"/>
      <c r="P317" s="41"/>
      <c r="Q317" s="41"/>
      <c r="R317" s="41"/>
      <c r="S317" s="41"/>
      <c r="T317" s="41"/>
      <c r="U317" s="41"/>
      <c r="V317" s="41"/>
      <c r="W317" s="42"/>
      <c r="X317" s="42"/>
      <c r="Y317" s="42"/>
    </row>
    <row r="318" spans="7:25">
      <c r="G318" s="44"/>
      <c r="H318" s="41"/>
      <c r="I318" s="41"/>
      <c r="J318" s="41"/>
      <c r="K318" s="41"/>
      <c r="L318" s="41"/>
      <c r="M318" s="41"/>
      <c r="N318" s="41"/>
      <c r="O318" s="41"/>
      <c r="P318" s="41"/>
      <c r="Q318" s="41"/>
      <c r="R318" s="41"/>
      <c r="S318" s="41"/>
      <c r="T318" s="41"/>
      <c r="U318" s="41"/>
      <c r="V318" s="41"/>
      <c r="W318" s="42"/>
      <c r="X318" s="42"/>
      <c r="Y318" s="42"/>
    </row>
    <row r="319" spans="7:25">
      <c r="G319" s="44"/>
      <c r="H319" s="41"/>
      <c r="I319" s="41"/>
      <c r="J319" s="41"/>
      <c r="K319" s="41"/>
      <c r="L319" s="41"/>
      <c r="M319" s="41"/>
      <c r="N319" s="41"/>
      <c r="O319" s="41"/>
      <c r="P319" s="41"/>
      <c r="Q319" s="41"/>
      <c r="R319" s="41"/>
      <c r="S319" s="41"/>
      <c r="T319" s="41"/>
      <c r="U319" s="41"/>
      <c r="V319" s="41"/>
      <c r="W319" s="42"/>
      <c r="X319" s="42"/>
      <c r="Y319" s="42"/>
    </row>
    <row r="320" spans="7:25">
      <c r="G320" s="44"/>
      <c r="H320" s="41"/>
      <c r="I320" s="41"/>
      <c r="J320" s="41"/>
      <c r="K320" s="41"/>
      <c r="L320" s="41"/>
      <c r="M320" s="41"/>
      <c r="N320" s="41"/>
      <c r="O320" s="41"/>
      <c r="P320" s="41"/>
      <c r="Q320" s="41"/>
      <c r="R320" s="41"/>
      <c r="S320" s="41"/>
      <c r="T320" s="41"/>
      <c r="U320" s="41"/>
      <c r="V320" s="41"/>
      <c r="W320" s="42"/>
      <c r="X320" s="42"/>
      <c r="Y320" s="42"/>
    </row>
    <row r="321" spans="7:25">
      <c r="G321" s="44"/>
      <c r="H321" s="41"/>
      <c r="I321" s="41"/>
      <c r="J321" s="41"/>
      <c r="K321" s="41"/>
      <c r="L321" s="41"/>
      <c r="M321" s="41"/>
      <c r="N321" s="41"/>
      <c r="O321" s="41"/>
      <c r="P321" s="41"/>
      <c r="Q321" s="41"/>
      <c r="R321" s="41"/>
      <c r="S321" s="41"/>
      <c r="T321" s="41"/>
      <c r="U321" s="41"/>
      <c r="V321" s="41"/>
      <c r="W321" s="42"/>
      <c r="X321" s="42"/>
      <c r="Y321" s="42"/>
    </row>
    <row r="322" spans="7:25">
      <c r="G322" s="44"/>
      <c r="H322" s="41"/>
      <c r="I322" s="41"/>
      <c r="J322" s="41"/>
      <c r="K322" s="41"/>
      <c r="L322" s="41"/>
      <c r="M322" s="41"/>
      <c r="N322" s="41"/>
      <c r="O322" s="41"/>
      <c r="P322" s="41"/>
      <c r="Q322" s="41"/>
      <c r="R322" s="41"/>
      <c r="S322" s="41"/>
      <c r="T322" s="41"/>
      <c r="U322" s="41"/>
      <c r="V322" s="41"/>
      <c r="W322" s="42"/>
      <c r="X322" s="42"/>
      <c r="Y322" s="42"/>
    </row>
    <row r="323" spans="7:25">
      <c r="G323" s="44"/>
      <c r="H323" s="41"/>
      <c r="I323" s="41"/>
      <c r="J323" s="41"/>
      <c r="K323" s="41"/>
      <c r="L323" s="41"/>
      <c r="M323" s="41"/>
      <c r="N323" s="41"/>
      <c r="O323" s="41"/>
      <c r="P323" s="41"/>
      <c r="Q323" s="41"/>
      <c r="R323" s="41"/>
      <c r="S323" s="41"/>
      <c r="T323" s="41"/>
      <c r="U323" s="41"/>
      <c r="V323" s="41"/>
      <c r="W323" s="42"/>
      <c r="X323" s="42"/>
      <c r="Y323" s="42"/>
    </row>
    <row r="324" spans="7:25">
      <c r="G324" s="44"/>
      <c r="H324" s="41"/>
      <c r="I324" s="41"/>
      <c r="J324" s="41"/>
      <c r="K324" s="41"/>
      <c r="L324" s="41"/>
      <c r="M324" s="41"/>
      <c r="N324" s="41"/>
      <c r="O324" s="41"/>
      <c r="P324" s="41"/>
      <c r="Q324" s="41"/>
      <c r="R324" s="41"/>
      <c r="S324" s="41"/>
      <c r="T324" s="41"/>
      <c r="U324" s="41"/>
      <c r="V324" s="41"/>
      <c r="W324" s="42"/>
      <c r="X324" s="42"/>
      <c r="Y324" s="42"/>
    </row>
    <row r="325" spans="7:25">
      <c r="G325" s="44"/>
      <c r="H325" s="41"/>
      <c r="I325" s="41"/>
      <c r="J325" s="41"/>
      <c r="K325" s="41"/>
      <c r="L325" s="41"/>
      <c r="M325" s="41"/>
      <c r="N325" s="41"/>
      <c r="O325" s="41"/>
      <c r="P325" s="41"/>
      <c r="Q325" s="41"/>
      <c r="R325" s="41"/>
      <c r="S325" s="41"/>
      <c r="T325" s="41"/>
      <c r="U325" s="41"/>
      <c r="V325" s="41"/>
      <c r="W325" s="42"/>
      <c r="X325" s="42"/>
      <c r="Y325" s="42"/>
    </row>
    <row r="326" spans="7:25">
      <c r="G326" s="44"/>
      <c r="H326" s="41"/>
      <c r="I326" s="41"/>
      <c r="J326" s="41"/>
      <c r="K326" s="41"/>
      <c r="L326" s="41"/>
      <c r="M326" s="41"/>
      <c r="N326" s="41"/>
      <c r="O326" s="41"/>
      <c r="P326" s="41"/>
      <c r="Q326" s="41"/>
      <c r="R326" s="41"/>
      <c r="S326" s="41"/>
      <c r="T326" s="41"/>
      <c r="U326" s="41"/>
      <c r="V326" s="41"/>
      <c r="W326" s="42"/>
      <c r="X326" s="42"/>
      <c r="Y326" s="42"/>
    </row>
    <row r="327" spans="7:25">
      <c r="G327" s="44"/>
      <c r="H327" s="41"/>
      <c r="I327" s="41"/>
      <c r="J327" s="41"/>
      <c r="K327" s="41"/>
      <c r="L327" s="41"/>
      <c r="M327" s="41"/>
      <c r="N327" s="41"/>
      <c r="O327" s="41"/>
      <c r="P327" s="41"/>
      <c r="Q327" s="41"/>
      <c r="R327" s="41"/>
      <c r="S327" s="41"/>
      <c r="T327" s="41"/>
      <c r="U327" s="41"/>
      <c r="V327" s="41"/>
      <c r="W327" s="42"/>
      <c r="X327" s="42"/>
      <c r="Y327" s="42"/>
    </row>
    <row r="328" spans="7:25">
      <c r="G328" s="44"/>
      <c r="H328" s="41"/>
      <c r="I328" s="41"/>
      <c r="J328" s="41"/>
      <c r="K328" s="41"/>
      <c r="L328" s="41"/>
      <c r="M328" s="41"/>
      <c r="N328" s="41"/>
      <c r="O328" s="41"/>
      <c r="P328" s="41"/>
      <c r="Q328" s="41"/>
      <c r="R328" s="41"/>
      <c r="S328" s="41"/>
      <c r="T328" s="41"/>
      <c r="U328" s="41"/>
      <c r="V328" s="41"/>
      <c r="W328" s="42"/>
      <c r="X328" s="42"/>
      <c r="Y328" s="42"/>
    </row>
    <row r="329" spans="7:25">
      <c r="G329" s="44"/>
      <c r="H329" s="41"/>
      <c r="I329" s="41"/>
      <c r="J329" s="41"/>
      <c r="K329" s="41"/>
      <c r="L329" s="41"/>
      <c r="M329" s="41"/>
      <c r="N329" s="41"/>
      <c r="O329" s="41"/>
      <c r="P329" s="41"/>
      <c r="Q329" s="41"/>
      <c r="R329" s="41"/>
      <c r="S329" s="41"/>
      <c r="T329" s="41"/>
      <c r="U329" s="41"/>
      <c r="V329" s="41"/>
      <c r="W329" s="42"/>
      <c r="X329" s="42"/>
      <c r="Y329" s="42"/>
    </row>
    <row r="330" spans="7:25">
      <c r="G330" s="44"/>
      <c r="H330" s="41"/>
      <c r="I330" s="41"/>
      <c r="J330" s="41"/>
      <c r="K330" s="41"/>
      <c r="L330" s="41"/>
      <c r="M330" s="41"/>
      <c r="N330" s="41"/>
      <c r="O330" s="41"/>
      <c r="P330" s="41"/>
      <c r="Q330" s="41"/>
      <c r="R330" s="41"/>
      <c r="S330" s="41"/>
      <c r="T330" s="41"/>
      <c r="U330" s="41"/>
      <c r="V330" s="41"/>
      <c r="W330" s="42"/>
      <c r="X330" s="42"/>
      <c r="Y330" s="42"/>
    </row>
    <row r="331" spans="7:25">
      <c r="G331" s="44"/>
      <c r="H331" s="41"/>
      <c r="I331" s="41"/>
      <c r="J331" s="41"/>
      <c r="K331" s="41"/>
      <c r="L331" s="41"/>
      <c r="M331" s="41"/>
      <c r="N331" s="41"/>
      <c r="O331" s="41"/>
      <c r="P331" s="41"/>
      <c r="Q331" s="41"/>
      <c r="R331" s="41"/>
      <c r="S331" s="41"/>
      <c r="T331" s="41"/>
      <c r="U331" s="41"/>
      <c r="V331" s="41"/>
      <c r="W331" s="42"/>
      <c r="X331" s="42"/>
      <c r="Y331" s="42"/>
    </row>
    <row r="332" spans="7:25">
      <c r="G332" s="44"/>
      <c r="H332" s="41"/>
      <c r="I332" s="41"/>
      <c r="J332" s="41"/>
      <c r="K332" s="41"/>
      <c r="L332" s="41"/>
      <c r="M332" s="41"/>
      <c r="N332" s="41"/>
      <c r="O332" s="41"/>
      <c r="P332" s="41"/>
      <c r="Q332" s="41"/>
      <c r="R332" s="41"/>
      <c r="S332" s="41"/>
      <c r="T332" s="41"/>
      <c r="U332" s="41"/>
      <c r="V332" s="41"/>
      <c r="W332" s="42"/>
      <c r="X332" s="42"/>
      <c r="Y332" s="42"/>
    </row>
    <row r="333" spans="7:25">
      <c r="G333" s="44"/>
      <c r="H333" s="41"/>
      <c r="I333" s="41"/>
      <c r="J333" s="41"/>
      <c r="K333" s="41"/>
      <c r="L333" s="41"/>
      <c r="M333" s="41"/>
      <c r="N333" s="41"/>
      <c r="O333" s="41"/>
      <c r="P333" s="41"/>
      <c r="Q333" s="41"/>
      <c r="R333" s="41"/>
      <c r="S333" s="41"/>
      <c r="T333" s="41"/>
      <c r="U333" s="41"/>
      <c r="V333" s="41"/>
      <c r="W333" s="42"/>
      <c r="X333" s="42"/>
      <c r="Y333" s="42"/>
    </row>
    <row r="334" spans="7:25">
      <c r="G334" s="44"/>
      <c r="H334" s="41"/>
      <c r="I334" s="41"/>
      <c r="J334" s="41"/>
      <c r="K334" s="41"/>
      <c r="L334" s="41"/>
      <c r="M334" s="41"/>
      <c r="N334" s="41"/>
      <c r="O334" s="41"/>
      <c r="P334" s="41"/>
      <c r="Q334" s="41"/>
      <c r="R334" s="41"/>
      <c r="S334" s="41"/>
      <c r="T334" s="41"/>
      <c r="U334" s="41"/>
      <c r="V334" s="41"/>
      <c r="W334" s="42"/>
      <c r="X334" s="42"/>
      <c r="Y334" s="42"/>
    </row>
    <row r="335" spans="7:25">
      <c r="G335" s="44"/>
      <c r="H335" s="41"/>
      <c r="I335" s="41"/>
      <c r="J335" s="41"/>
      <c r="K335" s="41"/>
      <c r="L335" s="41"/>
      <c r="M335" s="41"/>
      <c r="N335" s="41"/>
      <c r="O335" s="41"/>
      <c r="P335" s="41"/>
      <c r="Q335" s="41"/>
      <c r="R335" s="41"/>
      <c r="S335" s="41"/>
      <c r="T335" s="41"/>
      <c r="U335" s="41"/>
      <c r="V335" s="41"/>
      <c r="W335" s="42"/>
      <c r="X335" s="42"/>
      <c r="Y335" s="42"/>
    </row>
    <row r="336" spans="7:25">
      <c r="G336" s="44"/>
      <c r="H336" s="41"/>
      <c r="I336" s="41"/>
      <c r="J336" s="41"/>
      <c r="K336" s="41"/>
      <c r="L336" s="41"/>
      <c r="M336" s="41"/>
      <c r="N336" s="41"/>
      <c r="O336" s="41"/>
      <c r="P336" s="41"/>
      <c r="Q336" s="41"/>
      <c r="R336" s="41"/>
      <c r="S336" s="41"/>
      <c r="T336" s="41"/>
      <c r="U336" s="41"/>
      <c r="V336" s="41"/>
      <c r="W336" s="42"/>
      <c r="X336" s="42"/>
      <c r="Y336" s="42"/>
    </row>
    <row r="337" spans="7:25">
      <c r="G337" s="44"/>
      <c r="H337" s="41"/>
      <c r="I337" s="41"/>
      <c r="J337" s="41"/>
      <c r="K337" s="41"/>
      <c r="L337" s="41"/>
      <c r="M337" s="41"/>
      <c r="N337" s="41"/>
      <c r="O337" s="41"/>
      <c r="P337" s="41"/>
      <c r="Q337" s="41"/>
      <c r="R337" s="41"/>
      <c r="S337" s="41"/>
      <c r="T337" s="41"/>
      <c r="U337" s="41"/>
      <c r="V337" s="41"/>
      <c r="W337" s="42"/>
      <c r="X337" s="42"/>
      <c r="Y337" s="42"/>
    </row>
    <row r="338" spans="7:25">
      <c r="G338" s="44"/>
      <c r="H338" s="41"/>
      <c r="I338" s="41"/>
      <c r="J338" s="41"/>
      <c r="K338" s="41"/>
      <c r="L338" s="41"/>
      <c r="M338" s="41"/>
      <c r="N338" s="41"/>
      <c r="O338" s="41"/>
      <c r="P338" s="41"/>
      <c r="Q338" s="41"/>
      <c r="R338" s="41"/>
      <c r="S338" s="41"/>
      <c r="T338" s="41"/>
      <c r="U338" s="41"/>
      <c r="V338" s="41"/>
      <c r="W338" s="42"/>
      <c r="X338" s="42"/>
      <c r="Y338" s="42"/>
    </row>
    <row r="339" spans="7:25">
      <c r="G339" s="44"/>
      <c r="H339" s="41"/>
      <c r="I339" s="41"/>
      <c r="J339" s="41"/>
      <c r="K339" s="41"/>
      <c r="L339" s="41"/>
      <c r="M339" s="41"/>
      <c r="N339" s="41"/>
      <c r="O339" s="41"/>
      <c r="P339" s="41"/>
      <c r="Q339" s="41"/>
      <c r="R339" s="41"/>
      <c r="S339" s="41"/>
      <c r="T339" s="41"/>
      <c r="U339" s="41"/>
      <c r="V339" s="41"/>
      <c r="W339" s="42"/>
      <c r="X339" s="42"/>
      <c r="Y339" s="42"/>
    </row>
    <row r="340" spans="7:25">
      <c r="G340" s="44"/>
      <c r="H340" s="41"/>
      <c r="I340" s="41"/>
      <c r="J340" s="41"/>
      <c r="K340" s="41"/>
      <c r="L340" s="41"/>
      <c r="M340" s="41"/>
      <c r="N340" s="41"/>
      <c r="O340" s="41"/>
      <c r="P340" s="41"/>
      <c r="Q340" s="41"/>
      <c r="R340" s="41"/>
      <c r="S340" s="41"/>
      <c r="T340" s="41"/>
      <c r="U340" s="41"/>
      <c r="V340" s="41"/>
      <c r="W340" s="42"/>
      <c r="X340" s="42"/>
      <c r="Y340" s="42"/>
    </row>
    <row r="341" spans="7:25">
      <c r="G341" s="44"/>
      <c r="H341" s="41"/>
      <c r="I341" s="41"/>
      <c r="J341" s="41"/>
      <c r="K341" s="41"/>
      <c r="L341" s="41"/>
      <c r="M341" s="41"/>
      <c r="N341" s="41"/>
      <c r="O341" s="41"/>
      <c r="P341" s="41"/>
      <c r="Q341" s="41"/>
      <c r="R341" s="41"/>
      <c r="S341" s="41"/>
      <c r="T341" s="41"/>
      <c r="U341" s="41"/>
      <c r="V341" s="41"/>
      <c r="W341" s="42"/>
      <c r="X341" s="42"/>
      <c r="Y341" s="42"/>
    </row>
    <row r="342" spans="7:25">
      <c r="G342" s="44"/>
      <c r="H342" s="41"/>
      <c r="I342" s="41"/>
      <c r="J342" s="41"/>
      <c r="K342" s="41"/>
      <c r="L342" s="41"/>
      <c r="M342" s="41"/>
      <c r="N342" s="41"/>
      <c r="O342" s="41"/>
      <c r="P342" s="41"/>
      <c r="Q342" s="41"/>
      <c r="R342" s="41"/>
      <c r="S342" s="41"/>
      <c r="T342" s="41"/>
      <c r="U342" s="41"/>
      <c r="V342" s="41"/>
      <c r="W342" s="42"/>
      <c r="X342" s="42"/>
      <c r="Y342" s="42"/>
    </row>
    <row r="343" spans="7:25">
      <c r="G343" s="44"/>
      <c r="H343" s="41"/>
      <c r="I343" s="41"/>
      <c r="J343" s="41"/>
      <c r="K343" s="41"/>
      <c r="L343" s="41"/>
      <c r="M343" s="41"/>
      <c r="N343" s="41"/>
      <c r="O343" s="41"/>
      <c r="P343" s="41"/>
      <c r="Q343" s="41"/>
      <c r="R343" s="41"/>
      <c r="S343" s="41"/>
      <c r="T343" s="41"/>
      <c r="U343" s="41"/>
      <c r="V343" s="41"/>
      <c r="W343" s="42"/>
      <c r="X343" s="42"/>
      <c r="Y343" s="42"/>
    </row>
    <row r="344" spans="7:25">
      <c r="G344" s="44"/>
      <c r="H344" s="41"/>
      <c r="I344" s="41"/>
      <c r="J344" s="41"/>
      <c r="K344" s="41"/>
      <c r="L344" s="41"/>
      <c r="M344" s="41"/>
      <c r="N344" s="41"/>
      <c r="O344" s="41"/>
      <c r="P344" s="41"/>
      <c r="Q344" s="41"/>
      <c r="R344" s="41"/>
      <c r="S344" s="41"/>
      <c r="T344" s="41"/>
      <c r="U344" s="41"/>
      <c r="V344" s="41"/>
      <c r="W344" s="42"/>
      <c r="X344" s="42"/>
      <c r="Y344" s="42"/>
    </row>
    <row r="345" spans="7:25">
      <c r="G345" s="44"/>
      <c r="H345" s="41"/>
      <c r="I345" s="41"/>
      <c r="J345" s="41"/>
      <c r="K345" s="41"/>
      <c r="L345" s="41"/>
      <c r="M345" s="41"/>
      <c r="N345" s="41"/>
      <c r="O345" s="41"/>
      <c r="P345" s="41"/>
      <c r="Q345" s="41"/>
      <c r="R345" s="41"/>
      <c r="S345" s="41"/>
      <c r="T345" s="41"/>
      <c r="U345" s="41"/>
      <c r="V345" s="41"/>
      <c r="W345" s="42"/>
      <c r="X345" s="42"/>
      <c r="Y345" s="42"/>
    </row>
    <row r="346" spans="7:25">
      <c r="G346" s="44"/>
      <c r="H346" s="41"/>
      <c r="I346" s="41"/>
      <c r="J346" s="41"/>
      <c r="K346" s="41"/>
      <c r="L346" s="41"/>
      <c r="M346" s="41"/>
      <c r="N346" s="41"/>
      <c r="O346" s="41"/>
      <c r="P346" s="41"/>
      <c r="Q346" s="41"/>
      <c r="R346" s="41"/>
      <c r="S346" s="41"/>
      <c r="T346" s="41"/>
      <c r="U346" s="41"/>
      <c r="V346" s="41"/>
      <c r="W346" s="42"/>
      <c r="X346" s="42"/>
      <c r="Y346" s="42"/>
    </row>
    <row r="347" spans="7:25">
      <c r="G347" s="44"/>
      <c r="H347" s="41"/>
      <c r="I347" s="41"/>
      <c r="J347" s="41"/>
      <c r="K347" s="41"/>
      <c r="L347" s="41"/>
      <c r="M347" s="41"/>
      <c r="N347" s="41"/>
      <c r="O347" s="41"/>
      <c r="P347" s="41"/>
      <c r="Q347" s="41"/>
      <c r="R347" s="41"/>
      <c r="S347" s="41"/>
      <c r="T347" s="41"/>
      <c r="U347" s="41"/>
      <c r="V347" s="41"/>
      <c r="W347" s="42"/>
      <c r="X347" s="42"/>
      <c r="Y347" s="42"/>
    </row>
    <row r="348" spans="7:25">
      <c r="G348" s="44"/>
      <c r="H348" s="41"/>
      <c r="I348" s="41"/>
      <c r="J348" s="41"/>
      <c r="K348" s="41"/>
      <c r="L348" s="41"/>
      <c r="M348" s="41"/>
      <c r="N348" s="41"/>
      <c r="O348" s="41"/>
      <c r="P348" s="41"/>
      <c r="Q348" s="41"/>
      <c r="R348" s="41"/>
      <c r="S348" s="41"/>
      <c r="T348" s="41"/>
      <c r="U348" s="41"/>
      <c r="V348" s="41"/>
      <c r="W348" s="42"/>
      <c r="X348" s="42"/>
      <c r="Y348" s="42"/>
    </row>
    <row r="349" spans="7:25">
      <c r="G349" s="44"/>
      <c r="H349" s="41"/>
      <c r="I349" s="41"/>
      <c r="J349" s="41"/>
      <c r="K349" s="41"/>
      <c r="L349" s="41"/>
      <c r="M349" s="41"/>
      <c r="N349" s="41"/>
      <c r="O349" s="41"/>
      <c r="P349" s="41"/>
      <c r="Q349" s="41"/>
      <c r="R349" s="41"/>
      <c r="S349" s="41"/>
      <c r="T349" s="41"/>
      <c r="U349" s="41"/>
      <c r="V349" s="41"/>
      <c r="W349" s="42"/>
      <c r="X349" s="42"/>
      <c r="Y349" s="42"/>
    </row>
    <row r="350" spans="7:25">
      <c r="G350" s="44"/>
      <c r="H350" s="41"/>
      <c r="I350" s="41"/>
      <c r="J350" s="41"/>
      <c r="K350" s="41"/>
      <c r="L350" s="41"/>
      <c r="M350" s="41"/>
      <c r="N350" s="41"/>
      <c r="O350" s="41"/>
      <c r="P350" s="41"/>
      <c r="Q350" s="41"/>
      <c r="R350" s="41"/>
      <c r="S350" s="41"/>
      <c r="T350" s="41"/>
      <c r="U350" s="41"/>
      <c r="V350" s="41"/>
      <c r="W350" s="42"/>
      <c r="X350" s="42"/>
      <c r="Y350" s="42"/>
    </row>
    <row r="351" spans="7:25">
      <c r="G351" s="44"/>
      <c r="H351" s="41"/>
      <c r="I351" s="41"/>
      <c r="J351" s="41"/>
      <c r="K351" s="41"/>
      <c r="L351" s="41"/>
      <c r="M351" s="41"/>
      <c r="N351" s="41"/>
      <c r="O351" s="41"/>
      <c r="P351" s="41"/>
      <c r="Q351" s="41"/>
      <c r="R351" s="41"/>
      <c r="S351" s="41"/>
      <c r="T351" s="41"/>
      <c r="U351" s="41"/>
      <c r="V351" s="41"/>
      <c r="W351" s="42"/>
      <c r="X351" s="42"/>
      <c r="Y351" s="42"/>
    </row>
    <row r="352" spans="7:25">
      <c r="G352" s="44"/>
      <c r="H352" s="41"/>
      <c r="I352" s="41"/>
      <c r="J352" s="41"/>
      <c r="K352" s="41"/>
      <c r="L352" s="41"/>
      <c r="M352" s="41"/>
      <c r="N352" s="41"/>
      <c r="O352" s="41"/>
      <c r="P352" s="41"/>
      <c r="Q352" s="41"/>
      <c r="R352" s="41"/>
      <c r="S352" s="41"/>
      <c r="T352" s="41"/>
      <c r="U352" s="41"/>
      <c r="V352" s="41"/>
      <c r="W352" s="42"/>
      <c r="X352" s="42"/>
      <c r="Y352" s="42"/>
    </row>
    <row r="353" spans="7:25">
      <c r="G353" s="44"/>
      <c r="H353" s="41"/>
      <c r="I353" s="41"/>
      <c r="J353" s="41"/>
      <c r="K353" s="41"/>
      <c r="L353" s="41"/>
      <c r="M353" s="41"/>
      <c r="N353" s="41"/>
      <c r="O353" s="41"/>
      <c r="P353" s="41"/>
      <c r="Q353" s="41"/>
      <c r="R353" s="41"/>
      <c r="S353" s="41"/>
      <c r="T353" s="41"/>
      <c r="U353" s="41"/>
      <c r="V353" s="41"/>
      <c r="W353" s="42"/>
      <c r="X353" s="42"/>
      <c r="Y353" s="42"/>
    </row>
    <row r="354" spans="7:25">
      <c r="G354" s="44"/>
      <c r="H354" s="41"/>
      <c r="I354" s="41"/>
      <c r="J354" s="41"/>
      <c r="K354" s="41"/>
      <c r="L354" s="41"/>
      <c r="M354" s="41"/>
      <c r="N354" s="41"/>
      <c r="O354" s="41"/>
      <c r="P354" s="41"/>
      <c r="Q354" s="41"/>
      <c r="R354" s="41"/>
      <c r="S354" s="41"/>
      <c r="T354" s="41"/>
      <c r="U354" s="41"/>
      <c r="V354" s="41"/>
      <c r="W354" s="42"/>
      <c r="X354" s="42"/>
      <c r="Y354" s="42"/>
    </row>
    <row r="355" spans="7:25">
      <c r="G355" s="44"/>
      <c r="H355" s="41"/>
      <c r="I355" s="41"/>
      <c r="J355" s="41"/>
      <c r="K355" s="41"/>
      <c r="L355" s="41"/>
      <c r="M355" s="41"/>
      <c r="N355" s="41"/>
      <c r="O355" s="41"/>
      <c r="P355" s="41"/>
      <c r="Q355" s="41"/>
      <c r="R355" s="41"/>
      <c r="S355" s="41"/>
      <c r="T355" s="41"/>
      <c r="U355" s="41"/>
      <c r="V355" s="41"/>
      <c r="W355" s="42"/>
      <c r="X355" s="42"/>
      <c r="Y355" s="42"/>
    </row>
    <row r="356" spans="7:25">
      <c r="G356" s="44"/>
      <c r="H356" s="41"/>
      <c r="I356" s="41"/>
      <c r="J356" s="41"/>
      <c r="K356" s="41"/>
      <c r="L356" s="41"/>
      <c r="M356" s="41"/>
      <c r="N356" s="41"/>
      <c r="O356" s="41"/>
      <c r="P356" s="41"/>
      <c r="Q356" s="41"/>
      <c r="R356" s="41"/>
      <c r="S356" s="41"/>
      <c r="T356" s="41"/>
      <c r="U356" s="41"/>
      <c r="V356" s="41"/>
      <c r="W356" s="42"/>
      <c r="X356" s="42"/>
      <c r="Y356" s="42"/>
    </row>
    <row r="357" spans="7:25">
      <c r="G357" s="44"/>
      <c r="H357" s="41"/>
      <c r="I357" s="41"/>
      <c r="J357" s="41"/>
      <c r="K357" s="41"/>
      <c r="L357" s="41"/>
      <c r="M357" s="41"/>
      <c r="N357" s="41"/>
      <c r="O357" s="41"/>
      <c r="P357" s="41"/>
      <c r="Q357" s="41"/>
      <c r="R357" s="41"/>
      <c r="S357" s="41"/>
      <c r="T357" s="41"/>
      <c r="U357" s="41"/>
      <c r="V357" s="41"/>
      <c r="W357" s="42"/>
      <c r="X357" s="42"/>
      <c r="Y357" s="42"/>
    </row>
    <row r="358" spans="7:25">
      <c r="G358" s="44"/>
      <c r="H358" s="41"/>
      <c r="I358" s="41"/>
      <c r="J358" s="41"/>
      <c r="K358" s="41"/>
      <c r="L358" s="41"/>
      <c r="M358" s="41"/>
      <c r="N358" s="41"/>
      <c r="O358" s="41"/>
      <c r="P358" s="41"/>
      <c r="Q358" s="41"/>
      <c r="R358" s="41"/>
      <c r="S358" s="41"/>
      <c r="T358" s="41"/>
      <c r="U358" s="41"/>
      <c r="V358" s="41"/>
      <c r="W358" s="42"/>
      <c r="X358" s="42"/>
      <c r="Y358" s="42"/>
    </row>
    <row r="359" spans="7:25">
      <c r="G359" s="44"/>
      <c r="H359" s="41"/>
      <c r="I359" s="41"/>
      <c r="J359" s="41"/>
      <c r="K359" s="41"/>
      <c r="L359" s="41"/>
      <c r="M359" s="41"/>
      <c r="N359" s="41"/>
      <c r="O359" s="41"/>
      <c r="P359" s="41"/>
      <c r="Q359" s="41"/>
      <c r="R359" s="41"/>
      <c r="S359" s="41"/>
      <c r="T359" s="41"/>
      <c r="U359" s="41"/>
      <c r="V359" s="41"/>
      <c r="W359" s="42"/>
      <c r="X359" s="42"/>
      <c r="Y359" s="42"/>
    </row>
    <row r="360" spans="7:25">
      <c r="G360" s="44"/>
      <c r="H360" s="41"/>
      <c r="I360" s="41"/>
      <c r="J360" s="41"/>
      <c r="K360" s="41"/>
      <c r="L360" s="41"/>
      <c r="M360" s="41"/>
      <c r="N360" s="41"/>
      <c r="O360" s="41"/>
      <c r="P360" s="41"/>
      <c r="Q360" s="41"/>
      <c r="R360" s="41"/>
      <c r="S360" s="41"/>
      <c r="T360" s="41"/>
      <c r="U360" s="41"/>
      <c r="V360" s="41"/>
      <c r="W360" s="42"/>
      <c r="X360" s="42"/>
      <c r="Y360" s="42"/>
    </row>
    <row r="361" spans="7:25">
      <c r="G361" s="44"/>
      <c r="H361" s="41"/>
      <c r="I361" s="41"/>
      <c r="J361" s="41"/>
      <c r="K361" s="41"/>
      <c r="L361" s="41"/>
      <c r="M361" s="41"/>
      <c r="N361" s="41"/>
      <c r="O361" s="41"/>
      <c r="P361" s="41"/>
      <c r="Q361" s="41"/>
      <c r="R361" s="41"/>
      <c r="S361" s="41"/>
      <c r="T361" s="41"/>
      <c r="U361" s="41"/>
      <c r="V361" s="41"/>
      <c r="W361" s="42"/>
      <c r="X361" s="42"/>
      <c r="Y361" s="42"/>
    </row>
    <row r="362" spans="7:25">
      <c r="G362" s="44"/>
      <c r="H362" s="41"/>
      <c r="I362" s="41"/>
      <c r="J362" s="41"/>
      <c r="K362" s="41"/>
      <c r="L362" s="41"/>
      <c r="M362" s="41"/>
      <c r="N362" s="41"/>
      <c r="O362" s="41"/>
      <c r="P362" s="41"/>
      <c r="Q362" s="41"/>
      <c r="R362" s="41"/>
      <c r="S362" s="41"/>
      <c r="T362" s="41"/>
      <c r="U362" s="41"/>
      <c r="V362" s="41"/>
      <c r="W362" s="42"/>
      <c r="X362" s="42"/>
      <c r="Y362" s="42"/>
    </row>
    <row r="363" spans="7:25">
      <c r="G363" s="44"/>
      <c r="H363" s="41"/>
      <c r="I363" s="41"/>
      <c r="J363" s="41"/>
      <c r="K363" s="41"/>
      <c r="L363" s="41"/>
      <c r="M363" s="41"/>
      <c r="N363" s="41"/>
      <c r="O363" s="41"/>
      <c r="P363" s="41"/>
      <c r="Q363" s="41"/>
      <c r="R363" s="41"/>
      <c r="S363" s="41"/>
      <c r="T363" s="41"/>
      <c r="U363" s="41"/>
      <c r="V363" s="41"/>
      <c r="W363" s="42"/>
      <c r="X363" s="42"/>
      <c r="Y363" s="42"/>
    </row>
    <row r="364" spans="7:25">
      <c r="G364" s="44"/>
      <c r="H364" s="41"/>
      <c r="I364" s="41"/>
      <c r="J364" s="41"/>
      <c r="K364" s="41"/>
      <c r="L364" s="41"/>
      <c r="M364" s="41"/>
      <c r="N364" s="41"/>
      <c r="O364" s="41"/>
      <c r="P364" s="41"/>
      <c r="Q364" s="41"/>
      <c r="R364" s="41"/>
      <c r="S364" s="41"/>
      <c r="T364" s="41"/>
      <c r="U364" s="41"/>
      <c r="V364" s="41"/>
      <c r="W364" s="42"/>
      <c r="X364" s="42"/>
      <c r="Y364" s="42"/>
    </row>
    <row r="365" spans="7:25">
      <c r="G365" s="44"/>
      <c r="H365" s="41"/>
      <c r="I365" s="41"/>
      <c r="J365" s="41"/>
      <c r="K365" s="41"/>
      <c r="L365" s="41"/>
      <c r="M365" s="41"/>
      <c r="N365" s="41"/>
      <c r="O365" s="41"/>
      <c r="P365" s="41"/>
      <c r="Q365" s="41"/>
      <c r="R365" s="41"/>
      <c r="S365" s="41"/>
      <c r="T365" s="41"/>
      <c r="U365" s="41"/>
      <c r="V365" s="41"/>
      <c r="W365" s="42"/>
      <c r="X365" s="42"/>
      <c r="Y365" s="42"/>
    </row>
    <row r="366" spans="7:25">
      <c r="G366" s="44"/>
      <c r="H366" s="41"/>
      <c r="I366" s="41"/>
      <c r="J366" s="41"/>
      <c r="K366" s="41"/>
      <c r="L366" s="41"/>
      <c r="M366" s="41"/>
      <c r="N366" s="41"/>
      <c r="O366" s="41"/>
      <c r="P366" s="41"/>
      <c r="Q366" s="41"/>
      <c r="R366" s="41"/>
      <c r="S366" s="41"/>
      <c r="T366" s="41"/>
      <c r="U366" s="41"/>
      <c r="V366" s="41"/>
      <c r="W366" s="42"/>
      <c r="X366" s="42"/>
      <c r="Y366" s="42"/>
    </row>
    <row r="367" spans="7:25">
      <c r="G367" s="44"/>
      <c r="H367" s="41"/>
      <c r="I367" s="41"/>
      <c r="J367" s="41"/>
      <c r="K367" s="41"/>
      <c r="L367" s="41"/>
      <c r="M367" s="41"/>
      <c r="N367" s="41"/>
      <c r="O367" s="41"/>
      <c r="P367" s="41"/>
      <c r="Q367" s="41"/>
      <c r="R367" s="41"/>
      <c r="S367" s="41"/>
      <c r="T367" s="41"/>
      <c r="U367" s="41"/>
      <c r="V367" s="41"/>
      <c r="W367" s="42"/>
      <c r="X367" s="42"/>
      <c r="Y367" s="42"/>
    </row>
    <row r="368" spans="7:25">
      <c r="G368" s="44"/>
      <c r="H368" s="41"/>
      <c r="I368" s="41"/>
      <c r="J368" s="41"/>
      <c r="K368" s="41"/>
      <c r="L368" s="41"/>
      <c r="M368" s="41"/>
      <c r="N368" s="41"/>
      <c r="O368" s="41"/>
      <c r="P368" s="41"/>
      <c r="Q368" s="41"/>
      <c r="R368" s="41"/>
      <c r="S368" s="41"/>
      <c r="T368" s="41"/>
      <c r="U368" s="41"/>
      <c r="V368" s="41"/>
      <c r="W368" s="42"/>
      <c r="X368" s="42"/>
      <c r="Y368" s="42"/>
    </row>
    <row r="369" spans="7:25">
      <c r="G369" s="44"/>
      <c r="H369" s="41"/>
      <c r="I369" s="41"/>
      <c r="J369" s="41"/>
      <c r="K369" s="41"/>
      <c r="L369" s="41"/>
      <c r="M369" s="41"/>
      <c r="N369" s="41"/>
      <c r="O369" s="41"/>
      <c r="P369" s="41"/>
      <c r="Q369" s="41"/>
      <c r="R369" s="41"/>
      <c r="S369" s="41"/>
      <c r="T369" s="41"/>
      <c r="U369" s="41"/>
      <c r="V369" s="41"/>
      <c r="W369" s="42"/>
      <c r="X369" s="42"/>
      <c r="Y369" s="42"/>
    </row>
    <row r="370" spans="7:25">
      <c r="G370" s="44"/>
      <c r="H370" s="41"/>
      <c r="I370" s="41"/>
      <c r="J370" s="41"/>
      <c r="K370" s="41"/>
      <c r="L370" s="41"/>
      <c r="M370" s="41"/>
      <c r="N370" s="41"/>
      <c r="O370" s="41"/>
      <c r="P370" s="41"/>
      <c r="Q370" s="41"/>
      <c r="R370" s="41"/>
      <c r="S370" s="41"/>
      <c r="T370" s="41"/>
      <c r="U370" s="41"/>
      <c r="V370" s="41"/>
      <c r="W370" s="42"/>
      <c r="X370" s="42"/>
      <c r="Y370" s="42"/>
    </row>
    <row r="371" spans="7:25">
      <c r="G371" s="44"/>
      <c r="H371" s="41"/>
      <c r="I371" s="41"/>
      <c r="J371" s="41"/>
      <c r="K371" s="41"/>
      <c r="L371" s="41"/>
      <c r="M371" s="41"/>
      <c r="N371" s="41"/>
      <c r="O371" s="41"/>
      <c r="P371" s="41"/>
      <c r="Q371" s="41"/>
      <c r="R371" s="41"/>
      <c r="S371" s="41"/>
      <c r="T371" s="41"/>
      <c r="U371" s="41"/>
      <c r="V371" s="41"/>
      <c r="W371" s="42"/>
      <c r="X371" s="42"/>
      <c r="Y371" s="42"/>
    </row>
    <row r="372" spans="7:25">
      <c r="G372" s="44"/>
      <c r="H372" s="41"/>
      <c r="I372" s="41"/>
      <c r="J372" s="41"/>
      <c r="K372" s="41"/>
      <c r="L372" s="41"/>
      <c r="M372" s="41"/>
      <c r="N372" s="41"/>
      <c r="O372" s="41"/>
      <c r="P372" s="41"/>
      <c r="Q372" s="41"/>
      <c r="R372" s="41"/>
      <c r="S372" s="41"/>
      <c r="T372" s="41"/>
      <c r="U372" s="41"/>
      <c r="V372" s="41"/>
      <c r="W372" s="42"/>
      <c r="X372" s="42"/>
      <c r="Y372" s="42"/>
    </row>
    <row r="373" spans="7:25">
      <c r="G373" s="44"/>
      <c r="H373" s="41"/>
      <c r="I373" s="41"/>
      <c r="J373" s="41"/>
      <c r="K373" s="41"/>
      <c r="L373" s="41"/>
      <c r="M373" s="41"/>
      <c r="N373" s="41"/>
      <c r="O373" s="41"/>
      <c r="P373" s="41"/>
      <c r="Q373" s="41"/>
      <c r="R373" s="41"/>
      <c r="S373" s="41"/>
      <c r="T373" s="41"/>
      <c r="U373" s="41"/>
      <c r="V373" s="41"/>
      <c r="W373" s="42"/>
      <c r="X373" s="42"/>
      <c r="Y373" s="42"/>
    </row>
    <row r="374" spans="7:25">
      <c r="G374" s="44"/>
      <c r="H374" s="41"/>
      <c r="I374" s="41"/>
      <c r="J374" s="41"/>
      <c r="K374" s="41"/>
      <c r="L374" s="41"/>
      <c r="M374" s="41"/>
      <c r="N374" s="41"/>
      <c r="O374" s="41"/>
      <c r="P374" s="41"/>
      <c r="Q374" s="41"/>
      <c r="R374" s="41"/>
      <c r="S374" s="41"/>
      <c r="T374" s="41"/>
      <c r="U374" s="41"/>
      <c r="V374" s="41"/>
      <c r="W374" s="42"/>
      <c r="X374" s="42"/>
      <c r="Y374" s="42"/>
    </row>
    <row r="375" spans="7:25">
      <c r="G375" s="44"/>
      <c r="H375" s="41"/>
      <c r="I375" s="41"/>
      <c r="J375" s="41"/>
      <c r="K375" s="41"/>
      <c r="L375" s="41"/>
      <c r="M375" s="41"/>
      <c r="N375" s="41"/>
      <c r="O375" s="41"/>
      <c r="P375" s="41"/>
      <c r="Q375" s="41"/>
      <c r="R375" s="41"/>
      <c r="S375" s="41"/>
      <c r="T375" s="41"/>
      <c r="U375" s="41"/>
      <c r="V375" s="41"/>
      <c r="W375" s="42"/>
      <c r="X375" s="42"/>
      <c r="Y375" s="42"/>
    </row>
    <row r="376" spans="7:25">
      <c r="G376" s="44"/>
      <c r="H376" s="41"/>
      <c r="I376" s="41"/>
      <c r="J376" s="41"/>
      <c r="K376" s="41"/>
      <c r="L376" s="41"/>
      <c r="M376" s="41"/>
      <c r="N376" s="41"/>
      <c r="O376" s="41"/>
      <c r="P376" s="41"/>
      <c r="Q376" s="41"/>
      <c r="R376" s="41"/>
      <c r="S376" s="41"/>
      <c r="T376" s="41"/>
      <c r="U376" s="41"/>
      <c r="V376" s="41"/>
      <c r="W376" s="42"/>
      <c r="X376" s="42"/>
      <c r="Y376" s="42"/>
    </row>
    <row r="377" spans="7:25">
      <c r="G377" s="44"/>
      <c r="H377" s="41"/>
      <c r="I377" s="41"/>
      <c r="J377" s="41"/>
      <c r="K377" s="41"/>
      <c r="L377" s="41"/>
      <c r="M377" s="41"/>
      <c r="N377" s="41"/>
      <c r="O377" s="41"/>
      <c r="P377" s="41"/>
      <c r="Q377" s="41"/>
      <c r="R377" s="41"/>
      <c r="S377" s="41"/>
      <c r="T377" s="41"/>
      <c r="U377" s="41"/>
      <c r="V377" s="41"/>
      <c r="W377" s="42"/>
      <c r="X377" s="42"/>
      <c r="Y377" s="42"/>
    </row>
    <row r="378" spans="7:25">
      <c r="G378" s="44"/>
      <c r="H378" s="41"/>
      <c r="I378" s="41"/>
      <c r="J378" s="41"/>
      <c r="K378" s="41"/>
      <c r="L378" s="41"/>
      <c r="M378" s="41"/>
      <c r="N378" s="41"/>
      <c r="O378" s="41"/>
      <c r="P378" s="41"/>
      <c r="Q378" s="41"/>
      <c r="R378" s="41"/>
      <c r="S378" s="41"/>
      <c r="T378" s="41"/>
      <c r="U378" s="41"/>
      <c r="V378" s="41"/>
      <c r="W378" s="42"/>
      <c r="X378" s="42"/>
      <c r="Y378" s="42"/>
    </row>
    <row r="379" spans="7:25">
      <c r="G379" s="44"/>
      <c r="H379" s="41"/>
      <c r="I379" s="41"/>
      <c r="J379" s="41"/>
      <c r="K379" s="41"/>
      <c r="L379" s="41"/>
      <c r="M379" s="41"/>
      <c r="N379" s="41"/>
      <c r="O379" s="41"/>
      <c r="P379" s="41"/>
      <c r="Q379" s="41"/>
      <c r="R379" s="41"/>
      <c r="S379" s="41"/>
      <c r="T379" s="41"/>
      <c r="U379" s="41"/>
      <c r="V379" s="41"/>
      <c r="W379" s="42"/>
      <c r="X379" s="42"/>
      <c r="Y379" s="42"/>
    </row>
    <row r="380" spans="7:25">
      <c r="G380" s="44"/>
      <c r="H380" s="41"/>
      <c r="I380" s="41"/>
      <c r="J380" s="41"/>
      <c r="K380" s="41"/>
      <c r="L380" s="41"/>
      <c r="M380" s="41"/>
      <c r="N380" s="41"/>
      <c r="O380" s="41"/>
      <c r="P380" s="41"/>
      <c r="Q380" s="41"/>
      <c r="R380" s="41"/>
      <c r="S380" s="41"/>
      <c r="T380" s="41"/>
      <c r="U380" s="41"/>
      <c r="V380" s="41"/>
      <c r="W380" s="42"/>
      <c r="X380" s="42"/>
      <c r="Y380" s="42"/>
    </row>
    <row r="381" spans="7:25">
      <c r="G381" s="44"/>
      <c r="H381" s="41"/>
      <c r="I381" s="41"/>
      <c r="J381" s="41"/>
      <c r="K381" s="41"/>
      <c r="L381" s="41"/>
      <c r="M381" s="41"/>
      <c r="N381" s="41"/>
      <c r="O381" s="41"/>
      <c r="P381" s="41"/>
      <c r="Q381" s="41"/>
      <c r="R381" s="41"/>
      <c r="S381" s="41"/>
      <c r="T381" s="41"/>
      <c r="U381" s="41"/>
      <c r="V381" s="41"/>
      <c r="W381" s="42"/>
      <c r="X381" s="42"/>
      <c r="Y381" s="42"/>
    </row>
    <row r="382" spans="7:25">
      <c r="G382" s="44"/>
      <c r="H382" s="41"/>
      <c r="I382" s="41"/>
      <c r="J382" s="41"/>
      <c r="K382" s="41"/>
      <c r="L382" s="41"/>
      <c r="M382" s="41"/>
      <c r="N382" s="41"/>
      <c r="O382" s="41"/>
      <c r="P382" s="41"/>
      <c r="Q382" s="41"/>
      <c r="R382" s="41"/>
      <c r="S382" s="41"/>
      <c r="T382" s="41"/>
      <c r="U382" s="41"/>
      <c r="V382" s="41"/>
      <c r="W382" s="42"/>
      <c r="X382" s="42"/>
      <c r="Y382" s="42"/>
    </row>
    <row r="383" spans="7:25">
      <c r="G383" s="44"/>
      <c r="H383" s="41"/>
      <c r="I383" s="41"/>
      <c r="J383" s="41"/>
      <c r="K383" s="41"/>
      <c r="L383" s="41"/>
      <c r="M383" s="41"/>
      <c r="N383" s="41"/>
      <c r="O383" s="41"/>
      <c r="P383" s="41"/>
      <c r="Q383" s="41"/>
      <c r="R383" s="41"/>
      <c r="S383" s="41"/>
      <c r="T383" s="41"/>
      <c r="U383" s="41"/>
      <c r="V383" s="41"/>
      <c r="W383" s="42"/>
      <c r="X383" s="42"/>
      <c r="Y383" s="42"/>
    </row>
    <row r="384" spans="7:25">
      <c r="G384" s="44"/>
      <c r="H384" s="41"/>
      <c r="I384" s="41"/>
      <c r="J384" s="41"/>
      <c r="K384" s="41"/>
      <c r="L384" s="41"/>
      <c r="M384" s="41"/>
      <c r="N384" s="41"/>
      <c r="O384" s="41"/>
      <c r="P384" s="41"/>
      <c r="Q384" s="41"/>
      <c r="R384" s="41"/>
      <c r="S384" s="41"/>
      <c r="T384" s="41"/>
      <c r="U384" s="41"/>
      <c r="V384" s="41"/>
      <c r="W384" s="42"/>
      <c r="X384" s="42"/>
      <c r="Y384" s="42"/>
    </row>
    <row r="385" spans="7:25">
      <c r="G385" s="44"/>
      <c r="H385" s="41"/>
      <c r="I385" s="41"/>
      <c r="J385" s="41"/>
      <c r="K385" s="41"/>
      <c r="L385" s="41"/>
      <c r="M385" s="41"/>
      <c r="N385" s="41"/>
      <c r="O385" s="41"/>
      <c r="P385" s="41"/>
      <c r="Q385" s="41"/>
      <c r="R385" s="41"/>
      <c r="S385" s="41"/>
      <c r="T385" s="41"/>
      <c r="U385" s="41"/>
      <c r="V385" s="41"/>
      <c r="W385" s="42"/>
      <c r="X385" s="42"/>
      <c r="Y385" s="42"/>
    </row>
    <row r="386" spans="7:25">
      <c r="G386" s="44"/>
      <c r="H386" s="41"/>
      <c r="I386" s="41"/>
      <c r="J386" s="41"/>
      <c r="K386" s="41"/>
      <c r="L386" s="41"/>
      <c r="M386" s="41"/>
      <c r="N386" s="41"/>
      <c r="O386" s="41"/>
      <c r="P386" s="41"/>
      <c r="Q386" s="41"/>
      <c r="R386" s="41"/>
      <c r="S386" s="41"/>
      <c r="T386" s="41"/>
      <c r="U386" s="41"/>
      <c r="V386" s="41"/>
      <c r="W386" s="42"/>
      <c r="X386" s="42"/>
      <c r="Y386" s="42"/>
    </row>
    <row r="387" spans="7:25">
      <c r="G387" s="44"/>
      <c r="H387" s="41"/>
      <c r="I387" s="41"/>
      <c r="J387" s="41"/>
      <c r="K387" s="41"/>
      <c r="L387" s="41"/>
      <c r="M387" s="41"/>
      <c r="N387" s="41"/>
      <c r="O387" s="41"/>
      <c r="P387" s="41"/>
      <c r="Q387" s="41"/>
      <c r="R387" s="41"/>
      <c r="S387" s="41"/>
      <c r="T387" s="41"/>
      <c r="U387" s="41"/>
      <c r="V387" s="41"/>
      <c r="W387" s="42"/>
      <c r="X387" s="42"/>
      <c r="Y387" s="42"/>
    </row>
    <row r="388" spans="7:25">
      <c r="G388" s="44"/>
      <c r="H388" s="41"/>
      <c r="I388" s="41"/>
      <c r="J388" s="41"/>
      <c r="K388" s="41"/>
      <c r="L388" s="41"/>
      <c r="M388" s="41"/>
      <c r="N388" s="41"/>
      <c r="O388" s="41"/>
      <c r="P388" s="41"/>
      <c r="Q388" s="41"/>
      <c r="R388" s="41"/>
      <c r="S388" s="41"/>
      <c r="T388" s="41"/>
      <c r="U388" s="41"/>
      <c r="V388" s="41"/>
      <c r="W388" s="42"/>
      <c r="X388" s="42"/>
      <c r="Y388" s="42"/>
    </row>
    <row r="389" spans="7:25">
      <c r="G389" s="44"/>
      <c r="H389" s="41"/>
      <c r="I389" s="41"/>
      <c r="J389" s="41"/>
      <c r="K389" s="41"/>
      <c r="L389" s="41"/>
      <c r="M389" s="41"/>
      <c r="N389" s="41"/>
      <c r="O389" s="41"/>
      <c r="P389" s="41"/>
      <c r="Q389" s="41"/>
      <c r="R389" s="41"/>
      <c r="S389" s="41"/>
      <c r="T389" s="41"/>
      <c r="U389" s="41"/>
      <c r="V389" s="41"/>
      <c r="W389" s="42"/>
      <c r="X389" s="42"/>
      <c r="Y389" s="42"/>
    </row>
    <row r="390" spans="7:25">
      <c r="G390" s="44"/>
      <c r="H390" s="41"/>
      <c r="I390" s="41"/>
      <c r="J390" s="41"/>
      <c r="K390" s="41"/>
      <c r="L390" s="41"/>
      <c r="M390" s="41"/>
      <c r="N390" s="41"/>
      <c r="O390" s="41"/>
      <c r="P390" s="41"/>
      <c r="Q390" s="41"/>
      <c r="R390" s="41"/>
      <c r="S390" s="41"/>
      <c r="T390" s="41"/>
      <c r="U390" s="41"/>
      <c r="V390" s="41"/>
      <c r="W390" s="42"/>
      <c r="X390" s="42"/>
      <c r="Y390" s="42"/>
    </row>
    <row r="391" spans="7:25">
      <c r="G391" s="44"/>
      <c r="H391" s="41"/>
      <c r="I391" s="41"/>
      <c r="J391" s="41"/>
      <c r="K391" s="41"/>
      <c r="L391" s="41"/>
      <c r="M391" s="41"/>
      <c r="N391" s="41"/>
      <c r="O391" s="41"/>
      <c r="P391" s="41"/>
      <c r="Q391" s="41"/>
      <c r="R391" s="41"/>
      <c r="S391" s="41"/>
      <c r="T391" s="41"/>
      <c r="U391" s="41"/>
      <c r="V391" s="41"/>
      <c r="W391" s="42"/>
      <c r="X391" s="42"/>
      <c r="Y391" s="42"/>
    </row>
    <row r="392" spans="7:25">
      <c r="G392" s="44"/>
      <c r="H392" s="41"/>
      <c r="I392" s="41"/>
      <c r="J392" s="41"/>
      <c r="K392" s="41"/>
      <c r="L392" s="41"/>
      <c r="M392" s="41"/>
      <c r="N392" s="41"/>
      <c r="O392" s="41"/>
      <c r="P392" s="41"/>
      <c r="Q392" s="41"/>
      <c r="R392" s="41"/>
      <c r="S392" s="41"/>
      <c r="T392" s="41"/>
      <c r="U392" s="41"/>
      <c r="V392" s="41"/>
      <c r="W392" s="42"/>
      <c r="X392" s="42"/>
      <c r="Y392" s="42"/>
    </row>
    <row r="393" spans="7:25">
      <c r="G393" s="44"/>
      <c r="H393" s="41"/>
      <c r="I393" s="41"/>
      <c r="J393" s="41"/>
      <c r="K393" s="41"/>
      <c r="L393" s="41"/>
      <c r="M393" s="41"/>
      <c r="N393" s="41"/>
      <c r="O393" s="41"/>
      <c r="P393" s="41"/>
      <c r="Q393" s="41"/>
      <c r="R393" s="41"/>
      <c r="S393" s="41"/>
      <c r="T393" s="41"/>
      <c r="U393" s="41"/>
      <c r="V393" s="41"/>
      <c r="W393" s="42"/>
      <c r="X393" s="42"/>
      <c r="Y393" s="42"/>
    </row>
    <row r="394" spans="7:25">
      <c r="G394" s="44"/>
      <c r="H394" s="41"/>
      <c r="I394" s="41"/>
      <c r="J394" s="41"/>
      <c r="K394" s="41"/>
      <c r="L394" s="41"/>
      <c r="M394" s="41"/>
      <c r="N394" s="41"/>
      <c r="O394" s="41"/>
      <c r="P394" s="41"/>
      <c r="Q394" s="41"/>
      <c r="R394" s="41"/>
      <c r="S394" s="41"/>
      <c r="T394" s="41"/>
      <c r="U394" s="41"/>
      <c r="V394" s="41"/>
      <c r="W394" s="42"/>
      <c r="X394" s="42"/>
      <c r="Y394" s="42"/>
    </row>
    <row r="395" spans="7:25">
      <c r="G395" s="44"/>
      <c r="H395" s="41"/>
      <c r="I395" s="41"/>
      <c r="J395" s="41"/>
      <c r="K395" s="41"/>
      <c r="L395" s="41"/>
      <c r="M395" s="41"/>
      <c r="N395" s="41"/>
      <c r="O395" s="41"/>
      <c r="P395" s="41"/>
      <c r="Q395" s="41"/>
      <c r="R395" s="41"/>
      <c r="S395" s="41"/>
      <c r="T395" s="41"/>
      <c r="U395" s="41"/>
      <c r="V395" s="41"/>
      <c r="W395" s="42"/>
      <c r="X395" s="42"/>
      <c r="Y395" s="42"/>
    </row>
    <row r="396" spans="7:25">
      <c r="G396" s="44"/>
      <c r="H396" s="41"/>
      <c r="I396" s="41"/>
      <c r="J396" s="41"/>
      <c r="K396" s="41"/>
      <c r="L396" s="41"/>
      <c r="M396" s="41"/>
      <c r="N396" s="41"/>
      <c r="O396" s="41"/>
      <c r="P396" s="41"/>
      <c r="Q396" s="41"/>
      <c r="R396" s="41"/>
      <c r="S396" s="41"/>
      <c r="T396" s="41"/>
      <c r="U396" s="41"/>
      <c r="V396" s="41"/>
      <c r="W396" s="42"/>
      <c r="X396" s="42"/>
      <c r="Y396" s="42"/>
    </row>
    <row r="397" spans="7:25">
      <c r="G397" s="44"/>
      <c r="H397" s="41"/>
      <c r="I397" s="41"/>
      <c r="J397" s="41"/>
      <c r="K397" s="41"/>
      <c r="L397" s="41"/>
      <c r="M397" s="41"/>
      <c r="N397" s="41"/>
      <c r="O397" s="41"/>
      <c r="P397" s="41"/>
      <c r="Q397" s="41"/>
      <c r="R397" s="41"/>
      <c r="S397" s="41"/>
      <c r="T397" s="41"/>
      <c r="U397" s="41"/>
      <c r="V397" s="41"/>
      <c r="W397" s="42"/>
      <c r="X397" s="42"/>
      <c r="Y397" s="42"/>
    </row>
    <row r="398" spans="7:25">
      <c r="G398" s="44"/>
      <c r="H398" s="41"/>
      <c r="I398" s="41"/>
      <c r="J398" s="41"/>
      <c r="K398" s="41"/>
      <c r="L398" s="41"/>
      <c r="M398" s="41"/>
      <c r="N398" s="41"/>
      <c r="O398" s="41"/>
      <c r="P398" s="41"/>
      <c r="Q398" s="41"/>
      <c r="R398" s="41"/>
      <c r="S398" s="41"/>
      <c r="T398" s="41"/>
      <c r="U398" s="41"/>
      <c r="V398" s="41"/>
      <c r="W398" s="42"/>
      <c r="X398" s="42"/>
      <c r="Y398" s="42"/>
    </row>
    <row r="399" spans="7:25">
      <c r="G399" s="44"/>
      <c r="H399" s="41"/>
      <c r="I399" s="41"/>
      <c r="J399" s="41"/>
      <c r="K399" s="41"/>
      <c r="L399" s="41"/>
      <c r="M399" s="41"/>
      <c r="N399" s="41"/>
      <c r="O399" s="41"/>
      <c r="P399" s="41"/>
      <c r="Q399" s="41"/>
      <c r="R399" s="41"/>
      <c r="S399" s="41"/>
      <c r="T399" s="41"/>
      <c r="U399" s="41"/>
      <c r="V399" s="41"/>
      <c r="W399" s="42"/>
      <c r="X399" s="42"/>
      <c r="Y399" s="42"/>
    </row>
    <row r="400" spans="7:25">
      <c r="G400" s="44"/>
      <c r="H400" s="41"/>
      <c r="I400" s="41"/>
      <c r="J400" s="41"/>
      <c r="K400" s="41"/>
      <c r="L400" s="41"/>
      <c r="M400" s="41"/>
      <c r="N400" s="41"/>
      <c r="O400" s="41"/>
      <c r="P400" s="41"/>
      <c r="Q400" s="41"/>
      <c r="R400" s="41"/>
      <c r="S400" s="41"/>
      <c r="T400" s="41"/>
      <c r="U400" s="41"/>
      <c r="V400" s="41"/>
      <c r="W400" s="42"/>
      <c r="X400" s="42"/>
      <c r="Y400" s="42"/>
    </row>
    <row r="401" spans="7:25">
      <c r="G401" s="44"/>
      <c r="H401" s="41"/>
      <c r="I401" s="41"/>
      <c r="J401" s="41"/>
      <c r="K401" s="41"/>
      <c r="L401" s="41"/>
      <c r="M401" s="41"/>
      <c r="N401" s="41"/>
      <c r="O401" s="41"/>
      <c r="P401" s="41"/>
      <c r="Q401" s="41"/>
      <c r="R401" s="41"/>
      <c r="S401" s="41"/>
      <c r="T401" s="41"/>
      <c r="U401" s="41"/>
      <c r="V401" s="41"/>
      <c r="W401" s="42"/>
      <c r="X401" s="42"/>
      <c r="Y401" s="42"/>
    </row>
    <row r="402" spans="7:25">
      <c r="G402" s="44"/>
      <c r="H402" s="41"/>
      <c r="I402" s="41"/>
      <c r="J402" s="41"/>
      <c r="K402" s="41"/>
      <c r="L402" s="41"/>
      <c r="M402" s="41"/>
      <c r="N402" s="41"/>
      <c r="O402" s="41"/>
      <c r="P402" s="41"/>
      <c r="Q402" s="41"/>
      <c r="R402" s="41"/>
      <c r="S402" s="41"/>
      <c r="T402" s="41"/>
      <c r="U402" s="41"/>
      <c r="V402" s="41"/>
      <c r="W402" s="42"/>
      <c r="X402" s="42"/>
      <c r="Y402" s="42"/>
    </row>
    <row r="403" spans="7:25">
      <c r="G403" s="44"/>
      <c r="H403" s="41"/>
      <c r="I403" s="41"/>
      <c r="J403" s="41"/>
      <c r="K403" s="41"/>
      <c r="L403" s="41"/>
      <c r="M403" s="41"/>
      <c r="N403" s="41"/>
      <c r="O403" s="41"/>
      <c r="P403" s="41"/>
      <c r="Q403" s="41"/>
      <c r="R403" s="41"/>
      <c r="S403" s="41"/>
      <c r="T403" s="41"/>
      <c r="U403" s="41"/>
      <c r="V403" s="41"/>
      <c r="W403" s="42"/>
      <c r="X403" s="42"/>
      <c r="Y403" s="42"/>
    </row>
    <row r="404" spans="7:25">
      <c r="G404" s="44"/>
      <c r="H404" s="41"/>
      <c r="I404" s="41"/>
      <c r="J404" s="41"/>
      <c r="K404" s="41"/>
      <c r="L404" s="41"/>
      <c r="M404" s="41"/>
      <c r="N404" s="41"/>
      <c r="O404" s="41"/>
      <c r="P404" s="41"/>
      <c r="Q404" s="41"/>
      <c r="R404" s="41"/>
      <c r="S404" s="41"/>
      <c r="T404" s="41"/>
      <c r="U404" s="41"/>
      <c r="V404" s="41"/>
      <c r="W404" s="42"/>
      <c r="X404" s="42"/>
      <c r="Y404" s="42"/>
    </row>
    <row r="405" spans="7:25">
      <c r="G405" s="44"/>
      <c r="H405" s="41"/>
      <c r="I405" s="41"/>
      <c r="J405" s="41"/>
      <c r="K405" s="41"/>
      <c r="L405" s="41"/>
      <c r="M405" s="41"/>
      <c r="N405" s="41"/>
      <c r="O405" s="41"/>
      <c r="P405" s="41"/>
      <c r="Q405" s="41"/>
      <c r="R405" s="41"/>
      <c r="S405" s="41"/>
      <c r="T405" s="41"/>
      <c r="U405" s="41"/>
      <c r="V405" s="41"/>
      <c r="W405" s="42"/>
      <c r="X405" s="42"/>
      <c r="Y405" s="42"/>
    </row>
    <row r="406" spans="7:25">
      <c r="G406" s="44"/>
      <c r="H406" s="41"/>
      <c r="I406" s="41"/>
      <c r="J406" s="41"/>
      <c r="K406" s="41"/>
      <c r="L406" s="41"/>
      <c r="M406" s="41"/>
      <c r="N406" s="41"/>
      <c r="O406" s="41"/>
      <c r="P406" s="41"/>
      <c r="Q406" s="41"/>
      <c r="R406" s="41"/>
      <c r="S406" s="41"/>
      <c r="T406" s="41"/>
      <c r="U406" s="41"/>
      <c r="V406" s="41"/>
      <c r="W406" s="42"/>
      <c r="X406" s="42"/>
      <c r="Y406" s="42"/>
    </row>
    <row r="407" spans="7:25">
      <c r="G407" s="44"/>
      <c r="H407" s="41"/>
      <c r="I407" s="41"/>
      <c r="J407" s="41"/>
      <c r="K407" s="41"/>
      <c r="L407" s="41"/>
      <c r="M407" s="41"/>
      <c r="N407" s="41"/>
      <c r="O407" s="41"/>
      <c r="P407" s="41"/>
      <c r="Q407" s="41"/>
      <c r="R407" s="41"/>
      <c r="S407" s="41"/>
      <c r="T407" s="41"/>
      <c r="U407" s="41"/>
      <c r="V407" s="41"/>
      <c r="W407" s="42"/>
      <c r="X407" s="42"/>
      <c r="Y407" s="42"/>
    </row>
    <row r="408" spans="7:25">
      <c r="G408" s="44"/>
      <c r="H408" s="41"/>
      <c r="I408" s="41"/>
      <c r="J408" s="41"/>
      <c r="K408" s="41"/>
      <c r="L408" s="41"/>
      <c r="M408" s="41"/>
      <c r="N408" s="41"/>
      <c r="O408" s="41"/>
      <c r="P408" s="41"/>
      <c r="Q408" s="41"/>
      <c r="R408" s="41"/>
      <c r="S408" s="41"/>
      <c r="T408" s="41"/>
      <c r="U408" s="41"/>
      <c r="V408" s="41"/>
      <c r="W408" s="42"/>
      <c r="X408" s="42"/>
      <c r="Y408" s="42"/>
    </row>
    <row r="409" spans="7:25">
      <c r="G409" s="44"/>
      <c r="H409" s="41"/>
      <c r="I409" s="41"/>
      <c r="J409" s="41"/>
      <c r="K409" s="41"/>
      <c r="L409" s="41"/>
      <c r="M409" s="41"/>
      <c r="N409" s="41"/>
      <c r="O409" s="41"/>
      <c r="P409" s="41"/>
      <c r="Q409" s="41"/>
      <c r="R409" s="41"/>
      <c r="S409" s="41"/>
      <c r="T409" s="41"/>
      <c r="U409" s="41"/>
      <c r="V409" s="41"/>
      <c r="W409" s="42"/>
      <c r="X409" s="42"/>
      <c r="Y409" s="42"/>
    </row>
    <row r="410" spans="7:25">
      <c r="G410" s="44"/>
      <c r="H410" s="41"/>
      <c r="I410" s="41"/>
      <c r="J410" s="41"/>
      <c r="K410" s="41"/>
      <c r="L410" s="41"/>
      <c r="M410" s="41"/>
      <c r="N410" s="41"/>
      <c r="O410" s="41"/>
      <c r="P410" s="41"/>
      <c r="Q410" s="41"/>
      <c r="R410" s="41"/>
      <c r="S410" s="41"/>
      <c r="T410" s="41"/>
      <c r="U410" s="41"/>
      <c r="V410" s="41"/>
      <c r="W410" s="42"/>
      <c r="X410" s="42"/>
      <c r="Y410" s="42"/>
    </row>
    <row r="411" spans="7:25">
      <c r="G411" s="44"/>
      <c r="H411" s="41"/>
      <c r="I411" s="41"/>
      <c r="J411" s="41"/>
      <c r="K411" s="41"/>
      <c r="L411" s="41"/>
      <c r="M411" s="41"/>
      <c r="N411" s="41"/>
      <c r="O411" s="41"/>
      <c r="P411" s="41"/>
      <c r="Q411" s="41"/>
      <c r="R411" s="41"/>
      <c r="S411" s="41"/>
      <c r="T411" s="41"/>
      <c r="U411" s="41"/>
      <c r="V411" s="41"/>
      <c r="W411" s="42"/>
      <c r="X411" s="42"/>
      <c r="Y411" s="42"/>
    </row>
    <row r="412" spans="7:25">
      <c r="G412" s="44"/>
      <c r="H412" s="41"/>
      <c r="I412" s="41"/>
      <c r="J412" s="41"/>
      <c r="K412" s="41"/>
      <c r="L412" s="41"/>
      <c r="M412" s="41"/>
      <c r="N412" s="41"/>
      <c r="O412" s="41"/>
      <c r="P412" s="41"/>
      <c r="Q412" s="41"/>
      <c r="R412" s="41"/>
      <c r="S412" s="41"/>
      <c r="T412" s="41"/>
      <c r="U412" s="41"/>
      <c r="V412" s="41"/>
      <c r="W412" s="42"/>
      <c r="X412" s="42"/>
      <c r="Y412" s="42"/>
    </row>
    <row r="413" spans="7:25">
      <c r="G413" s="44"/>
      <c r="H413" s="41"/>
      <c r="I413" s="41"/>
      <c r="J413" s="41"/>
      <c r="K413" s="41"/>
      <c r="L413" s="41"/>
      <c r="M413" s="41"/>
      <c r="N413" s="41"/>
      <c r="O413" s="41"/>
      <c r="P413" s="41"/>
      <c r="Q413" s="41"/>
      <c r="R413" s="41"/>
      <c r="S413" s="41"/>
      <c r="T413" s="41"/>
      <c r="U413" s="41"/>
      <c r="V413" s="41"/>
      <c r="W413" s="42"/>
      <c r="X413" s="42"/>
      <c r="Y413" s="42"/>
    </row>
    <row r="414" spans="7:25">
      <c r="G414" s="44"/>
      <c r="H414" s="41"/>
      <c r="I414" s="41"/>
      <c r="J414" s="41"/>
      <c r="K414" s="41"/>
      <c r="L414" s="41"/>
      <c r="M414" s="41"/>
      <c r="N414" s="41"/>
      <c r="O414" s="41"/>
      <c r="P414" s="41"/>
      <c r="Q414" s="41"/>
      <c r="R414" s="41"/>
      <c r="S414" s="41"/>
      <c r="T414" s="41"/>
      <c r="U414" s="41"/>
      <c r="V414" s="41"/>
      <c r="W414" s="42"/>
      <c r="X414" s="42"/>
      <c r="Y414" s="42"/>
    </row>
    <row r="415" spans="7:25">
      <c r="G415" s="44"/>
      <c r="H415" s="41"/>
      <c r="I415" s="41"/>
      <c r="J415" s="41"/>
      <c r="K415" s="41"/>
      <c r="L415" s="41"/>
      <c r="M415" s="41"/>
      <c r="N415" s="41"/>
      <c r="O415" s="41"/>
      <c r="P415" s="41"/>
      <c r="Q415" s="41"/>
      <c r="R415" s="41"/>
      <c r="S415" s="41"/>
      <c r="T415" s="41"/>
      <c r="U415" s="41"/>
      <c r="V415" s="41"/>
      <c r="W415" s="42"/>
      <c r="X415" s="42"/>
      <c r="Y415" s="42"/>
    </row>
    <row r="416" spans="7:25">
      <c r="G416" s="44"/>
      <c r="H416" s="41"/>
      <c r="I416" s="41"/>
      <c r="J416" s="41"/>
      <c r="K416" s="41"/>
      <c r="L416" s="41"/>
      <c r="M416" s="41"/>
      <c r="N416" s="41"/>
      <c r="O416" s="41"/>
      <c r="P416" s="41"/>
      <c r="Q416" s="41"/>
      <c r="R416" s="41"/>
      <c r="S416" s="41"/>
      <c r="T416" s="41"/>
      <c r="U416" s="41"/>
      <c r="V416" s="41"/>
      <c r="W416" s="42"/>
      <c r="X416" s="42"/>
      <c r="Y416" s="42"/>
    </row>
    <row r="417" spans="7:25">
      <c r="G417" s="44"/>
      <c r="H417" s="41"/>
      <c r="I417" s="41"/>
      <c r="J417" s="41"/>
      <c r="K417" s="41"/>
      <c r="L417" s="41"/>
      <c r="M417" s="41"/>
      <c r="N417" s="41"/>
      <c r="O417" s="41"/>
      <c r="P417" s="41"/>
      <c r="Q417" s="41"/>
      <c r="R417" s="41"/>
      <c r="S417" s="41"/>
      <c r="T417" s="41"/>
      <c r="U417" s="41"/>
      <c r="V417" s="41"/>
      <c r="W417" s="42"/>
      <c r="X417" s="42"/>
      <c r="Y417" s="42"/>
    </row>
    <row r="418" spans="7:25">
      <c r="G418" s="44"/>
      <c r="H418" s="41"/>
      <c r="I418" s="41"/>
      <c r="J418" s="41"/>
      <c r="K418" s="41"/>
      <c r="L418" s="41"/>
      <c r="M418" s="41"/>
      <c r="N418" s="41"/>
      <c r="O418" s="41"/>
      <c r="P418" s="41"/>
      <c r="Q418" s="41"/>
      <c r="R418" s="41"/>
      <c r="S418" s="41"/>
      <c r="T418" s="41"/>
      <c r="U418" s="41"/>
      <c r="V418" s="41"/>
      <c r="W418" s="42"/>
      <c r="X418" s="42"/>
      <c r="Y418" s="42"/>
    </row>
    <row r="419" spans="7:25">
      <c r="G419" s="44"/>
      <c r="H419" s="41"/>
      <c r="I419" s="41"/>
      <c r="J419" s="41"/>
      <c r="K419" s="41"/>
      <c r="L419" s="41"/>
      <c r="M419" s="41"/>
      <c r="N419" s="41"/>
      <c r="O419" s="41"/>
      <c r="P419" s="41"/>
      <c r="Q419" s="41"/>
      <c r="R419" s="41"/>
      <c r="S419" s="41"/>
      <c r="T419" s="41"/>
      <c r="U419" s="41"/>
      <c r="V419" s="41"/>
      <c r="W419" s="42"/>
      <c r="X419" s="42"/>
      <c r="Y419" s="42"/>
    </row>
    <row r="420" spans="7:25">
      <c r="G420" s="44"/>
      <c r="H420" s="41"/>
      <c r="I420" s="41"/>
      <c r="J420" s="41"/>
      <c r="K420" s="41"/>
      <c r="L420" s="41"/>
      <c r="M420" s="41"/>
      <c r="N420" s="41"/>
      <c r="O420" s="41"/>
      <c r="P420" s="41"/>
      <c r="Q420" s="41"/>
      <c r="R420" s="41"/>
      <c r="S420" s="41"/>
      <c r="T420" s="41"/>
      <c r="U420" s="41"/>
      <c r="V420" s="41"/>
      <c r="W420" s="42"/>
      <c r="X420" s="42"/>
      <c r="Y420" s="42"/>
    </row>
    <row r="421" spans="7:25">
      <c r="G421" s="44"/>
      <c r="H421" s="41"/>
      <c r="I421" s="41"/>
      <c r="J421" s="41"/>
      <c r="K421" s="41"/>
      <c r="L421" s="41"/>
      <c r="M421" s="41"/>
      <c r="N421" s="41"/>
      <c r="O421" s="41"/>
      <c r="P421" s="41"/>
      <c r="Q421" s="41"/>
      <c r="R421" s="41"/>
      <c r="S421" s="41"/>
      <c r="T421" s="41"/>
      <c r="U421" s="41"/>
      <c r="V421" s="41"/>
      <c r="W421" s="42"/>
      <c r="X421" s="42"/>
      <c r="Y421" s="42"/>
    </row>
    <row r="422" spans="7:25">
      <c r="G422" s="44"/>
      <c r="H422" s="41"/>
      <c r="I422" s="41"/>
      <c r="J422" s="41"/>
      <c r="K422" s="41"/>
      <c r="L422" s="41"/>
      <c r="M422" s="41"/>
      <c r="N422" s="41"/>
      <c r="O422" s="41"/>
      <c r="P422" s="41"/>
      <c r="Q422" s="41"/>
      <c r="R422" s="41"/>
      <c r="S422" s="41"/>
      <c r="T422" s="41"/>
      <c r="U422" s="41"/>
      <c r="V422" s="41"/>
      <c r="W422" s="42"/>
      <c r="X422" s="42"/>
      <c r="Y422" s="42"/>
    </row>
    <row r="423" spans="7:25">
      <c r="G423" s="44"/>
      <c r="H423" s="41"/>
      <c r="I423" s="41"/>
      <c r="J423" s="41"/>
      <c r="K423" s="41"/>
      <c r="L423" s="41"/>
      <c r="M423" s="41"/>
      <c r="N423" s="41"/>
      <c r="O423" s="41"/>
      <c r="P423" s="41"/>
      <c r="Q423" s="41"/>
      <c r="R423" s="41"/>
      <c r="S423" s="41"/>
      <c r="T423" s="41"/>
      <c r="U423" s="41"/>
      <c r="V423" s="41"/>
      <c r="W423" s="42"/>
      <c r="X423" s="42"/>
      <c r="Y423" s="42"/>
    </row>
    <row r="424" spans="7:25">
      <c r="G424" s="44"/>
      <c r="H424" s="41"/>
      <c r="I424" s="41"/>
      <c r="J424" s="41"/>
      <c r="K424" s="41"/>
      <c r="L424" s="41"/>
      <c r="M424" s="41"/>
      <c r="N424" s="41"/>
      <c r="O424" s="41"/>
      <c r="P424" s="41"/>
      <c r="Q424" s="41"/>
      <c r="R424" s="41"/>
      <c r="S424" s="41"/>
      <c r="T424" s="41"/>
      <c r="U424" s="41"/>
      <c r="V424" s="41"/>
      <c r="W424" s="42"/>
      <c r="X424" s="42"/>
      <c r="Y424" s="42"/>
    </row>
    <row r="425" spans="7:25">
      <c r="G425" s="44"/>
      <c r="H425" s="41"/>
      <c r="I425" s="41"/>
      <c r="J425" s="41"/>
      <c r="K425" s="41"/>
      <c r="L425" s="41"/>
      <c r="M425" s="41"/>
      <c r="N425" s="41"/>
      <c r="O425" s="41"/>
      <c r="P425" s="41"/>
      <c r="Q425" s="41"/>
      <c r="R425" s="41"/>
      <c r="S425" s="41"/>
      <c r="T425" s="41"/>
      <c r="U425" s="41"/>
      <c r="V425" s="41"/>
      <c r="W425" s="42"/>
      <c r="X425" s="42"/>
      <c r="Y425" s="42"/>
    </row>
    <row r="426" spans="7:25">
      <c r="G426" s="44"/>
      <c r="H426" s="41"/>
      <c r="I426" s="41"/>
      <c r="J426" s="41"/>
      <c r="K426" s="41"/>
      <c r="L426" s="41"/>
      <c r="M426" s="41"/>
      <c r="N426" s="41"/>
      <c r="O426" s="41"/>
      <c r="P426" s="41"/>
      <c r="Q426" s="41"/>
      <c r="R426" s="41"/>
      <c r="S426" s="41"/>
      <c r="T426" s="41"/>
      <c r="U426" s="41"/>
      <c r="V426" s="41"/>
      <c r="W426" s="42"/>
      <c r="X426" s="42"/>
      <c r="Y426" s="42"/>
    </row>
    <row r="427" spans="7:25">
      <c r="G427" s="44"/>
      <c r="H427" s="41"/>
      <c r="I427" s="41"/>
      <c r="J427" s="41"/>
      <c r="K427" s="41"/>
      <c r="L427" s="41"/>
      <c r="M427" s="41"/>
      <c r="N427" s="41"/>
      <c r="O427" s="41"/>
      <c r="P427" s="41"/>
      <c r="Q427" s="41"/>
      <c r="R427" s="41"/>
      <c r="S427" s="41"/>
      <c r="T427" s="41"/>
      <c r="U427" s="41"/>
      <c r="V427" s="41"/>
      <c r="W427" s="42"/>
      <c r="X427" s="42"/>
      <c r="Y427" s="42"/>
    </row>
    <row r="428" spans="7:25">
      <c r="G428" s="44"/>
      <c r="H428" s="41"/>
      <c r="I428" s="41"/>
      <c r="J428" s="41"/>
      <c r="K428" s="41"/>
      <c r="L428" s="41"/>
      <c r="M428" s="41"/>
      <c r="N428" s="41"/>
      <c r="O428" s="41"/>
      <c r="P428" s="41"/>
      <c r="Q428" s="41"/>
      <c r="R428" s="41"/>
      <c r="S428" s="41"/>
      <c r="T428" s="41"/>
      <c r="U428" s="41"/>
      <c r="V428" s="41"/>
      <c r="W428" s="42"/>
      <c r="X428" s="42"/>
      <c r="Y428" s="42"/>
    </row>
    <row r="429" spans="7:25">
      <c r="G429" s="44"/>
      <c r="H429" s="41"/>
      <c r="I429" s="41"/>
      <c r="J429" s="41"/>
      <c r="K429" s="41"/>
      <c r="L429" s="41"/>
      <c r="M429" s="41"/>
      <c r="N429" s="41"/>
      <c r="O429" s="41"/>
      <c r="P429" s="41"/>
      <c r="Q429" s="41"/>
      <c r="R429" s="41"/>
      <c r="S429" s="41"/>
      <c r="T429" s="41"/>
      <c r="U429" s="41"/>
      <c r="V429" s="41"/>
      <c r="W429" s="42"/>
      <c r="X429" s="42"/>
      <c r="Y429" s="42"/>
    </row>
    <row r="430" spans="7:25">
      <c r="G430" s="44"/>
      <c r="H430" s="41"/>
      <c r="I430" s="41"/>
      <c r="J430" s="41"/>
      <c r="K430" s="41"/>
      <c r="L430" s="41"/>
      <c r="M430" s="41"/>
      <c r="N430" s="41"/>
      <c r="O430" s="41"/>
      <c r="P430" s="41"/>
      <c r="Q430" s="41"/>
      <c r="R430" s="41"/>
      <c r="S430" s="41"/>
      <c r="T430" s="41"/>
      <c r="U430" s="41"/>
      <c r="V430" s="41"/>
      <c r="W430" s="42"/>
      <c r="X430" s="42"/>
      <c r="Y430" s="42"/>
    </row>
    <row r="431" spans="7:25">
      <c r="G431" s="44"/>
      <c r="H431" s="41"/>
      <c r="I431" s="41"/>
      <c r="J431" s="41"/>
      <c r="K431" s="41"/>
      <c r="L431" s="41"/>
      <c r="M431" s="41"/>
      <c r="N431" s="41"/>
      <c r="O431" s="41"/>
      <c r="P431" s="41"/>
      <c r="Q431" s="41"/>
      <c r="R431" s="41"/>
      <c r="S431" s="41"/>
      <c r="T431" s="41"/>
      <c r="U431" s="41"/>
      <c r="V431" s="41"/>
      <c r="W431" s="42"/>
      <c r="X431" s="42"/>
      <c r="Y431" s="42"/>
    </row>
    <row r="432" spans="7:25">
      <c r="G432" s="44"/>
      <c r="H432" s="41"/>
      <c r="I432" s="41"/>
      <c r="J432" s="41"/>
      <c r="K432" s="41"/>
      <c r="L432" s="41"/>
      <c r="M432" s="41"/>
      <c r="N432" s="41"/>
      <c r="O432" s="41"/>
      <c r="P432" s="41"/>
      <c r="Q432" s="41"/>
      <c r="R432" s="41"/>
      <c r="S432" s="41"/>
      <c r="T432" s="41"/>
      <c r="U432" s="41"/>
      <c r="V432" s="41"/>
      <c r="W432" s="42"/>
      <c r="X432" s="42"/>
      <c r="Y432" s="42"/>
    </row>
    <row r="433" spans="7:25">
      <c r="G433" s="44"/>
      <c r="H433" s="41"/>
      <c r="I433" s="41"/>
      <c r="J433" s="41"/>
      <c r="K433" s="41"/>
      <c r="L433" s="41"/>
      <c r="M433" s="41"/>
      <c r="N433" s="41"/>
      <c r="O433" s="41"/>
      <c r="P433" s="41"/>
      <c r="Q433" s="41"/>
      <c r="R433" s="41"/>
      <c r="S433" s="41"/>
      <c r="T433" s="41"/>
      <c r="U433" s="41"/>
      <c r="V433" s="41"/>
      <c r="W433" s="42"/>
      <c r="X433" s="42"/>
      <c r="Y433" s="42"/>
    </row>
    <row r="434" spans="7:25">
      <c r="G434" s="44"/>
      <c r="H434" s="41"/>
      <c r="I434" s="41"/>
      <c r="J434" s="41"/>
      <c r="K434" s="41"/>
      <c r="L434" s="41"/>
      <c r="M434" s="41"/>
      <c r="N434" s="41"/>
      <c r="O434" s="41"/>
      <c r="P434" s="41"/>
      <c r="Q434" s="41"/>
      <c r="R434" s="41"/>
      <c r="S434" s="41"/>
      <c r="T434" s="41"/>
      <c r="U434" s="41"/>
      <c r="V434" s="41"/>
      <c r="W434" s="42"/>
      <c r="X434" s="42"/>
      <c r="Y434" s="42"/>
    </row>
    <row r="435" spans="7:25">
      <c r="G435" s="44"/>
      <c r="H435" s="41"/>
      <c r="I435" s="41"/>
      <c r="J435" s="41"/>
      <c r="K435" s="41"/>
      <c r="L435" s="41"/>
      <c r="M435" s="41"/>
      <c r="N435" s="41"/>
      <c r="O435" s="41"/>
      <c r="P435" s="41"/>
      <c r="Q435" s="41"/>
      <c r="R435" s="41"/>
      <c r="S435" s="41"/>
      <c r="T435" s="41"/>
      <c r="U435" s="41"/>
      <c r="V435" s="41"/>
      <c r="W435" s="42"/>
      <c r="X435" s="42"/>
      <c r="Y435" s="42"/>
    </row>
    <row r="436" spans="7:25">
      <c r="G436" s="44"/>
      <c r="H436" s="41"/>
      <c r="I436" s="41"/>
      <c r="J436" s="41"/>
      <c r="K436" s="41"/>
      <c r="L436" s="41"/>
      <c r="M436" s="41"/>
      <c r="N436" s="41"/>
      <c r="O436" s="41"/>
      <c r="P436" s="41"/>
      <c r="Q436" s="41"/>
      <c r="R436" s="41"/>
      <c r="S436" s="41"/>
      <c r="T436" s="41"/>
      <c r="U436" s="41"/>
      <c r="V436" s="41"/>
      <c r="W436" s="42"/>
      <c r="X436" s="42"/>
      <c r="Y436" s="42"/>
    </row>
    <row r="437" spans="7:25">
      <c r="G437" s="44"/>
      <c r="H437" s="41"/>
      <c r="I437" s="41"/>
      <c r="J437" s="41"/>
      <c r="K437" s="41"/>
      <c r="L437" s="41"/>
      <c r="M437" s="41"/>
      <c r="N437" s="41"/>
      <c r="O437" s="41"/>
      <c r="P437" s="41"/>
      <c r="Q437" s="41"/>
      <c r="R437" s="41"/>
      <c r="S437" s="41"/>
      <c r="T437" s="41"/>
      <c r="U437" s="41"/>
      <c r="V437" s="41"/>
      <c r="W437" s="42"/>
      <c r="X437" s="42"/>
      <c r="Y437" s="42"/>
    </row>
    <row r="438" spans="7:25">
      <c r="G438" s="44"/>
      <c r="H438" s="41"/>
      <c r="I438" s="41"/>
      <c r="J438" s="41"/>
      <c r="K438" s="41"/>
      <c r="L438" s="41"/>
      <c r="M438" s="41"/>
      <c r="N438" s="41"/>
      <c r="O438" s="41"/>
      <c r="P438" s="41"/>
      <c r="Q438" s="41"/>
      <c r="R438" s="41"/>
      <c r="S438" s="41"/>
      <c r="T438" s="41"/>
      <c r="U438" s="41"/>
      <c r="V438" s="41"/>
      <c r="W438" s="42"/>
      <c r="X438" s="42"/>
      <c r="Y438" s="42"/>
    </row>
    <row r="439" spans="7:25">
      <c r="G439" s="44"/>
      <c r="H439" s="41"/>
      <c r="I439" s="41"/>
      <c r="J439" s="41"/>
      <c r="K439" s="41"/>
      <c r="L439" s="41"/>
      <c r="M439" s="41"/>
      <c r="N439" s="41"/>
      <c r="O439" s="41"/>
      <c r="P439" s="41"/>
      <c r="Q439" s="41"/>
      <c r="R439" s="41"/>
      <c r="S439" s="41"/>
      <c r="T439" s="41"/>
      <c r="U439" s="41"/>
      <c r="V439" s="41"/>
      <c r="W439" s="42"/>
      <c r="X439" s="42"/>
      <c r="Y439" s="42"/>
    </row>
    <row r="440" spans="7:25">
      <c r="G440" s="44"/>
      <c r="H440" s="41"/>
      <c r="I440" s="41"/>
      <c r="J440" s="41"/>
      <c r="K440" s="41"/>
      <c r="L440" s="41"/>
      <c r="M440" s="41"/>
      <c r="N440" s="41"/>
      <c r="O440" s="41"/>
      <c r="P440" s="41"/>
      <c r="Q440" s="41"/>
      <c r="R440" s="41"/>
      <c r="S440" s="41"/>
      <c r="T440" s="41"/>
      <c r="U440" s="41"/>
      <c r="V440" s="41"/>
      <c r="W440" s="42"/>
      <c r="X440" s="42"/>
      <c r="Y440" s="42"/>
    </row>
    <row r="441" spans="7:25">
      <c r="G441" s="44"/>
      <c r="H441" s="41"/>
      <c r="I441" s="41"/>
      <c r="J441" s="41"/>
      <c r="K441" s="41"/>
      <c r="L441" s="41"/>
      <c r="M441" s="41"/>
      <c r="N441" s="41"/>
      <c r="O441" s="41"/>
      <c r="P441" s="41"/>
      <c r="Q441" s="41"/>
      <c r="R441" s="41"/>
      <c r="S441" s="41"/>
      <c r="T441" s="41"/>
      <c r="U441" s="41"/>
      <c r="V441" s="41"/>
      <c r="W441" s="42"/>
      <c r="X441" s="42"/>
      <c r="Y441" s="42"/>
    </row>
    <row r="442" spans="7:25">
      <c r="G442" s="44"/>
      <c r="H442" s="41"/>
      <c r="I442" s="41"/>
      <c r="J442" s="41"/>
      <c r="K442" s="41"/>
      <c r="L442" s="41"/>
      <c r="M442" s="41"/>
      <c r="N442" s="41"/>
      <c r="O442" s="41"/>
      <c r="P442" s="41"/>
      <c r="Q442" s="41"/>
      <c r="R442" s="41"/>
      <c r="S442" s="41"/>
      <c r="T442" s="41"/>
      <c r="U442" s="41"/>
      <c r="V442" s="41"/>
      <c r="W442" s="42"/>
      <c r="X442" s="42"/>
      <c r="Y442" s="42"/>
    </row>
    <row r="443" spans="7:25">
      <c r="G443" s="44"/>
      <c r="H443" s="41"/>
      <c r="I443" s="41"/>
      <c r="J443" s="41"/>
      <c r="K443" s="41"/>
      <c r="L443" s="41"/>
      <c r="M443" s="41"/>
      <c r="N443" s="41"/>
      <c r="O443" s="41"/>
      <c r="P443" s="41"/>
      <c r="Q443" s="41"/>
      <c r="R443" s="41"/>
      <c r="S443" s="41"/>
      <c r="T443" s="41"/>
      <c r="U443" s="41"/>
      <c r="V443" s="41"/>
      <c r="W443" s="42"/>
      <c r="X443" s="42"/>
      <c r="Y443" s="42"/>
    </row>
    <row r="444" spans="7:25">
      <c r="G444" s="44"/>
      <c r="H444" s="41"/>
      <c r="I444" s="41"/>
      <c r="J444" s="41"/>
      <c r="K444" s="41"/>
      <c r="L444" s="41"/>
      <c r="M444" s="41"/>
      <c r="N444" s="41"/>
      <c r="O444" s="41"/>
      <c r="P444" s="41"/>
      <c r="Q444" s="41"/>
      <c r="R444" s="41"/>
      <c r="S444" s="41"/>
      <c r="T444" s="41"/>
      <c r="U444" s="41"/>
      <c r="V444" s="41"/>
      <c r="W444" s="42"/>
      <c r="X444" s="42"/>
      <c r="Y444" s="42"/>
    </row>
    <row r="445" spans="7:25">
      <c r="G445" s="44"/>
      <c r="H445" s="41"/>
      <c r="I445" s="41"/>
      <c r="J445" s="41"/>
      <c r="K445" s="41"/>
      <c r="L445" s="41"/>
      <c r="M445" s="41"/>
      <c r="N445" s="41"/>
      <c r="O445" s="41"/>
      <c r="P445" s="41"/>
      <c r="Q445" s="41"/>
      <c r="R445" s="41"/>
      <c r="S445" s="41"/>
      <c r="T445" s="41"/>
      <c r="U445" s="41"/>
      <c r="V445" s="41"/>
      <c r="W445" s="42"/>
      <c r="X445" s="42"/>
      <c r="Y445" s="42"/>
    </row>
    <row r="446" spans="7:25">
      <c r="G446" s="44"/>
      <c r="H446" s="41"/>
      <c r="I446" s="41"/>
      <c r="J446" s="41"/>
      <c r="K446" s="41"/>
      <c r="L446" s="41"/>
      <c r="M446" s="41"/>
      <c r="N446" s="41"/>
      <c r="O446" s="41"/>
      <c r="P446" s="41"/>
      <c r="Q446" s="41"/>
      <c r="R446" s="41"/>
      <c r="S446" s="41"/>
      <c r="T446" s="41"/>
      <c r="U446" s="41"/>
      <c r="V446" s="41"/>
      <c r="W446" s="42"/>
      <c r="X446" s="42"/>
      <c r="Y446" s="42"/>
    </row>
    <row r="447" spans="7:25">
      <c r="G447" s="44"/>
      <c r="H447" s="41"/>
      <c r="I447" s="41"/>
      <c r="J447" s="41"/>
      <c r="K447" s="41"/>
      <c r="L447" s="41"/>
      <c r="M447" s="41"/>
      <c r="N447" s="41"/>
      <c r="O447" s="41"/>
      <c r="P447" s="41"/>
      <c r="Q447" s="41"/>
      <c r="R447" s="41"/>
      <c r="S447" s="41"/>
      <c r="T447" s="41"/>
      <c r="U447" s="41"/>
      <c r="V447" s="41"/>
      <c r="W447" s="42"/>
      <c r="X447" s="42"/>
      <c r="Y447" s="42"/>
    </row>
    <row r="448" spans="7:25">
      <c r="G448" s="44"/>
      <c r="H448" s="41"/>
      <c r="I448" s="41"/>
      <c r="J448" s="41"/>
      <c r="K448" s="41"/>
      <c r="L448" s="41"/>
      <c r="M448" s="41"/>
      <c r="N448" s="41"/>
      <c r="O448" s="41"/>
      <c r="P448" s="41"/>
      <c r="Q448" s="41"/>
      <c r="R448" s="41"/>
      <c r="S448" s="41"/>
      <c r="T448" s="41"/>
      <c r="U448" s="41"/>
      <c r="V448" s="41"/>
      <c r="W448" s="42"/>
      <c r="X448" s="42"/>
      <c r="Y448" s="42"/>
    </row>
    <row r="449" spans="7:25">
      <c r="G449" s="44"/>
      <c r="H449" s="41"/>
      <c r="I449" s="41"/>
      <c r="J449" s="41"/>
      <c r="K449" s="41"/>
      <c r="L449" s="41"/>
      <c r="M449" s="41"/>
      <c r="N449" s="41"/>
      <c r="O449" s="41"/>
      <c r="P449" s="41"/>
      <c r="Q449" s="41"/>
      <c r="R449" s="41"/>
      <c r="S449" s="41"/>
      <c r="T449" s="41"/>
      <c r="U449" s="41"/>
      <c r="V449" s="41"/>
      <c r="W449" s="42"/>
      <c r="X449" s="42"/>
      <c r="Y449" s="42"/>
    </row>
    <row r="450" spans="7:25">
      <c r="G450" s="44"/>
      <c r="H450" s="41"/>
      <c r="I450" s="41"/>
      <c r="J450" s="41"/>
      <c r="K450" s="41"/>
      <c r="L450" s="41"/>
      <c r="M450" s="41"/>
      <c r="N450" s="41"/>
      <c r="O450" s="41"/>
      <c r="P450" s="41"/>
      <c r="Q450" s="41"/>
      <c r="R450" s="41"/>
      <c r="S450" s="41"/>
      <c r="T450" s="41"/>
      <c r="U450" s="41"/>
      <c r="V450" s="41"/>
      <c r="W450" s="42"/>
      <c r="X450" s="42"/>
      <c r="Y450" s="42"/>
    </row>
    <row r="451" spans="7:25">
      <c r="G451" s="44"/>
      <c r="H451" s="41"/>
      <c r="I451" s="41"/>
      <c r="J451" s="41"/>
      <c r="K451" s="41"/>
      <c r="L451" s="41"/>
      <c r="M451" s="41"/>
      <c r="N451" s="41"/>
      <c r="O451" s="41"/>
      <c r="P451" s="41"/>
      <c r="Q451" s="41"/>
      <c r="R451" s="41"/>
      <c r="S451" s="41"/>
      <c r="T451" s="41"/>
      <c r="U451" s="41"/>
      <c r="V451" s="41"/>
      <c r="W451" s="42"/>
      <c r="X451" s="42"/>
      <c r="Y451" s="42"/>
    </row>
    <row r="452" spans="7:25">
      <c r="G452" s="44"/>
      <c r="H452" s="41"/>
      <c r="I452" s="41"/>
      <c r="J452" s="41"/>
      <c r="K452" s="41"/>
      <c r="L452" s="41"/>
      <c r="M452" s="41"/>
      <c r="N452" s="41"/>
      <c r="O452" s="41"/>
      <c r="P452" s="41"/>
      <c r="Q452" s="41"/>
      <c r="R452" s="41"/>
      <c r="S452" s="41"/>
      <c r="T452" s="41"/>
      <c r="U452" s="41"/>
      <c r="V452" s="41"/>
      <c r="W452" s="42"/>
      <c r="X452" s="42"/>
      <c r="Y452" s="42"/>
    </row>
    <row r="453" spans="7:25">
      <c r="G453" s="44"/>
      <c r="H453" s="41"/>
      <c r="I453" s="41"/>
      <c r="J453" s="41"/>
      <c r="K453" s="41"/>
      <c r="L453" s="41"/>
      <c r="M453" s="41"/>
      <c r="N453" s="41"/>
      <c r="O453" s="41"/>
      <c r="P453" s="41"/>
      <c r="Q453" s="41"/>
      <c r="R453" s="41"/>
      <c r="S453" s="41"/>
      <c r="T453" s="41"/>
      <c r="U453" s="41"/>
      <c r="V453" s="41"/>
      <c r="W453" s="42"/>
      <c r="X453" s="42"/>
      <c r="Y453" s="42"/>
    </row>
    <row r="454" spans="7:25">
      <c r="G454" s="44"/>
      <c r="H454" s="41"/>
      <c r="I454" s="41"/>
      <c r="J454" s="41"/>
      <c r="K454" s="41"/>
      <c r="L454" s="41"/>
      <c r="M454" s="41"/>
      <c r="N454" s="41"/>
      <c r="O454" s="41"/>
      <c r="P454" s="41"/>
      <c r="Q454" s="41"/>
      <c r="R454" s="41"/>
      <c r="S454" s="41"/>
      <c r="T454" s="41"/>
      <c r="U454" s="41"/>
      <c r="V454" s="41"/>
      <c r="W454" s="42"/>
      <c r="X454" s="42"/>
      <c r="Y454" s="42"/>
    </row>
    <row r="455" spans="7:25">
      <c r="G455" s="44"/>
      <c r="H455" s="41"/>
      <c r="I455" s="41"/>
      <c r="J455" s="41"/>
      <c r="K455" s="41"/>
      <c r="L455" s="41"/>
      <c r="M455" s="41"/>
      <c r="N455" s="41"/>
      <c r="O455" s="41"/>
      <c r="P455" s="41"/>
      <c r="Q455" s="41"/>
      <c r="R455" s="41"/>
      <c r="S455" s="41"/>
      <c r="T455" s="41"/>
      <c r="U455" s="41"/>
      <c r="V455" s="41"/>
      <c r="W455" s="42"/>
      <c r="X455" s="42"/>
      <c r="Y455" s="42"/>
    </row>
    <row r="456" spans="7:25">
      <c r="G456" s="44"/>
      <c r="H456" s="41"/>
      <c r="I456" s="41"/>
      <c r="J456" s="41"/>
      <c r="K456" s="41"/>
      <c r="L456" s="41"/>
      <c r="M456" s="41"/>
      <c r="N456" s="41"/>
      <c r="O456" s="41"/>
      <c r="P456" s="41"/>
      <c r="Q456" s="41"/>
      <c r="R456" s="41"/>
      <c r="S456" s="41"/>
      <c r="T456" s="41"/>
      <c r="U456" s="41"/>
      <c r="V456" s="41"/>
      <c r="W456" s="42"/>
      <c r="X456" s="42"/>
      <c r="Y456" s="42"/>
    </row>
    <row r="457" spans="7:25">
      <c r="G457" s="44"/>
      <c r="H457" s="41"/>
      <c r="I457" s="41"/>
      <c r="J457" s="41"/>
      <c r="K457" s="41"/>
      <c r="L457" s="41"/>
      <c r="M457" s="41"/>
      <c r="N457" s="41"/>
      <c r="O457" s="41"/>
      <c r="P457" s="41"/>
      <c r="Q457" s="41"/>
      <c r="R457" s="41"/>
      <c r="S457" s="41"/>
      <c r="T457" s="41"/>
      <c r="U457" s="41"/>
      <c r="V457" s="41"/>
      <c r="W457" s="42"/>
      <c r="X457" s="42"/>
      <c r="Y457" s="42"/>
    </row>
    <row r="458" spans="7:25">
      <c r="G458" s="44"/>
      <c r="H458" s="41"/>
      <c r="I458" s="41"/>
      <c r="J458" s="41"/>
      <c r="K458" s="41"/>
      <c r="L458" s="41"/>
      <c r="M458" s="41"/>
      <c r="N458" s="41"/>
      <c r="O458" s="41"/>
      <c r="P458" s="41"/>
      <c r="Q458" s="41"/>
      <c r="R458" s="41"/>
      <c r="S458" s="41"/>
      <c r="T458" s="41"/>
      <c r="U458" s="41"/>
      <c r="V458" s="41"/>
      <c r="W458" s="42"/>
      <c r="X458" s="42"/>
      <c r="Y458" s="42"/>
    </row>
    <row r="459" spans="7:25">
      <c r="G459" s="44"/>
      <c r="H459" s="41"/>
      <c r="I459" s="41"/>
      <c r="J459" s="41"/>
      <c r="K459" s="41"/>
      <c r="L459" s="41"/>
      <c r="M459" s="41"/>
      <c r="N459" s="41"/>
      <c r="O459" s="41"/>
      <c r="P459" s="41"/>
      <c r="Q459" s="41"/>
      <c r="R459" s="41"/>
      <c r="S459" s="41"/>
      <c r="T459" s="41"/>
      <c r="U459" s="41"/>
      <c r="V459" s="41"/>
      <c r="W459" s="42"/>
      <c r="X459" s="42"/>
      <c r="Y459" s="42"/>
    </row>
    <row r="460" spans="7:25">
      <c r="G460" s="44"/>
      <c r="H460" s="41"/>
      <c r="I460" s="41"/>
      <c r="J460" s="41"/>
      <c r="K460" s="41"/>
      <c r="L460" s="41"/>
      <c r="M460" s="41"/>
      <c r="N460" s="41"/>
      <c r="O460" s="41"/>
      <c r="P460" s="41"/>
      <c r="Q460" s="41"/>
      <c r="R460" s="41"/>
      <c r="S460" s="41"/>
      <c r="T460" s="41"/>
      <c r="U460" s="41"/>
      <c r="V460" s="41"/>
      <c r="W460" s="42"/>
      <c r="X460" s="42"/>
      <c r="Y460" s="42"/>
    </row>
    <row r="461" spans="7:25">
      <c r="G461" s="44"/>
      <c r="H461" s="41"/>
      <c r="I461" s="41"/>
      <c r="J461" s="41"/>
      <c r="K461" s="41"/>
      <c r="L461" s="41"/>
      <c r="M461" s="41"/>
      <c r="N461" s="41"/>
      <c r="O461" s="41"/>
      <c r="P461" s="41"/>
      <c r="Q461" s="41"/>
      <c r="R461" s="41"/>
      <c r="S461" s="41"/>
      <c r="T461" s="41"/>
      <c r="U461" s="41"/>
      <c r="V461" s="41"/>
      <c r="W461" s="42"/>
      <c r="X461" s="42"/>
      <c r="Y461" s="42"/>
    </row>
    <row r="462" spans="7:25">
      <c r="G462" s="44"/>
      <c r="H462" s="41"/>
      <c r="I462" s="41"/>
      <c r="J462" s="41"/>
      <c r="K462" s="41"/>
      <c r="L462" s="41"/>
      <c r="M462" s="41"/>
      <c r="N462" s="41"/>
      <c r="O462" s="41"/>
      <c r="P462" s="41"/>
      <c r="Q462" s="41"/>
      <c r="R462" s="41"/>
      <c r="S462" s="41"/>
      <c r="T462" s="41"/>
      <c r="U462" s="41"/>
      <c r="V462" s="41"/>
      <c r="W462" s="42"/>
      <c r="X462" s="42"/>
      <c r="Y462" s="42"/>
    </row>
    <row r="463" spans="7:25">
      <c r="G463" s="44"/>
      <c r="H463" s="41"/>
      <c r="I463" s="41"/>
      <c r="J463" s="41"/>
      <c r="K463" s="41"/>
      <c r="L463" s="41"/>
      <c r="M463" s="41"/>
      <c r="N463" s="41"/>
      <c r="O463" s="41"/>
      <c r="P463" s="41"/>
      <c r="Q463" s="41"/>
      <c r="R463" s="41"/>
      <c r="S463" s="41"/>
      <c r="T463" s="41"/>
      <c r="U463" s="41"/>
      <c r="V463" s="41"/>
      <c r="W463" s="42"/>
      <c r="X463" s="42"/>
      <c r="Y463" s="42"/>
    </row>
    <row r="464" spans="7:25">
      <c r="G464" s="44"/>
      <c r="H464" s="41"/>
      <c r="I464" s="41"/>
      <c r="J464" s="41"/>
      <c r="K464" s="41"/>
      <c r="L464" s="41"/>
      <c r="M464" s="41"/>
      <c r="N464" s="41"/>
      <c r="O464" s="41"/>
      <c r="P464" s="41"/>
      <c r="Q464" s="41"/>
      <c r="R464" s="41"/>
      <c r="S464" s="41"/>
      <c r="T464" s="41"/>
      <c r="U464" s="41"/>
      <c r="V464" s="41"/>
      <c r="W464" s="42"/>
      <c r="X464" s="42"/>
      <c r="Y464" s="42"/>
    </row>
    <row r="465" spans="7:25">
      <c r="G465" s="44"/>
      <c r="H465" s="41"/>
      <c r="I465" s="41"/>
      <c r="J465" s="41"/>
      <c r="K465" s="41"/>
      <c r="L465" s="41"/>
      <c r="M465" s="41"/>
      <c r="N465" s="41"/>
      <c r="O465" s="41"/>
      <c r="P465" s="41"/>
      <c r="Q465" s="41"/>
      <c r="R465" s="41"/>
      <c r="S465" s="41"/>
      <c r="T465" s="41"/>
      <c r="U465" s="41"/>
      <c r="V465" s="41"/>
      <c r="W465" s="42"/>
      <c r="X465" s="42"/>
      <c r="Y465" s="42"/>
    </row>
    <row r="466" spans="7:25">
      <c r="G466" s="44"/>
      <c r="H466" s="41"/>
      <c r="I466" s="41"/>
      <c r="J466" s="41"/>
      <c r="K466" s="41"/>
      <c r="L466" s="41"/>
      <c r="M466" s="41"/>
      <c r="N466" s="41"/>
      <c r="O466" s="41"/>
      <c r="P466" s="41"/>
      <c r="Q466" s="41"/>
      <c r="R466" s="41"/>
      <c r="S466" s="41"/>
      <c r="T466" s="41"/>
      <c r="U466" s="41"/>
      <c r="V466" s="41"/>
      <c r="W466" s="42"/>
      <c r="X466" s="42"/>
      <c r="Y466" s="42"/>
    </row>
    <row r="467" spans="7:25">
      <c r="G467" s="44"/>
      <c r="H467" s="41"/>
      <c r="I467" s="41"/>
      <c r="J467" s="41"/>
      <c r="K467" s="41"/>
      <c r="L467" s="41"/>
      <c r="M467" s="41"/>
      <c r="N467" s="41"/>
      <c r="O467" s="41"/>
      <c r="P467" s="41"/>
      <c r="Q467" s="41"/>
      <c r="R467" s="41"/>
      <c r="S467" s="41"/>
      <c r="T467" s="41"/>
      <c r="U467" s="41"/>
      <c r="V467" s="41"/>
      <c r="W467" s="42"/>
      <c r="X467" s="42"/>
      <c r="Y467" s="42"/>
    </row>
    <row r="468" spans="7:25">
      <c r="G468" s="44"/>
      <c r="H468" s="41"/>
      <c r="I468" s="41"/>
      <c r="J468" s="41"/>
      <c r="K468" s="41"/>
      <c r="L468" s="41"/>
      <c r="M468" s="41"/>
      <c r="N468" s="41"/>
      <c r="O468" s="41"/>
      <c r="P468" s="41"/>
      <c r="Q468" s="41"/>
      <c r="R468" s="41"/>
      <c r="S468" s="41"/>
      <c r="T468" s="41"/>
      <c r="U468" s="41"/>
      <c r="V468" s="41"/>
      <c r="W468" s="42"/>
      <c r="X468" s="42"/>
      <c r="Y468" s="42"/>
    </row>
    <row r="469" spans="7:25">
      <c r="G469" s="44"/>
      <c r="H469" s="41"/>
      <c r="I469" s="41"/>
      <c r="J469" s="41"/>
      <c r="K469" s="41"/>
      <c r="L469" s="41"/>
      <c r="M469" s="41"/>
      <c r="N469" s="41"/>
      <c r="O469" s="41"/>
      <c r="P469" s="41"/>
      <c r="Q469" s="41"/>
      <c r="R469" s="41"/>
      <c r="S469" s="41"/>
      <c r="T469" s="41"/>
      <c r="U469" s="41"/>
      <c r="V469" s="41"/>
      <c r="W469" s="42"/>
      <c r="X469" s="42"/>
      <c r="Y469" s="42"/>
    </row>
    <row r="470" spans="7:25">
      <c r="G470" s="44"/>
      <c r="H470" s="41"/>
      <c r="I470" s="41"/>
      <c r="J470" s="41"/>
      <c r="K470" s="41"/>
      <c r="L470" s="41"/>
      <c r="M470" s="41"/>
      <c r="N470" s="41"/>
      <c r="O470" s="41"/>
      <c r="P470" s="41"/>
      <c r="Q470" s="41"/>
      <c r="R470" s="41"/>
      <c r="S470" s="41"/>
      <c r="T470" s="41"/>
      <c r="U470" s="41"/>
      <c r="V470" s="41"/>
      <c r="W470" s="42"/>
      <c r="X470" s="42"/>
      <c r="Y470" s="42"/>
    </row>
    <row r="471" spans="7:25">
      <c r="G471" s="44"/>
      <c r="H471" s="41"/>
      <c r="I471" s="41"/>
      <c r="J471" s="41"/>
      <c r="K471" s="41"/>
      <c r="L471" s="41"/>
      <c r="M471" s="41"/>
      <c r="N471" s="41"/>
      <c r="O471" s="41"/>
      <c r="P471" s="41"/>
      <c r="Q471" s="41"/>
      <c r="R471" s="41"/>
      <c r="S471" s="41"/>
      <c r="T471" s="41"/>
      <c r="U471" s="41"/>
      <c r="V471" s="41"/>
      <c r="W471" s="42"/>
      <c r="X471" s="42"/>
      <c r="Y471" s="42"/>
    </row>
    <row r="472" spans="7:25">
      <c r="G472" s="44"/>
      <c r="H472" s="41"/>
      <c r="I472" s="41"/>
      <c r="J472" s="41"/>
      <c r="K472" s="41"/>
      <c r="L472" s="41"/>
      <c r="M472" s="41"/>
      <c r="N472" s="41"/>
      <c r="O472" s="41"/>
      <c r="P472" s="41"/>
      <c r="Q472" s="41"/>
      <c r="R472" s="41"/>
      <c r="S472" s="41"/>
      <c r="T472" s="41"/>
      <c r="U472" s="41"/>
      <c r="V472" s="41"/>
      <c r="W472" s="42"/>
      <c r="X472" s="42"/>
      <c r="Y472" s="42"/>
    </row>
    <row r="473" spans="7:25">
      <c r="G473" s="44"/>
      <c r="H473" s="41"/>
      <c r="I473" s="41"/>
      <c r="J473" s="41"/>
      <c r="K473" s="41"/>
      <c r="L473" s="41"/>
      <c r="M473" s="41"/>
      <c r="N473" s="41"/>
      <c r="O473" s="41"/>
      <c r="P473" s="41"/>
      <c r="Q473" s="41"/>
      <c r="R473" s="41"/>
      <c r="S473" s="41"/>
      <c r="T473" s="41"/>
      <c r="U473" s="41"/>
      <c r="V473" s="41"/>
      <c r="W473" s="42"/>
      <c r="X473" s="42"/>
      <c r="Y473" s="42"/>
    </row>
    <row r="474" spans="7:25">
      <c r="G474" s="44"/>
      <c r="H474" s="41"/>
      <c r="I474" s="41"/>
      <c r="J474" s="41"/>
      <c r="K474" s="41"/>
      <c r="L474" s="41"/>
      <c r="M474" s="41"/>
      <c r="N474" s="41"/>
      <c r="O474" s="41"/>
      <c r="P474" s="41"/>
      <c r="Q474" s="41"/>
      <c r="R474" s="41"/>
      <c r="S474" s="41"/>
      <c r="T474" s="41"/>
      <c r="U474" s="41"/>
      <c r="V474" s="41"/>
      <c r="W474" s="42"/>
      <c r="X474" s="42"/>
      <c r="Y474" s="42"/>
    </row>
    <row r="475" spans="7:25">
      <c r="G475" s="44"/>
      <c r="H475" s="41"/>
      <c r="I475" s="41"/>
      <c r="J475" s="41"/>
      <c r="K475" s="41"/>
      <c r="L475" s="41"/>
      <c r="M475" s="41"/>
      <c r="N475" s="41"/>
      <c r="O475" s="41"/>
      <c r="P475" s="41"/>
      <c r="Q475" s="41"/>
      <c r="R475" s="41"/>
      <c r="S475" s="41"/>
      <c r="T475" s="41"/>
      <c r="U475" s="41"/>
      <c r="V475" s="41"/>
      <c r="W475" s="42"/>
      <c r="X475" s="42"/>
      <c r="Y475" s="42"/>
    </row>
    <row r="476" spans="7:25">
      <c r="G476" s="44"/>
      <c r="H476" s="41"/>
      <c r="I476" s="41"/>
      <c r="J476" s="41"/>
      <c r="K476" s="41"/>
      <c r="L476" s="41"/>
      <c r="M476" s="41"/>
      <c r="N476" s="41"/>
      <c r="O476" s="41"/>
      <c r="P476" s="41"/>
      <c r="Q476" s="41"/>
      <c r="R476" s="41"/>
      <c r="S476" s="41"/>
      <c r="T476" s="41"/>
      <c r="U476" s="41"/>
      <c r="V476" s="41"/>
      <c r="W476" s="42"/>
      <c r="X476" s="42"/>
      <c r="Y476" s="42"/>
    </row>
    <row r="477" spans="7:25">
      <c r="G477" s="44"/>
      <c r="H477" s="41"/>
      <c r="I477" s="41"/>
      <c r="J477" s="41"/>
      <c r="K477" s="41"/>
      <c r="L477" s="41"/>
      <c r="M477" s="41"/>
      <c r="N477" s="41"/>
      <c r="O477" s="41"/>
      <c r="P477" s="41"/>
      <c r="Q477" s="41"/>
      <c r="R477" s="41"/>
      <c r="S477" s="41"/>
      <c r="T477" s="41"/>
      <c r="U477" s="41"/>
      <c r="V477" s="41"/>
      <c r="W477" s="42"/>
      <c r="X477" s="42"/>
      <c r="Y477" s="42"/>
    </row>
    <row r="478" spans="7:25">
      <c r="G478" s="44"/>
      <c r="H478" s="41"/>
      <c r="I478" s="41"/>
      <c r="J478" s="41"/>
      <c r="K478" s="41"/>
      <c r="L478" s="41"/>
      <c r="M478" s="41"/>
      <c r="N478" s="41"/>
      <c r="O478" s="41"/>
      <c r="P478" s="41"/>
      <c r="Q478" s="41"/>
      <c r="R478" s="41"/>
      <c r="S478" s="41"/>
      <c r="T478" s="41"/>
      <c r="U478" s="41"/>
      <c r="V478" s="41"/>
      <c r="W478" s="42"/>
      <c r="X478" s="42"/>
      <c r="Y478" s="42"/>
    </row>
    <row r="479" spans="7:25">
      <c r="G479" s="44"/>
      <c r="H479" s="41"/>
      <c r="I479" s="41"/>
      <c r="J479" s="41"/>
      <c r="K479" s="41"/>
      <c r="L479" s="41"/>
      <c r="M479" s="41"/>
      <c r="N479" s="41"/>
      <c r="O479" s="41"/>
      <c r="P479" s="41"/>
      <c r="Q479" s="41"/>
      <c r="R479" s="41"/>
      <c r="S479" s="41"/>
      <c r="T479" s="41"/>
      <c r="U479" s="41"/>
      <c r="V479" s="41"/>
      <c r="W479" s="42"/>
      <c r="X479" s="42"/>
      <c r="Y479" s="42"/>
    </row>
    <row r="480" spans="7:25">
      <c r="G480" s="44"/>
      <c r="H480" s="41"/>
      <c r="I480" s="41"/>
      <c r="J480" s="41"/>
      <c r="K480" s="41"/>
      <c r="L480" s="41"/>
      <c r="M480" s="41"/>
      <c r="N480" s="41"/>
      <c r="O480" s="41"/>
      <c r="P480" s="41"/>
      <c r="Q480" s="41"/>
      <c r="R480" s="41"/>
      <c r="S480" s="41"/>
      <c r="T480" s="41"/>
      <c r="U480" s="41"/>
      <c r="V480" s="41"/>
      <c r="W480" s="42"/>
      <c r="X480" s="42"/>
      <c r="Y480" s="42"/>
    </row>
    <row r="481" spans="7:25">
      <c r="G481" s="44"/>
      <c r="H481" s="41"/>
      <c r="I481" s="41"/>
      <c r="J481" s="41"/>
      <c r="K481" s="41"/>
      <c r="L481" s="41"/>
      <c r="M481" s="41"/>
      <c r="N481" s="41"/>
      <c r="O481" s="41"/>
      <c r="P481" s="41"/>
      <c r="Q481" s="41"/>
      <c r="R481" s="41"/>
      <c r="S481" s="41"/>
      <c r="T481" s="41"/>
      <c r="U481" s="41"/>
      <c r="V481" s="41"/>
      <c r="W481" s="42"/>
      <c r="X481" s="42"/>
      <c r="Y481" s="42"/>
    </row>
    <row r="482" spans="7:25">
      <c r="G482" s="44"/>
      <c r="H482" s="41"/>
      <c r="I482" s="41"/>
      <c r="J482" s="41"/>
      <c r="K482" s="41"/>
      <c r="L482" s="41"/>
      <c r="M482" s="41"/>
      <c r="N482" s="41"/>
      <c r="O482" s="41"/>
      <c r="P482" s="41"/>
      <c r="Q482" s="41"/>
      <c r="R482" s="41"/>
      <c r="S482" s="41"/>
      <c r="T482" s="41"/>
      <c r="U482" s="41"/>
      <c r="V482" s="41"/>
      <c r="W482" s="42"/>
      <c r="X482" s="42"/>
      <c r="Y482" s="42"/>
    </row>
    <row r="483" spans="7:25">
      <c r="G483" s="44"/>
      <c r="H483" s="41"/>
      <c r="I483" s="41"/>
      <c r="J483" s="41"/>
      <c r="K483" s="41"/>
      <c r="L483" s="41"/>
      <c r="M483" s="41"/>
      <c r="N483" s="41"/>
      <c r="O483" s="41"/>
      <c r="P483" s="41"/>
      <c r="Q483" s="41"/>
      <c r="R483" s="41"/>
      <c r="S483" s="41"/>
      <c r="T483" s="41"/>
      <c r="U483" s="41"/>
      <c r="V483" s="41"/>
      <c r="W483" s="42"/>
      <c r="X483" s="42"/>
      <c r="Y483" s="42"/>
    </row>
    <row r="484" spans="7:25">
      <c r="G484" s="44"/>
      <c r="H484" s="41"/>
      <c r="I484" s="41"/>
      <c r="J484" s="41"/>
      <c r="K484" s="41"/>
      <c r="L484" s="41"/>
      <c r="M484" s="41"/>
      <c r="N484" s="41"/>
      <c r="O484" s="41"/>
      <c r="P484" s="41"/>
      <c r="Q484" s="41"/>
      <c r="R484" s="41"/>
      <c r="S484" s="41"/>
      <c r="T484" s="41"/>
      <c r="U484" s="41"/>
      <c r="V484" s="41"/>
      <c r="W484" s="42"/>
      <c r="X484" s="42"/>
      <c r="Y484" s="42"/>
    </row>
    <row r="485" spans="7:25">
      <c r="G485" s="44"/>
      <c r="H485" s="41"/>
      <c r="I485" s="41"/>
      <c r="J485" s="41"/>
      <c r="K485" s="41"/>
      <c r="L485" s="41"/>
      <c r="M485" s="41"/>
      <c r="N485" s="41"/>
      <c r="O485" s="41"/>
      <c r="P485" s="41"/>
      <c r="Q485" s="41"/>
      <c r="R485" s="41"/>
      <c r="S485" s="41"/>
      <c r="T485" s="41"/>
      <c r="U485" s="41"/>
      <c r="V485" s="41"/>
      <c r="W485" s="42"/>
      <c r="X485" s="42"/>
      <c r="Y485" s="42"/>
    </row>
    <row r="486" spans="7:25">
      <c r="G486" s="44"/>
      <c r="H486" s="41"/>
      <c r="I486" s="41"/>
      <c r="J486" s="41"/>
      <c r="K486" s="41"/>
      <c r="L486" s="41"/>
      <c r="M486" s="41"/>
      <c r="N486" s="41"/>
      <c r="O486" s="41"/>
      <c r="P486" s="41"/>
      <c r="Q486" s="41"/>
      <c r="R486" s="41"/>
      <c r="S486" s="41"/>
      <c r="T486" s="41"/>
      <c r="U486" s="41"/>
      <c r="V486" s="41"/>
      <c r="W486" s="42"/>
      <c r="X486" s="42"/>
      <c r="Y486" s="42"/>
    </row>
    <row r="487" spans="7:25">
      <c r="G487" s="44"/>
      <c r="H487" s="41"/>
      <c r="I487" s="41"/>
      <c r="J487" s="41"/>
      <c r="K487" s="41"/>
      <c r="L487" s="41"/>
      <c r="M487" s="41"/>
      <c r="N487" s="41"/>
      <c r="O487" s="41"/>
      <c r="P487" s="41"/>
      <c r="Q487" s="41"/>
      <c r="R487" s="41"/>
      <c r="S487" s="41"/>
      <c r="T487" s="41"/>
      <c r="U487" s="41"/>
      <c r="V487" s="41"/>
      <c r="W487" s="42"/>
      <c r="X487" s="42"/>
      <c r="Y487" s="42"/>
    </row>
    <row r="488" spans="7:25">
      <c r="G488" s="44"/>
      <c r="H488" s="41"/>
      <c r="I488" s="41"/>
      <c r="J488" s="41"/>
      <c r="K488" s="41"/>
      <c r="L488" s="41"/>
      <c r="M488" s="41"/>
      <c r="N488" s="41"/>
      <c r="O488" s="41"/>
      <c r="P488" s="41"/>
      <c r="Q488" s="41"/>
      <c r="R488" s="41"/>
      <c r="S488" s="41"/>
      <c r="T488" s="41"/>
      <c r="U488" s="41"/>
      <c r="V488" s="41"/>
      <c r="W488" s="42"/>
      <c r="X488" s="42"/>
      <c r="Y488" s="42"/>
    </row>
    <row r="489" spans="7:25">
      <c r="G489" s="44"/>
      <c r="H489" s="41"/>
      <c r="I489" s="41"/>
      <c r="J489" s="41"/>
      <c r="K489" s="41"/>
      <c r="L489" s="41"/>
      <c r="M489" s="41"/>
      <c r="N489" s="41"/>
      <c r="O489" s="41"/>
      <c r="P489" s="41"/>
      <c r="Q489" s="41"/>
      <c r="R489" s="41"/>
      <c r="S489" s="41"/>
      <c r="T489" s="41"/>
      <c r="U489" s="41"/>
      <c r="V489" s="41"/>
      <c r="W489" s="42"/>
      <c r="X489" s="42"/>
      <c r="Y489" s="42"/>
    </row>
    <row r="490" spans="7:25">
      <c r="G490" s="44"/>
      <c r="H490" s="41"/>
      <c r="I490" s="41"/>
      <c r="J490" s="41"/>
      <c r="K490" s="41"/>
      <c r="L490" s="41"/>
      <c r="M490" s="41"/>
      <c r="N490" s="41"/>
      <c r="O490" s="41"/>
      <c r="P490" s="41"/>
      <c r="Q490" s="41"/>
      <c r="R490" s="41"/>
      <c r="S490" s="41"/>
      <c r="T490" s="41"/>
      <c r="U490" s="41"/>
      <c r="V490" s="41"/>
      <c r="W490" s="42"/>
      <c r="X490" s="42"/>
      <c r="Y490" s="42"/>
    </row>
    <row r="491" spans="7:25">
      <c r="G491" s="44"/>
      <c r="H491" s="41"/>
      <c r="I491" s="41"/>
      <c r="J491" s="41"/>
      <c r="K491" s="41"/>
      <c r="L491" s="41"/>
      <c r="M491" s="41"/>
      <c r="N491" s="41"/>
      <c r="O491" s="41"/>
      <c r="P491" s="41"/>
      <c r="Q491" s="41"/>
      <c r="R491" s="41"/>
      <c r="S491" s="41"/>
      <c r="T491" s="41"/>
      <c r="U491" s="41"/>
      <c r="V491" s="41"/>
      <c r="W491" s="42"/>
      <c r="X491" s="42"/>
      <c r="Y491" s="42"/>
    </row>
    <row r="492" spans="7:25">
      <c r="G492" s="44"/>
      <c r="H492" s="41"/>
      <c r="I492" s="41"/>
      <c r="J492" s="41"/>
      <c r="K492" s="41"/>
      <c r="L492" s="41"/>
      <c r="M492" s="41"/>
      <c r="N492" s="41"/>
      <c r="O492" s="41"/>
      <c r="P492" s="41"/>
      <c r="Q492" s="41"/>
      <c r="R492" s="41"/>
      <c r="S492" s="41"/>
      <c r="T492" s="41"/>
      <c r="U492" s="41"/>
      <c r="V492" s="41"/>
      <c r="W492" s="42"/>
      <c r="X492" s="42"/>
      <c r="Y492" s="42"/>
    </row>
    <row r="493" spans="7:25">
      <c r="G493" s="44"/>
      <c r="H493" s="41"/>
      <c r="I493" s="41"/>
      <c r="J493" s="41"/>
      <c r="K493" s="41"/>
      <c r="L493" s="41"/>
      <c r="M493" s="41"/>
      <c r="N493" s="41"/>
      <c r="O493" s="41"/>
      <c r="P493" s="41"/>
      <c r="Q493" s="41"/>
      <c r="R493" s="41"/>
      <c r="S493" s="41"/>
      <c r="T493" s="41"/>
      <c r="U493" s="41"/>
      <c r="V493" s="41"/>
      <c r="W493" s="42"/>
      <c r="X493" s="42"/>
      <c r="Y493" s="42"/>
    </row>
    <row r="494" spans="7:25">
      <c r="G494" s="44"/>
      <c r="H494" s="41"/>
      <c r="I494" s="41"/>
      <c r="J494" s="41"/>
      <c r="K494" s="41"/>
      <c r="L494" s="41"/>
      <c r="M494" s="41"/>
      <c r="N494" s="41"/>
      <c r="O494" s="41"/>
      <c r="P494" s="41"/>
      <c r="Q494" s="41"/>
      <c r="R494" s="41"/>
      <c r="S494" s="41"/>
      <c r="T494" s="41"/>
      <c r="U494" s="41"/>
      <c r="V494" s="41"/>
      <c r="W494" s="42"/>
      <c r="X494" s="42"/>
      <c r="Y494" s="42"/>
    </row>
    <row r="495" spans="7:25">
      <c r="G495" s="44"/>
      <c r="H495" s="41"/>
      <c r="I495" s="41"/>
      <c r="J495" s="41"/>
      <c r="K495" s="41"/>
      <c r="L495" s="41"/>
      <c r="M495" s="41"/>
      <c r="N495" s="41"/>
      <c r="O495" s="41"/>
      <c r="P495" s="41"/>
      <c r="Q495" s="41"/>
      <c r="R495" s="41"/>
      <c r="S495" s="41"/>
      <c r="T495" s="41"/>
      <c r="U495" s="41"/>
      <c r="V495" s="41"/>
      <c r="W495" s="42"/>
      <c r="X495" s="42"/>
      <c r="Y495" s="42"/>
    </row>
    <row r="496" spans="7:25">
      <c r="G496" s="44"/>
      <c r="H496" s="41"/>
      <c r="I496" s="41"/>
      <c r="J496" s="41"/>
      <c r="K496" s="41"/>
      <c r="L496" s="41"/>
      <c r="M496" s="41"/>
      <c r="N496" s="41"/>
      <c r="O496" s="41"/>
      <c r="P496" s="41"/>
      <c r="Q496" s="41"/>
      <c r="R496" s="41"/>
      <c r="S496" s="41"/>
      <c r="T496" s="41"/>
      <c r="U496" s="41"/>
      <c r="V496" s="41"/>
      <c r="W496" s="42"/>
      <c r="X496" s="42"/>
      <c r="Y496" s="42"/>
    </row>
    <row r="497" spans="7:25">
      <c r="G497" s="44"/>
      <c r="H497" s="41"/>
      <c r="I497" s="41"/>
      <c r="J497" s="41"/>
      <c r="K497" s="41"/>
      <c r="L497" s="41"/>
      <c r="M497" s="41"/>
      <c r="N497" s="41"/>
      <c r="O497" s="41"/>
      <c r="P497" s="41"/>
      <c r="Q497" s="41"/>
      <c r="R497" s="41"/>
      <c r="S497" s="41"/>
      <c r="T497" s="41"/>
      <c r="U497" s="41"/>
      <c r="V497" s="41"/>
      <c r="W497" s="42"/>
      <c r="X497" s="42"/>
      <c r="Y497" s="42"/>
    </row>
    <row r="498" spans="7:25">
      <c r="G498" s="44"/>
      <c r="H498" s="41"/>
      <c r="I498" s="41"/>
      <c r="J498" s="41"/>
      <c r="K498" s="41"/>
      <c r="L498" s="41"/>
      <c r="M498" s="41"/>
      <c r="N498" s="41"/>
      <c r="O498" s="41"/>
      <c r="P498" s="41"/>
      <c r="Q498" s="41"/>
      <c r="R498" s="41"/>
      <c r="S498" s="41"/>
      <c r="T498" s="41"/>
      <c r="U498" s="41"/>
      <c r="V498" s="41"/>
      <c r="W498" s="42"/>
      <c r="X498" s="42"/>
      <c r="Y498" s="42"/>
    </row>
    <row r="499" spans="7:25">
      <c r="G499" s="44"/>
      <c r="H499" s="41"/>
      <c r="I499" s="41"/>
      <c r="J499" s="41"/>
      <c r="K499" s="41"/>
      <c r="L499" s="41"/>
      <c r="M499" s="41"/>
      <c r="N499" s="41"/>
      <c r="O499" s="41"/>
      <c r="P499" s="41"/>
      <c r="Q499" s="41"/>
      <c r="R499" s="41"/>
      <c r="S499" s="41"/>
      <c r="T499" s="41"/>
      <c r="U499" s="41"/>
      <c r="V499" s="41"/>
      <c r="W499" s="42"/>
      <c r="X499" s="42"/>
      <c r="Y499" s="42"/>
    </row>
    <row r="500" spans="7:25">
      <c r="G500" s="44"/>
      <c r="H500" s="41"/>
      <c r="I500" s="41"/>
      <c r="J500" s="41"/>
      <c r="K500" s="41"/>
      <c r="L500" s="41"/>
      <c r="M500" s="41"/>
      <c r="N500" s="41"/>
      <c r="O500" s="41"/>
      <c r="P500" s="41"/>
      <c r="Q500" s="41"/>
      <c r="R500" s="41"/>
      <c r="S500" s="41"/>
      <c r="T500" s="41"/>
      <c r="U500" s="41"/>
      <c r="V500" s="41"/>
      <c r="W500" s="42"/>
      <c r="X500" s="42"/>
      <c r="Y500" s="42"/>
    </row>
    <row r="501" spans="7:25">
      <c r="G501" s="44"/>
      <c r="H501" s="41"/>
      <c r="I501" s="41"/>
      <c r="J501" s="41"/>
      <c r="K501" s="41"/>
      <c r="L501" s="41"/>
      <c r="M501" s="41"/>
      <c r="N501" s="41"/>
      <c r="O501" s="41"/>
      <c r="P501" s="41"/>
      <c r="Q501" s="41"/>
      <c r="R501" s="41"/>
      <c r="S501" s="41"/>
      <c r="T501" s="41"/>
      <c r="U501" s="41"/>
      <c r="V501" s="41"/>
      <c r="W501" s="42"/>
      <c r="X501" s="42"/>
      <c r="Y501" s="42"/>
    </row>
    <row r="502" spans="7:25">
      <c r="G502" s="44"/>
      <c r="H502" s="41"/>
      <c r="I502" s="41"/>
      <c r="J502" s="41"/>
      <c r="K502" s="41"/>
      <c r="L502" s="41"/>
      <c r="M502" s="41"/>
      <c r="N502" s="41"/>
      <c r="O502" s="41"/>
      <c r="P502" s="41"/>
      <c r="Q502" s="41"/>
      <c r="R502" s="41"/>
      <c r="S502" s="41"/>
      <c r="T502" s="41"/>
      <c r="U502" s="41"/>
      <c r="V502" s="41"/>
      <c r="W502" s="42"/>
      <c r="X502" s="42"/>
      <c r="Y502" s="42"/>
    </row>
    <row r="503" spans="7:25">
      <c r="G503" s="44"/>
      <c r="H503" s="41"/>
      <c r="I503" s="41"/>
      <c r="J503" s="41"/>
      <c r="K503" s="41"/>
      <c r="L503" s="41"/>
      <c r="M503" s="41"/>
      <c r="N503" s="41"/>
      <c r="O503" s="41"/>
      <c r="P503" s="41"/>
      <c r="Q503" s="41"/>
      <c r="R503" s="41"/>
      <c r="S503" s="41"/>
      <c r="T503" s="41"/>
      <c r="U503" s="41"/>
      <c r="V503" s="41"/>
      <c r="W503" s="42"/>
      <c r="X503" s="42"/>
      <c r="Y503" s="42"/>
    </row>
    <row r="504" spans="7:25">
      <c r="G504" s="44"/>
      <c r="H504" s="41"/>
      <c r="I504" s="41"/>
      <c r="J504" s="41"/>
      <c r="K504" s="41"/>
      <c r="L504" s="41"/>
      <c r="M504" s="41"/>
      <c r="N504" s="41"/>
      <c r="O504" s="41"/>
      <c r="P504" s="41"/>
      <c r="Q504" s="41"/>
      <c r="R504" s="41"/>
      <c r="S504" s="41"/>
      <c r="T504" s="41"/>
      <c r="U504" s="41"/>
      <c r="V504" s="41"/>
      <c r="W504" s="42"/>
      <c r="X504" s="42"/>
      <c r="Y504" s="42"/>
    </row>
    <row r="505" spans="7:25">
      <c r="G505" s="44"/>
      <c r="H505" s="41"/>
      <c r="I505" s="41"/>
      <c r="J505" s="41"/>
      <c r="K505" s="41"/>
      <c r="L505" s="41"/>
      <c r="M505" s="41"/>
      <c r="N505" s="41"/>
      <c r="O505" s="41"/>
      <c r="P505" s="41"/>
      <c r="Q505" s="41"/>
      <c r="R505" s="41"/>
      <c r="S505" s="41"/>
      <c r="T505" s="41"/>
      <c r="U505" s="41"/>
      <c r="V505" s="41"/>
      <c r="W505" s="42"/>
      <c r="X505" s="42"/>
      <c r="Y505" s="42"/>
    </row>
    <row r="506" spans="7:25">
      <c r="G506" s="44"/>
      <c r="H506" s="41"/>
      <c r="I506" s="41"/>
      <c r="J506" s="41"/>
      <c r="K506" s="41"/>
      <c r="L506" s="41"/>
      <c r="M506" s="41"/>
      <c r="N506" s="41"/>
      <c r="O506" s="41"/>
      <c r="P506" s="41"/>
      <c r="Q506" s="41"/>
      <c r="R506" s="41"/>
      <c r="S506" s="41"/>
      <c r="T506" s="41"/>
      <c r="U506" s="41"/>
      <c r="V506" s="41"/>
      <c r="W506" s="42"/>
      <c r="X506" s="42"/>
      <c r="Y506" s="42"/>
    </row>
    <row r="507" spans="7:25">
      <c r="G507" s="44"/>
      <c r="H507" s="41"/>
      <c r="I507" s="41"/>
      <c r="J507" s="41"/>
      <c r="K507" s="41"/>
      <c r="L507" s="41"/>
      <c r="M507" s="41"/>
      <c r="N507" s="41"/>
      <c r="O507" s="41"/>
      <c r="P507" s="41"/>
      <c r="Q507" s="41"/>
      <c r="R507" s="41"/>
      <c r="S507" s="41"/>
      <c r="T507" s="41"/>
      <c r="U507" s="41"/>
      <c r="V507" s="41"/>
      <c r="W507" s="42"/>
      <c r="X507" s="42"/>
      <c r="Y507" s="42"/>
    </row>
    <row r="508" spans="7:25">
      <c r="G508" s="44"/>
      <c r="H508" s="41"/>
      <c r="I508" s="41"/>
      <c r="J508" s="41"/>
      <c r="K508" s="41"/>
      <c r="L508" s="41"/>
      <c r="M508" s="41"/>
      <c r="N508" s="41"/>
      <c r="O508" s="41"/>
      <c r="P508" s="41"/>
      <c r="Q508" s="41"/>
      <c r="R508" s="41"/>
      <c r="S508" s="41"/>
      <c r="T508" s="41"/>
      <c r="U508" s="41"/>
      <c r="V508" s="41"/>
      <c r="W508" s="42"/>
      <c r="X508" s="42"/>
      <c r="Y508" s="42"/>
    </row>
    <row r="509" spans="7:25">
      <c r="G509" s="44"/>
      <c r="H509" s="41"/>
      <c r="I509" s="41"/>
      <c r="J509" s="41"/>
      <c r="K509" s="41"/>
      <c r="L509" s="41"/>
      <c r="M509" s="41"/>
      <c r="N509" s="41"/>
      <c r="O509" s="41"/>
      <c r="P509" s="41"/>
      <c r="Q509" s="41"/>
      <c r="R509" s="41"/>
      <c r="S509" s="41"/>
      <c r="T509" s="41"/>
      <c r="U509" s="41"/>
      <c r="V509" s="41"/>
      <c r="W509" s="42"/>
      <c r="X509" s="42"/>
      <c r="Y509" s="42"/>
    </row>
    <row r="510" spans="7:25">
      <c r="G510" s="44"/>
      <c r="H510" s="41"/>
      <c r="I510" s="41"/>
      <c r="J510" s="41"/>
      <c r="K510" s="41"/>
      <c r="L510" s="41"/>
      <c r="M510" s="41"/>
      <c r="N510" s="41"/>
      <c r="O510" s="41"/>
      <c r="P510" s="41"/>
      <c r="Q510" s="41"/>
      <c r="R510" s="41"/>
      <c r="S510" s="41"/>
      <c r="T510" s="41"/>
      <c r="U510" s="41"/>
      <c r="V510" s="41"/>
      <c r="W510" s="42"/>
      <c r="X510" s="42"/>
      <c r="Y510" s="42"/>
    </row>
    <row r="511" spans="7:25">
      <c r="G511" s="44"/>
      <c r="H511" s="41"/>
      <c r="I511" s="41"/>
      <c r="J511" s="41"/>
      <c r="K511" s="41"/>
      <c r="L511" s="41"/>
      <c r="M511" s="41"/>
      <c r="N511" s="41"/>
      <c r="O511" s="41"/>
      <c r="P511" s="41"/>
      <c r="Q511" s="41"/>
      <c r="R511" s="41"/>
      <c r="S511" s="41"/>
      <c r="T511" s="41"/>
      <c r="U511" s="41"/>
      <c r="V511" s="41"/>
      <c r="W511" s="42"/>
      <c r="X511" s="42"/>
      <c r="Y511" s="42"/>
    </row>
    <row r="512" spans="7:25">
      <c r="G512" s="44"/>
      <c r="H512" s="41"/>
      <c r="I512" s="41"/>
      <c r="J512" s="41"/>
      <c r="K512" s="41"/>
      <c r="L512" s="41"/>
      <c r="M512" s="41"/>
      <c r="N512" s="41"/>
      <c r="O512" s="41"/>
      <c r="P512" s="41"/>
      <c r="Q512" s="41"/>
      <c r="R512" s="41"/>
      <c r="S512" s="41"/>
      <c r="T512" s="41"/>
      <c r="U512" s="41"/>
      <c r="V512" s="41"/>
      <c r="W512" s="42"/>
      <c r="X512" s="42"/>
      <c r="Y512" s="42"/>
    </row>
    <row r="513" spans="7:25">
      <c r="G513" s="44"/>
      <c r="H513" s="41"/>
      <c r="I513" s="41"/>
      <c r="J513" s="41"/>
      <c r="K513" s="41"/>
      <c r="L513" s="41"/>
      <c r="M513" s="41"/>
      <c r="N513" s="41"/>
      <c r="O513" s="41"/>
      <c r="P513" s="41"/>
      <c r="Q513" s="41"/>
      <c r="R513" s="41"/>
      <c r="S513" s="41"/>
      <c r="T513" s="41"/>
      <c r="U513" s="41"/>
      <c r="V513" s="41"/>
      <c r="W513" s="42"/>
      <c r="X513" s="42"/>
      <c r="Y513" s="42"/>
    </row>
    <row r="514" spans="7:25">
      <c r="G514" s="44"/>
      <c r="H514" s="41"/>
      <c r="I514" s="41"/>
      <c r="J514" s="41"/>
      <c r="K514" s="41"/>
      <c r="L514" s="41"/>
      <c r="M514" s="41"/>
      <c r="N514" s="41"/>
      <c r="O514" s="41"/>
      <c r="P514" s="41"/>
      <c r="Q514" s="41"/>
      <c r="R514" s="41"/>
      <c r="S514" s="41"/>
      <c r="T514" s="41"/>
      <c r="U514" s="41"/>
      <c r="V514" s="41"/>
      <c r="W514" s="42"/>
      <c r="X514" s="42"/>
      <c r="Y514" s="42"/>
    </row>
    <row r="515" spans="7:25">
      <c r="G515" s="44"/>
      <c r="H515" s="41"/>
      <c r="I515" s="41"/>
      <c r="J515" s="41"/>
      <c r="K515" s="41"/>
      <c r="L515" s="41"/>
      <c r="M515" s="41"/>
      <c r="N515" s="41"/>
      <c r="O515" s="41"/>
      <c r="P515" s="41"/>
      <c r="Q515" s="41"/>
      <c r="R515" s="41"/>
      <c r="S515" s="41"/>
      <c r="T515" s="41"/>
      <c r="U515" s="41"/>
      <c r="V515" s="41"/>
      <c r="W515" s="42"/>
      <c r="X515" s="42"/>
      <c r="Y515" s="42"/>
    </row>
    <row r="516" spans="7:25">
      <c r="G516" s="44"/>
      <c r="H516" s="41"/>
      <c r="I516" s="41"/>
      <c r="J516" s="41"/>
      <c r="K516" s="41"/>
      <c r="L516" s="41"/>
      <c r="M516" s="41"/>
      <c r="N516" s="41"/>
      <c r="O516" s="41"/>
      <c r="P516" s="41"/>
      <c r="Q516" s="41"/>
      <c r="R516" s="41"/>
      <c r="S516" s="41"/>
      <c r="T516" s="41"/>
      <c r="U516" s="41"/>
      <c r="V516" s="41"/>
      <c r="W516" s="42"/>
      <c r="X516" s="42"/>
      <c r="Y516" s="42"/>
    </row>
    <row r="517" spans="7:25">
      <c r="G517" s="44"/>
      <c r="H517" s="41"/>
      <c r="I517" s="41"/>
      <c r="J517" s="41"/>
      <c r="K517" s="41"/>
      <c r="L517" s="41"/>
      <c r="M517" s="41"/>
      <c r="N517" s="41"/>
      <c r="O517" s="41"/>
      <c r="P517" s="41"/>
      <c r="Q517" s="41"/>
      <c r="R517" s="41"/>
      <c r="S517" s="41"/>
      <c r="T517" s="41"/>
      <c r="U517" s="41"/>
      <c r="V517" s="41"/>
      <c r="W517" s="42"/>
      <c r="X517" s="42"/>
      <c r="Y517" s="42"/>
    </row>
    <row r="518" spans="7:25">
      <c r="G518" s="44"/>
      <c r="H518" s="41"/>
      <c r="I518" s="41"/>
      <c r="J518" s="41"/>
      <c r="K518" s="41"/>
      <c r="L518" s="41"/>
      <c r="M518" s="41"/>
      <c r="N518" s="41"/>
      <c r="O518" s="41"/>
      <c r="P518" s="41"/>
      <c r="Q518" s="41"/>
      <c r="R518" s="41"/>
      <c r="S518" s="41"/>
      <c r="T518" s="41"/>
      <c r="U518" s="41"/>
      <c r="V518" s="41"/>
      <c r="W518" s="42"/>
      <c r="X518" s="42"/>
      <c r="Y518" s="42"/>
    </row>
    <row r="519" spans="7:25">
      <c r="G519" s="44"/>
      <c r="H519" s="41"/>
      <c r="I519" s="41"/>
      <c r="J519" s="41"/>
      <c r="K519" s="41"/>
      <c r="L519" s="41"/>
      <c r="M519" s="41"/>
      <c r="N519" s="41"/>
      <c r="O519" s="41"/>
      <c r="P519" s="41"/>
      <c r="Q519" s="41"/>
      <c r="R519" s="41"/>
      <c r="S519" s="41"/>
      <c r="T519" s="41"/>
      <c r="U519" s="41"/>
      <c r="V519" s="41"/>
      <c r="W519" s="42"/>
      <c r="X519" s="42"/>
      <c r="Y519" s="42"/>
    </row>
    <row r="520" spans="7:25">
      <c r="G520" s="44"/>
      <c r="H520" s="41"/>
      <c r="I520" s="41"/>
      <c r="J520" s="41"/>
      <c r="K520" s="41"/>
      <c r="L520" s="41"/>
      <c r="M520" s="41"/>
      <c r="N520" s="41"/>
      <c r="O520" s="41"/>
      <c r="P520" s="41"/>
      <c r="Q520" s="41"/>
      <c r="R520" s="41"/>
      <c r="S520" s="41"/>
      <c r="T520" s="41"/>
      <c r="U520" s="41"/>
      <c r="V520" s="41"/>
      <c r="W520" s="42"/>
      <c r="X520" s="42"/>
      <c r="Y520" s="42"/>
    </row>
    <row r="521" spans="7:25">
      <c r="G521" s="44"/>
      <c r="H521" s="41"/>
      <c r="I521" s="41"/>
      <c r="J521" s="41"/>
      <c r="K521" s="41"/>
      <c r="L521" s="41"/>
      <c r="M521" s="41"/>
      <c r="N521" s="41"/>
      <c r="O521" s="41"/>
      <c r="P521" s="41"/>
      <c r="Q521" s="41"/>
      <c r="R521" s="41"/>
      <c r="S521" s="41"/>
      <c r="T521" s="41"/>
      <c r="U521" s="41"/>
      <c r="V521" s="41"/>
      <c r="W521" s="42"/>
      <c r="X521" s="42"/>
      <c r="Y521" s="42"/>
    </row>
    <row r="522" spans="7:25">
      <c r="G522" s="44"/>
      <c r="H522" s="41"/>
      <c r="I522" s="41"/>
      <c r="J522" s="41"/>
      <c r="K522" s="41"/>
      <c r="L522" s="41"/>
      <c r="M522" s="41"/>
      <c r="N522" s="41"/>
      <c r="O522" s="41"/>
      <c r="P522" s="41"/>
      <c r="Q522" s="41"/>
      <c r="R522" s="41"/>
      <c r="S522" s="41"/>
      <c r="T522" s="41"/>
      <c r="U522" s="41"/>
      <c r="V522" s="41"/>
      <c r="W522" s="42"/>
      <c r="X522" s="42"/>
      <c r="Y522" s="42"/>
    </row>
    <row r="523" spans="7:25">
      <c r="G523" s="44"/>
      <c r="H523" s="41"/>
      <c r="I523" s="41"/>
      <c r="J523" s="41"/>
      <c r="K523" s="41"/>
      <c r="L523" s="41"/>
      <c r="M523" s="41"/>
      <c r="N523" s="41"/>
      <c r="O523" s="41"/>
      <c r="P523" s="41"/>
      <c r="Q523" s="41"/>
      <c r="R523" s="41"/>
      <c r="S523" s="41"/>
      <c r="T523" s="41"/>
      <c r="U523" s="41"/>
      <c r="V523" s="41"/>
      <c r="W523" s="42"/>
      <c r="X523" s="42"/>
      <c r="Y523" s="42"/>
    </row>
    <row r="524" spans="7:25">
      <c r="G524" s="44"/>
      <c r="H524" s="41"/>
      <c r="I524" s="41"/>
      <c r="J524" s="41"/>
      <c r="K524" s="41"/>
      <c r="L524" s="41"/>
      <c r="M524" s="41"/>
      <c r="N524" s="41"/>
      <c r="O524" s="41"/>
      <c r="P524" s="41"/>
      <c r="Q524" s="41"/>
      <c r="R524" s="41"/>
      <c r="S524" s="41"/>
      <c r="T524" s="41"/>
      <c r="U524" s="41"/>
      <c r="V524" s="41"/>
      <c r="W524" s="42"/>
      <c r="X524" s="42"/>
      <c r="Y524" s="42"/>
    </row>
    <row r="525" spans="7:25">
      <c r="G525" s="44"/>
      <c r="H525" s="41"/>
      <c r="I525" s="41"/>
      <c r="J525" s="41"/>
      <c r="K525" s="41"/>
      <c r="L525" s="41"/>
      <c r="M525" s="41"/>
      <c r="N525" s="41"/>
      <c r="O525" s="41"/>
      <c r="P525" s="41"/>
      <c r="Q525" s="41"/>
      <c r="R525" s="41"/>
      <c r="S525" s="41"/>
      <c r="T525" s="41"/>
      <c r="U525" s="41"/>
      <c r="V525" s="41"/>
      <c r="W525" s="42"/>
      <c r="X525" s="42"/>
      <c r="Y525" s="42"/>
    </row>
    <row r="526" spans="7:25">
      <c r="G526" s="44"/>
      <c r="H526" s="41"/>
      <c r="I526" s="41"/>
      <c r="J526" s="41"/>
      <c r="K526" s="41"/>
      <c r="L526" s="41"/>
      <c r="M526" s="41"/>
      <c r="N526" s="41"/>
      <c r="O526" s="41"/>
      <c r="P526" s="41"/>
      <c r="Q526" s="41"/>
      <c r="R526" s="41"/>
      <c r="S526" s="41"/>
      <c r="T526" s="41"/>
      <c r="U526" s="41"/>
      <c r="V526" s="41"/>
      <c r="W526" s="42"/>
      <c r="X526" s="42"/>
      <c r="Y526" s="42"/>
    </row>
    <row r="527" spans="7:25">
      <c r="G527" s="44"/>
      <c r="H527" s="41"/>
      <c r="I527" s="41"/>
      <c r="J527" s="41"/>
      <c r="K527" s="41"/>
      <c r="L527" s="41"/>
      <c r="M527" s="41"/>
      <c r="N527" s="41"/>
      <c r="O527" s="41"/>
      <c r="P527" s="41"/>
      <c r="Q527" s="41"/>
      <c r="R527" s="41"/>
      <c r="S527" s="41"/>
      <c r="T527" s="41"/>
      <c r="U527" s="41"/>
      <c r="V527" s="41"/>
      <c r="W527" s="42"/>
      <c r="X527" s="42"/>
      <c r="Y527" s="42"/>
    </row>
    <row r="528" spans="7:25">
      <c r="G528" s="44"/>
      <c r="H528" s="41"/>
      <c r="I528" s="41"/>
      <c r="J528" s="41"/>
      <c r="K528" s="41"/>
      <c r="L528" s="41"/>
      <c r="M528" s="41"/>
      <c r="N528" s="41"/>
      <c r="O528" s="41"/>
      <c r="P528" s="41"/>
      <c r="Q528" s="41"/>
      <c r="R528" s="41"/>
      <c r="S528" s="41"/>
      <c r="T528" s="41"/>
      <c r="U528" s="41"/>
      <c r="V528" s="41"/>
      <c r="W528" s="42"/>
      <c r="X528" s="42"/>
      <c r="Y528" s="42"/>
    </row>
    <row r="529" spans="7:25">
      <c r="G529" s="44"/>
      <c r="H529" s="41"/>
      <c r="I529" s="41"/>
      <c r="J529" s="41"/>
      <c r="K529" s="41"/>
      <c r="L529" s="41"/>
      <c r="M529" s="41"/>
      <c r="N529" s="41"/>
      <c r="O529" s="41"/>
      <c r="P529" s="41"/>
      <c r="Q529" s="41"/>
      <c r="R529" s="41"/>
      <c r="S529" s="41"/>
      <c r="T529" s="41"/>
      <c r="U529" s="41"/>
      <c r="V529" s="41"/>
      <c r="W529" s="42"/>
      <c r="X529" s="42"/>
      <c r="Y529" s="42"/>
    </row>
    <row r="530" spans="7:25">
      <c r="G530" s="44"/>
      <c r="H530" s="41"/>
      <c r="I530" s="41"/>
      <c r="J530" s="41"/>
      <c r="K530" s="41"/>
      <c r="L530" s="41"/>
      <c r="M530" s="41"/>
      <c r="N530" s="41"/>
      <c r="O530" s="41"/>
      <c r="P530" s="41"/>
      <c r="Q530" s="41"/>
      <c r="R530" s="41"/>
      <c r="S530" s="41"/>
      <c r="T530" s="41"/>
      <c r="U530" s="41"/>
      <c r="V530" s="41"/>
      <c r="W530" s="42"/>
      <c r="X530" s="42"/>
      <c r="Y530" s="42"/>
    </row>
    <row r="531" spans="7:25">
      <c r="G531" s="44"/>
      <c r="H531" s="41"/>
      <c r="I531" s="41"/>
      <c r="J531" s="41"/>
      <c r="K531" s="41"/>
      <c r="L531" s="41"/>
      <c r="M531" s="41"/>
      <c r="N531" s="41"/>
      <c r="O531" s="41"/>
      <c r="P531" s="41"/>
      <c r="Q531" s="41"/>
      <c r="R531" s="41"/>
      <c r="S531" s="41"/>
      <c r="T531" s="41"/>
      <c r="U531" s="41"/>
      <c r="V531" s="41"/>
      <c r="W531" s="42"/>
      <c r="X531" s="42"/>
      <c r="Y531" s="42"/>
    </row>
    <row r="532" spans="7:25">
      <c r="G532" s="44"/>
      <c r="H532" s="41"/>
      <c r="I532" s="41"/>
      <c r="J532" s="41"/>
      <c r="K532" s="41"/>
      <c r="L532" s="41"/>
      <c r="M532" s="41"/>
      <c r="N532" s="41"/>
      <c r="O532" s="41"/>
      <c r="P532" s="41"/>
      <c r="Q532" s="41"/>
      <c r="R532" s="41"/>
      <c r="S532" s="41"/>
      <c r="T532" s="41"/>
      <c r="U532" s="41"/>
      <c r="V532" s="41"/>
      <c r="W532" s="42"/>
      <c r="X532" s="42"/>
      <c r="Y532" s="42"/>
    </row>
    <row r="533" spans="7:25">
      <c r="G533" s="44"/>
      <c r="H533" s="41"/>
      <c r="I533" s="41"/>
      <c r="J533" s="41"/>
      <c r="K533" s="41"/>
      <c r="L533" s="41"/>
      <c r="M533" s="41"/>
      <c r="N533" s="41"/>
      <c r="O533" s="41"/>
      <c r="P533" s="41"/>
      <c r="Q533" s="41"/>
      <c r="R533" s="41"/>
      <c r="S533" s="41"/>
      <c r="T533" s="41"/>
      <c r="U533" s="41"/>
      <c r="V533" s="41"/>
      <c r="W533" s="42"/>
      <c r="X533" s="42"/>
      <c r="Y533" s="42"/>
    </row>
    <row r="534" spans="7:25">
      <c r="G534" s="44"/>
      <c r="H534" s="41"/>
      <c r="I534" s="41"/>
      <c r="J534" s="41"/>
      <c r="K534" s="41"/>
      <c r="L534" s="41"/>
      <c r="M534" s="41"/>
      <c r="N534" s="41"/>
      <c r="O534" s="41"/>
      <c r="P534" s="41"/>
      <c r="Q534" s="41"/>
      <c r="R534" s="41"/>
      <c r="S534" s="41"/>
      <c r="T534" s="41"/>
      <c r="U534" s="41"/>
      <c r="V534" s="41"/>
      <c r="W534" s="42"/>
      <c r="X534" s="42"/>
      <c r="Y534" s="42"/>
    </row>
    <row r="535" spans="7:25">
      <c r="G535" s="44"/>
      <c r="H535" s="41"/>
      <c r="I535" s="41"/>
      <c r="J535" s="41"/>
      <c r="K535" s="41"/>
      <c r="L535" s="41"/>
      <c r="M535" s="41"/>
      <c r="N535" s="41"/>
      <c r="O535" s="41"/>
      <c r="P535" s="41"/>
      <c r="Q535" s="41"/>
      <c r="R535" s="41"/>
      <c r="S535" s="41"/>
      <c r="T535" s="41"/>
      <c r="U535" s="41"/>
      <c r="V535" s="41"/>
      <c r="W535" s="42"/>
      <c r="X535" s="42"/>
      <c r="Y535" s="42"/>
    </row>
    <row r="536" spans="7:25">
      <c r="G536" s="44"/>
      <c r="H536" s="41"/>
      <c r="I536" s="41"/>
      <c r="J536" s="41"/>
      <c r="K536" s="41"/>
      <c r="L536" s="41"/>
      <c r="M536" s="41"/>
      <c r="N536" s="41"/>
      <c r="O536" s="41"/>
      <c r="P536" s="41"/>
      <c r="Q536" s="41"/>
      <c r="R536" s="41"/>
      <c r="S536" s="41"/>
      <c r="T536" s="41"/>
      <c r="U536" s="41"/>
      <c r="V536" s="41"/>
      <c r="W536" s="42"/>
      <c r="X536" s="42"/>
      <c r="Y536" s="42"/>
    </row>
    <row r="537" spans="7:25">
      <c r="G537" s="44"/>
      <c r="H537" s="41"/>
      <c r="I537" s="41"/>
      <c r="J537" s="41"/>
      <c r="K537" s="41"/>
      <c r="L537" s="41"/>
      <c r="M537" s="41"/>
      <c r="N537" s="41"/>
      <c r="O537" s="41"/>
      <c r="P537" s="41"/>
      <c r="Q537" s="41"/>
      <c r="R537" s="41"/>
      <c r="S537" s="41"/>
      <c r="T537" s="41"/>
      <c r="U537" s="41"/>
      <c r="V537" s="41"/>
      <c r="W537" s="42"/>
      <c r="X537" s="42"/>
      <c r="Y537" s="42"/>
    </row>
    <row r="538" spans="7:25">
      <c r="G538" s="44"/>
      <c r="H538" s="41"/>
      <c r="I538" s="41"/>
      <c r="J538" s="41"/>
      <c r="K538" s="41"/>
      <c r="L538" s="41"/>
      <c r="M538" s="41"/>
      <c r="N538" s="41"/>
      <c r="O538" s="41"/>
      <c r="P538" s="41"/>
      <c r="Q538" s="41"/>
      <c r="R538" s="41"/>
      <c r="S538" s="41"/>
      <c r="T538" s="41"/>
      <c r="U538" s="41"/>
      <c r="V538" s="41"/>
      <c r="W538" s="42"/>
      <c r="X538" s="42"/>
      <c r="Y538" s="42"/>
    </row>
    <row r="539" spans="7:25">
      <c r="G539" s="44"/>
      <c r="H539" s="41"/>
      <c r="I539" s="41"/>
      <c r="J539" s="41"/>
      <c r="K539" s="41"/>
      <c r="L539" s="41"/>
      <c r="M539" s="41"/>
      <c r="N539" s="41"/>
      <c r="O539" s="41"/>
      <c r="P539" s="41"/>
      <c r="Q539" s="41"/>
      <c r="R539" s="41"/>
      <c r="S539" s="41"/>
      <c r="T539" s="41"/>
      <c r="U539" s="41"/>
      <c r="V539" s="41"/>
      <c r="W539" s="42"/>
      <c r="X539" s="42"/>
      <c r="Y539" s="42"/>
    </row>
    <row r="540" spans="7:25">
      <c r="G540" s="44"/>
      <c r="H540" s="41"/>
      <c r="I540" s="41"/>
      <c r="J540" s="41"/>
      <c r="K540" s="41"/>
      <c r="L540" s="41"/>
      <c r="M540" s="41"/>
      <c r="N540" s="41"/>
      <c r="O540" s="41"/>
      <c r="P540" s="41"/>
      <c r="Q540" s="41"/>
      <c r="R540" s="41"/>
      <c r="S540" s="41"/>
      <c r="T540" s="41"/>
      <c r="U540" s="41"/>
      <c r="V540" s="41"/>
      <c r="W540" s="42"/>
      <c r="X540" s="42"/>
      <c r="Y540" s="42"/>
    </row>
    <row r="541" spans="7:25">
      <c r="G541" s="44"/>
      <c r="H541" s="41"/>
      <c r="I541" s="41"/>
      <c r="J541" s="41"/>
      <c r="K541" s="41"/>
      <c r="L541" s="41"/>
      <c r="M541" s="41"/>
      <c r="N541" s="41"/>
      <c r="O541" s="41"/>
      <c r="P541" s="41"/>
      <c r="Q541" s="41"/>
      <c r="R541" s="41"/>
      <c r="S541" s="41"/>
      <c r="T541" s="41"/>
      <c r="U541" s="41"/>
      <c r="V541" s="41"/>
      <c r="W541" s="42"/>
      <c r="X541" s="42"/>
      <c r="Y541" s="42"/>
    </row>
    <row r="542" spans="7:25">
      <c r="G542" s="44"/>
      <c r="H542" s="41"/>
      <c r="I542" s="41"/>
      <c r="J542" s="41"/>
      <c r="K542" s="41"/>
      <c r="L542" s="41"/>
      <c r="M542" s="41"/>
      <c r="N542" s="41"/>
      <c r="O542" s="41"/>
      <c r="P542" s="41"/>
      <c r="Q542" s="41"/>
      <c r="R542" s="41"/>
      <c r="S542" s="41"/>
      <c r="T542" s="41"/>
      <c r="U542" s="41"/>
      <c r="V542" s="41"/>
      <c r="W542" s="42"/>
      <c r="X542" s="42"/>
      <c r="Y542" s="42"/>
    </row>
    <row r="543" spans="7:25">
      <c r="G543" s="44"/>
      <c r="H543" s="41"/>
      <c r="I543" s="41"/>
      <c r="J543" s="41"/>
      <c r="K543" s="41"/>
      <c r="L543" s="41"/>
      <c r="M543" s="41"/>
      <c r="N543" s="41"/>
      <c r="O543" s="41"/>
      <c r="P543" s="41"/>
      <c r="Q543" s="41"/>
      <c r="R543" s="41"/>
      <c r="S543" s="41"/>
      <c r="T543" s="41"/>
      <c r="U543" s="41"/>
      <c r="V543" s="41"/>
      <c r="W543" s="42"/>
      <c r="X543" s="42"/>
      <c r="Y543" s="42"/>
    </row>
    <row r="544" spans="7:25">
      <c r="G544" s="44"/>
      <c r="H544" s="41"/>
      <c r="I544" s="41"/>
      <c r="J544" s="41"/>
      <c r="K544" s="41"/>
      <c r="L544" s="41"/>
      <c r="M544" s="41"/>
      <c r="N544" s="41"/>
      <c r="O544" s="41"/>
      <c r="P544" s="41"/>
      <c r="Q544" s="41"/>
      <c r="R544" s="41"/>
      <c r="S544" s="41"/>
      <c r="T544" s="41"/>
      <c r="U544" s="41"/>
      <c r="V544" s="41"/>
      <c r="W544" s="42"/>
      <c r="X544" s="42"/>
      <c r="Y544" s="42"/>
    </row>
    <row r="545" spans="7:25">
      <c r="G545" s="44"/>
      <c r="H545" s="41"/>
      <c r="I545" s="41"/>
      <c r="J545" s="41"/>
      <c r="K545" s="41"/>
      <c r="L545" s="41"/>
      <c r="M545" s="41"/>
      <c r="N545" s="41"/>
      <c r="O545" s="41"/>
      <c r="P545" s="41"/>
      <c r="Q545" s="41"/>
      <c r="R545" s="41"/>
      <c r="S545" s="41"/>
      <c r="T545" s="41"/>
      <c r="U545" s="41"/>
      <c r="V545" s="41"/>
      <c r="W545" s="42"/>
      <c r="X545" s="42"/>
      <c r="Y545" s="42"/>
    </row>
    <row r="546" spans="7:25">
      <c r="G546" s="44"/>
      <c r="H546" s="41"/>
      <c r="I546" s="41"/>
      <c r="J546" s="41"/>
      <c r="K546" s="41"/>
      <c r="L546" s="41"/>
      <c r="M546" s="41"/>
      <c r="N546" s="41"/>
      <c r="O546" s="41"/>
      <c r="P546" s="41"/>
      <c r="Q546" s="41"/>
      <c r="R546" s="41"/>
      <c r="S546" s="41"/>
      <c r="T546" s="41"/>
      <c r="U546" s="41"/>
      <c r="V546" s="41"/>
      <c r="W546" s="42"/>
      <c r="X546" s="42"/>
      <c r="Y546" s="42"/>
    </row>
    <row r="547" spans="7:25">
      <c r="G547" s="44"/>
      <c r="H547" s="41"/>
      <c r="I547" s="41"/>
      <c r="J547" s="41"/>
      <c r="K547" s="41"/>
      <c r="L547" s="41"/>
      <c r="M547" s="41"/>
      <c r="N547" s="41"/>
      <c r="O547" s="41"/>
      <c r="P547" s="41"/>
      <c r="Q547" s="41"/>
      <c r="R547" s="41"/>
      <c r="S547" s="41"/>
      <c r="T547" s="41"/>
      <c r="U547" s="41"/>
      <c r="V547" s="41"/>
      <c r="W547" s="42"/>
      <c r="X547" s="42"/>
      <c r="Y547" s="42"/>
    </row>
    <row r="548" spans="7:25">
      <c r="G548" s="44"/>
      <c r="H548" s="41"/>
      <c r="I548" s="41"/>
      <c r="J548" s="41"/>
      <c r="K548" s="41"/>
      <c r="L548" s="41"/>
      <c r="M548" s="41"/>
      <c r="N548" s="41"/>
      <c r="O548" s="41"/>
      <c r="P548" s="41"/>
      <c r="Q548" s="41"/>
      <c r="R548" s="41"/>
      <c r="S548" s="41"/>
      <c r="T548" s="41"/>
      <c r="U548" s="41"/>
      <c r="V548" s="41"/>
      <c r="W548" s="42"/>
      <c r="X548" s="42"/>
      <c r="Y548" s="42"/>
    </row>
    <row r="549" spans="7:25">
      <c r="G549" s="44"/>
      <c r="H549" s="41"/>
      <c r="I549" s="41"/>
      <c r="J549" s="41"/>
      <c r="K549" s="41"/>
      <c r="L549" s="41"/>
      <c r="M549" s="41"/>
      <c r="N549" s="41"/>
      <c r="O549" s="41"/>
      <c r="P549" s="41"/>
      <c r="Q549" s="41"/>
      <c r="R549" s="41"/>
      <c r="S549" s="41"/>
      <c r="T549" s="41"/>
      <c r="U549" s="41"/>
      <c r="V549" s="41"/>
      <c r="W549" s="42"/>
      <c r="X549" s="42"/>
      <c r="Y549" s="42"/>
    </row>
    <row r="550" spans="7:25">
      <c r="G550" s="44"/>
      <c r="H550" s="41"/>
      <c r="I550" s="41"/>
      <c r="J550" s="41"/>
      <c r="K550" s="41"/>
      <c r="L550" s="41"/>
      <c r="M550" s="41"/>
      <c r="N550" s="41"/>
      <c r="O550" s="41"/>
      <c r="P550" s="41"/>
      <c r="Q550" s="41"/>
      <c r="R550" s="41"/>
      <c r="S550" s="41"/>
      <c r="T550" s="41"/>
      <c r="U550" s="41"/>
      <c r="V550" s="41"/>
      <c r="W550" s="42"/>
      <c r="X550" s="42"/>
      <c r="Y550" s="42"/>
    </row>
    <row r="551" spans="7:25">
      <c r="G551" s="44"/>
      <c r="H551" s="41"/>
      <c r="I551" s="41"/>
      <c r="J551" s="41"/>
      <c r="K551" s="41"/>
      <c r="L551" s="41"/>
      <c r="M551" s="41"/>
      <c r="N551" s="41"/>
      <c r="O551" s="41"/>
      <c r="P551" s="41"/>
      <c r="Q551" s="41"/>
      <c r="R551" s="41"/>
      <c r="S551" s="41"/>
      <c r="T551" s="41"/>
      <c r="U551" s="41"/>
      <c r="V551" s="41"/>
      <c r="W551" s="42"/>
      <c r="X551" s="42"/>
      <c r="Y551" s="42"/>
    </row>
    <row r="552" spans="7:25">
      <c r="G552" s="44"/>
      <c r="H552" s="41"/>
      <c r="I552" s="41"/>
      <c r="J552" s="41"/>
      <c r="K552" s="41"/>
      <c r="L552" s="41"/>
      <c r="M552" s="41"/>
      <c r="N552" s="41"/>
      <c r="O552" s="41"/>
      <c r="P552" s="41"/>
      <c r="Q552" s="41"/>
      <c r="R552" s="41"/>
      <c r="S552" s="41"/>
      <c r="T552" s="41"/>
      <c r="U552" s="41"/>
      <c r="V552" s="41"/>
      <c r="W552" s="42"/>
      <c r="X552" s="42"/>
      <c r="Y552" s="42"/>
    </row>
    <row r="553" spans="7:25">
      <c r="G553" s="44"/>
      <c r="H553" s="41"/>
      <c r="I553" s="41"/>
      <c r="J553" s="41"/>
      <c r="K553" s="41"/>
      <c r="L553" s="41"/>
      <c r="M553" s="41"/>
      <c r="N553" s="41"/>
      <c r="O553" s="41"/>
      <c r="P553" s="41"/>
      <c r="Q553" s="41"/>
      <c r="R553" s="41"/>
      <c r="S553" s="41"/>
      <c r="T553" s="41"/>
      <c r="U553" s="41"/>
      <c r="V553" s="41"/>
      <c r="W553" s="42"/>
      <c r="X553" s="42"/>
      <c r="Y553" s="42"/>
    </row>
    <row r="554" spans="7:25">
      <c r="G554" s="44"/>
      <c r="H554" s="41"/>
      <c r="I554" s="41"/>
      <c r="J554" s="41"/>
      <c r="K554" s="41"/>
      <c r="L554" s="41"/>
      <c r="M554" s="41"/>
      <c r="N554" s="41"/>
      <c r="O554" s="41"/>
      <c r="P554" s="41"/>
      <c r="Q554" s="41"/>
      <c r="R554" s="41"/>
      <c r="S554" s="41"/>
      <c r="T554" s="41"/>
      <c r="U554" s="41"/>
      <c r="V554" s="41"/>
      <c r="W554" s="42"/>
      <c r="X554" s="42"/>
      <c r="Y554" s="42"/>
    </row>
    <row r="555" spans="7:25">
      <c r="G555" s="44"/>
      <c r="H555" s="41"/>
      <c r="I555" s="41"/>
      <c r="J555" s="41"/>
      <c r="K555" s="41"/>
      <c r="L555" s="41"/>
      <c r="M555" s="41"/>
      <c r="N555" s="41"/>
      <c r="O555" s="41"/>
      <c r="P555" s="41"/>
      <c r="Q555" s="41"/>
      <c r="R555" s="41"/>
      <c r="S555" s="41"/>
      <c r="T555" s="41"/>
      <c r="U555" s="41"/>
      <c r="V555" s="41"/>
      <c r="W555" s="42"/>
      <c r="X555" s="42"/>
      <c r="Y555" s="42"/>
    </row>
    <row r="556" spans="7:25">
      <c r="G556" s="44"/>
      <c r="H556" s="41"/>
      <c r="I556" s="41"/>
      <c r="J556" s="41"/>
      <c r="K556" s="41"/>
      <c r="L556" s="41"/>
      <c r="M556" s="41"/>
      <c r="N556" s="41"/>
      <c r="O556" s="41"/>
      <c r="P556" s="41"/>
      <c r="Q556" s="41"/>
      <c r="R556" s="41"/>
      <c r="S556" s="41"/>
      <c r="T556" s="41"/>
      <c r="U556" s="41"/>
      <c r="V556" s="41"/>
      <c r="W556" s="42"/>
      <c r="X556" s="42"/>
      <c r="Y556" s="42"/>
    </row>
    <row r="557" spans="7:25">
      <c r="G557" s="44"/>
      <c r="H557" s="41"/>
      <c r="I557" s="41"/>
      <c r="J557" s="41"/>
      <c r="K557" s="41"/>
      <c r="L557" s="41"/>
      <c r="M557" s="41"/>
      <c r="N557" s="41"/>
      <c r="O557" s="41"/>
      <c r="P557" s="41"/>
      <c r="Q557" s="41"/>
      <c r="R557" s="41"/>
      <c r="S557" s="41"/>
      <c r="T557" s="41"/>
      <c r="U557" s="41"/>
      <c r="V557" s="41"/>
      <c r="W557" s="42"/>
      <c r="X557" s="42"/>
      <c r="Y557" s="42"/>
    </row>
    <row r="558" spans="7:25">
      <c r="G558" s="44"/>
      <c r="H558" s="41"/>
      <c r="I558" s="41"/>
      <c r="J558" s="41"/>
      <c r="K558" s="41"/>
      <c r="L558" s="41"/>
      <c r="M558" s="41"/>
      <c r="N558" s="41"/>
      <c r="O558" s="41"/>
      <c r="P558" s="41"/>
      <c r="Q558" s="41"/>
      <c r="R558" s="41"/>
      <c r="S558" s="41"/>
      <c r="T558" s="41"/>
      <c r="U558" s="41"/>
      <c r="V558" s="41"/>
      <c r="W558" s="42"/>
      <c r="X558" s="42"/>
      <c r="Y558" s="42"/>
    </row>
    <row r="559" spans="7:25">
      <c r="G559" s="44"/>
      <c r="H559" s="41"/>
      <c r="I559" s="41"/>
      <c r="J559" s="41"/>
      <c r="K559" s="41"/>
      <c r="L559" s="41"/>
      <c r="M559" s="41"/>
      <c r="N559" s="41"/>
      <c r="O559" s="41"/>
      <c r="P559" s="41"/>
      <c r="Q559" s="41"/>
      <c r="R559" s="41"/>
      <c r="S559" s="41"/>
      <c r="T559" s="41"/>
      <c r="U559" s="41"/>
      <c r="V559" s="41"/>
      <c r="W559" s="42"/>
      <c r="X559" s="42"/>
      <c r="Y559" s="42"/>
    </row>
    <row r="560" spans="7:25">
      <c r="G560" s="44"/>
      <c r="H560" s="41"/>
      <c r="I560" s="41"/>
      <c r="J560" s="41"/>
      <c r="K560" s="41"/>
      <c r="L560" s="41"/>
      <c r="M560" s="41"/>
      <c r="N560" s="41"/>
      <c r="O560" s="41"/>
      <c r="P560" s="41"/>
      <c r="Q560" s="41"/>
      <c r="R560" s="41"/>
      <c r="S560" s="41"/>
      <c r="T560" s="41"/>
      <c r="U560" s="41"/>
      <c r="V560" s="41"/>
      <c r="W560" s="42"/>
      <c r="X560" s="42"/>
      <c r="Y560" s="42"/>
    </row>
    <row r="561" spans="7:25">
      <c r="G561" s="44"/>
      <c r="H561" s="41"/>
      <c r="I561" s="41"/>
      <c r="J561" s="41"/>
      <c r="K561" s="41"/>
      <c r="L561" s="41"/>
      <c r="M561" s="41"/>
      <c r="N561" s="41"/>
      <c r="O561" s="41"/>
      <c r="P561" s="41"/>
      <c r="Q561" s="41"/>
      <c r="R561" s="41"/>
      <c r="S561" s="41"/>
      <c r="T561" s="41"/>
      <c r="U561" s="41"/>
      <c r="V561" s="41"/>
      <c r="W561" s="42"/>
      <c r="X561" s="42"/>
      <c r="Y561" s="42"/>
    </row>
    <row r="562" spans="7:25">
      <c r="G562" s="44"/>
      <c r="H562" s="41"/>
      <c r="I562" s="41"/>
      <c r="J562" s="41"/>
      <c r="K562" s="41"/>
      <c r="L562" s="41"/>
      <c r="M562" s="41"/>
      <c r="N562" s="41"/>
      <c r="O562" s="41"/>
      <c r="P562" s="41"/>
      <c r="Q562" s="41"/>
      <c r="R562" s="41"/>
      <c r="S562" s="41"/>
      <c r="T562" s="41"/>
      <c r="U562" s="41"/>
      <c r="V562" s="41"/>
      <c r="W562" s="42"/>
      <c r="X562" s="42"/>
      <c r="Y562" s="42"/>
    </row>
    <row r="563" spans="7:25">
      <c r="G563" s="44"/>
      <c r="H563" s="41"/>
      <c r="I563" s="41"/>
      <c r="J563" s="41"/>
      <c r="K563" s="41"/>
      <c r="L563" s="41"/>
      <c r="M563" s="41"/>
      <c r="N563" s="41"/>
      <c r="O563" s="41"/>
      <c r="P563" s="41"/>
      <c r="Q563" s="41"/>
      <c r="R563" s="41"/>
      <c r="S563" s="41"/>
      <c r="T563" s="41"/>
      <c r="U563" s="41"/>
      <c r="V563" s="41"/>
      <c r="W563" s="42"/>
      <c r="X563" s="42"/>
      <c r="Y563" s="42"/>
    </row>
    <row r="564" spans="7:25">
      <c r="G564" s="44"/>
      <c r="H564" s="41"/>
      <c r="I564" s="41"/>
      <c r="J564" s="41"/>
      <c r="K564" s="41"/>
      <c r="L564" s="41"/>
      <c r="M564" s="41"/>
      <c r="N564" s="41"/>
      <c r="O564" s="41"/>
      <c r="P564" s="41"/>
      <c r="Q564" s="41"/>
      <c r="R564" s="41"/>
      <c r="S564" s="41"/>
      <c r="T564" s="41"/>
      <c r="U564" s="41"/>
      <c r="V564" s="41"/>
      <c r="W564" s="42"/>
      <c r="X564" s="42"/>
      <c r="Y564" s="42"/>
    </row>
    <row r="565" spans="7:25">
      <c r="G565" s="44"/>
      <c r="H565" s="41"/>
      <c r="I565" s="41"/>
      <c r="J565" s="41"/>
      <c r="K565" s="41"/>
      <c r="L565" s="41"/>
      <c r="M565" s="41"/>
      <c r="N565" s="41"/>
      <c r="O565" s="41"/>
      <c r="P565" s="41"/>
      <c r="Q565" s="41"/>
      <c r="R565" s="41"/>
      <c r="S565" s="41"/>
      <c r="T565" s="41"/>
      <c r="U565" s="41"/>
      <c r="V565" s="41"/>
      <c r="W565" s="42"/>
      <c r="X565" s="42"/>
      <c r="Y565" s="42"/>
    </row>
    <row r="566" spans="7:25">
      <c r="G566" s="44"/>
      <c r="H566" s="41"/>
      <c r="I566" s="41"/>
      <c r="J566" s="41"/>
      <c r="K566" s="41"/>
      <c r="L566" s="41"/>
      <c r="M566" s="41"/>
      <c r="N566" s="41"/>
      <c r="O566" s="41"/>
      <c r="P566" s="41"/>
      <c r="Q566" s="41"/>
      <c r="R566" s="41"/>
      <c r="S566" s="41"/>
      <c r="T566" s="41"/>
      <c r="U566" s="41"/>
      <c r="V566" s="41"/>
      <c r="W566" s="42"/>
      <c r="X566" s="42"/>
      <c r="Y566" s="42"/>
    </row>
    <row r="567" spans="7:25">
      <c r="G567" s="44"/>
      <c r="H567" s="41"/>
      <c r="I567" s="41"/>
      <c r="J567" s="41"/>
      <c r="K567" s="41"/>
      <c r="L567" s="41"/>
      <c r="M567" s="41"/>
      <c r="N567" s="41"/>
      <c r="O567" s="41"/>
      <c r="P567" s="41"/>
      <c r="Q567" s="41"/>
      <c r="R567" s="41"/>
      <c r="S567" s="41"/>
      <c r="T567" s="41"/>
      <c r="U567" s="41"/>
      <c r="V567" s="41"/>
      <c r="W567" s="42"/>
      <c r="X567" s="42"/>
      <c r="Y567" s="42"/>
    </row>
    <row r="568" spans="7:25">
      <c r="G568" s="44"/>
      <c r="H568" s="41"/>
      <c r="I568" s="41"/>
      <c r="J568" s="41"/>
      <c r="K568" s="41"/>
      <c r="L568" s="41"/>
      <c r="M568" s="41"/>
      <c r="N568" s="41"/>
      <c r="O568" s="41"/>
      <c r="P568" s="41"/>
      <c r="Q568" s="41"/>
      <c r="R568" s="41"/>
      <c r="S568" s="41"/>
      <c r="T568" s="41"/>
      <c r="U568" s="41"/>
      <c r="V568" s="41"/>
      <c r="W568" s="42"/>
      <c r="X568" s="42"/>
      <c r="Y568" s="42"/>
    </row>
    <row r="569" spans="7:25">
      <c r="G569" s="44"/>
      <c r="H569" s="41"/>
      <c r="I569" s="41"/>
      <c r="J569" s="41"/>
      <c r="K569" s="41"/>
      <c r="L569" s="41"/>
      <c r="M569" s="41"/>
      <c r="N569" s="41"/>
      <c r="O569" s="41"/>
      <c r="P569" s="41"/>
      <c r="Q569" s="41"/>
      <c r="R569" s="41"/>
      <c r="S569" s="41"/>
      <c r="T569" s="41"/>
      <c r="U569" s="41"/>
      <c r="V569" s="41"/>
      <c r="W569" s="42"/>
      <c r="X569" s="42"/>
      <c r="Y569" s="42"/>
    </row>
    <row r="570" spans="7:25">
      <c r="G570" s="44"/>
      <c r="H570" s="41"/>
      <c r="I570" s="41"/>
      <c r="J570" s="41"/>
      <c r="K570" s="41"/>
      <c r="L570" s="41"/>
      <c r="M570" s="41"/>
      <c r="N570" s="41"/>
      <c r="O570" s="41"/>
      <c r="P570" s="41"/>
      <c r="Q570" s="41"/>
      <c r="R570" s="41"/>
      <c r="S570" s="41"/>
      <c r="T570" s="41"/>
      <c r="U570" s="41"/>
      <c r="V570" s="41"/>
      <c r="W570" s="42"/>
      <c r="X570" s="42"/>
      <c r="Y570" s="42"/>
    </row>
    <row r="571" spans="7:25">
      <c r="G571" s="44"/>
      <c r="H571" s="41"/>
      <c r="I571" s="41"/>
      <c r="J571" s="41"/>
      <c r="K571" s="41"/>
      <c r="L571" s="41"/>
      <c r="M571" s="41"/>
      <c r="N571" s="41"/>
      <c r="O571" s="41"/>
      <c r="P571" s="41"/>
      <c r="Q571" s="41"/>
      <c r="R571" s="41"/>
      <c r="S571" s="41"/>
      <c r="T571" s="41"/>
      <c r="U571" s="41"/>
      <c r="V571" s="41"/>
      <c r="W571" s="42"/>
      <c r="X571" s="42"/>
      <c r="Y571" s="42"/>
    </row>
    <row r="572" spans="7:25">
      <c r="G572" s="44"/>
      <c r="H572" s="41"/>
      <c r="I572" s="41"/>
      <c r="J572" s="41"/>
      <c r="K572" s="41"/>
      <c r="L572" s="41"/>
      <c r="M572" s="41"/>
      <c r="N572" s="41"/>
      <c r="O572" s="41"/>
      <c r="P572" s="41"/>
      <c r="Q572" s="41"/>
      <c r="R572" s="41"/>
      <c r="S572" s="41"/>
      <c r="T572" s="41"/>
      <c r="U572" s="41"/>
      <c r="V572" s="41"/>
      <c r="W572" s="42"/>
      <c r="X572" s="42"/>
      <c r="Y572" s="42"/>
    </row>
    <row r="573" spans="7:25">
      <c r="G573" s="44"/>
      <c r="H573" s="41"/>
      <c r="I573" s="41"/>
      <c r="J573" s="41"/>
      <c r="K573" s="41"/>
      <c r="L573" s="41"/>
      <c r="M573" s="41"/>
      <c r="N573" s="41"/>
      <c r="O573" s="41"/>
      <c r="P573" s="41"/>
      <c r="Q573" s="41"/>
      <c r="R573" s="41"/>
      <c r="S573" s="41"/>
      <c r="T573" s="41"/>
      <c r="U573" s="41"/>
      <c r="V573" s="41"/>
      <c r="W573" s="42"/>
      <c r="X573" s="42"/>
      <c r="Y573" s="42"/>
    </row>
    <row r="574" spans="7:25">
      <c r="G574" s="44"/>
      <c r="H574" s="41"/>
      <c r="I574" s="41"/>
      <c r="J574" s="41"/>
      <c r="K574" s="41"/>
      <c r="L574" s="41"/>
      <c r="M574" s="41"/>
      <c r="N574" s="41"/>
      <c r="O574" s="41"/>
      <c r="P574" s="41"/>
      <c r="Q574" s="41"/>
      <c r="R574" s="41"/>
      <c r="S574" s="41"/>
      <c r="T574" s="41"/>
      <c r="U574" s="41"/>
      <c r="V574" s="41"/>
      <c r="W574" s="42"/>
      <c r="X574" s="42"/>
      <c r="Y574" s="42"/>
    </row>
    <row r="575" spans="7:25">
      <c r="G575" s="44"/>
      <c r="H575" s="41"/>
      <c r="I575" s="41"/>
      <c r="J575" s="41"/>
      <c r="K575" s="41"/>
      <c r="L575" s="41"/>
      <c r="M575" s="41"/>
      <c r="N575" s="41"/>
      <c r="O575" s="41"/>
      <c r="P575" s="41"/>
      <c r="Q575" s="41"/>
      <c r="R575" s="41"/>
      <c r="S575" s="41"/>
      <c r="T575" s="41"/>
      <c r="U575" s="41"/>
      <c r="V575" s="41"/>
      <c r="W575" s="42"/>
      <c r="X575" s="42"/>
      <c r="Y575" s="42"/>
    </row>
    <row r="576" spans="7:25">
      <c r="G576" s="44"/>
      <c r="H576" s="41"/>
      <c r="I576" s="41"/>
      <c r="J576" s="41"/>
      <c r="K576" s="41"/>
      <c r="L576" s="41"/>
      <c r="M576" s="41"/>
      <c r="N576" s="41"/>
      <c r="O576" s="41"/>
      <c r="P576" s="41"/>
      <c r="Q576" s="41"/>
      <c r="R576" s="41"/>
      <c r="S576" s="41"/>
      <c r="T576" s="41"/>
      <c r="U576" s="41"/>
      <c r="V576" s="41"/>
      <c r="W576" s="42"/>
      <c r="X576" s="42"/>
      <c r="Y576" s="42"/>
    </row>
    <row r="577" spans="7:25">
      <c r="G577" s="44"/>
      <c r="H577" s="41"/>
      <c r="I577" s="41"/>
      <c r="J577" s="41"/>
      <c r="K577" s="41"/>
      <c r="L577" s="41"/>
      <c r="M577" s="41"/>
      <c r="N577" s="41"/>
      <c r="O577" s="41"/>
      <c r="P577" s="41"/>
      <c r="Q577" s="41"/>
      <c r="R577" s="41"/>
      <c r="S577" s="41"/>
      <c r="T577" s="41"/>
      <c r="U577" s="41"/>
      <c r="V577" s="41"/>
      <c r="W577" s="42"/>
      <c r="X577" s="42"/>
      <c r="Y577" s="42"/>
    </row>
    <row r="578" spans="7:25">
      <c r="G578" s="44"/>
      <c r="H578" s="41"/>
      <c r="I578" s="41"/>
      <c r="J578" s="41"/>
      <c r="K578" s="41"/>
      <c r="L578" s="41"/>
      <c r="M578" s="41"/>
      <c r="N578" s="41"/>
      <c r="O578" s="41"/>
      <c r="P578" s="41"/>
      <c r="Q578" s="41"/>
      <c r="R578" s="41"/>
      <c r="S578" s="41"/>
      <c r="T578" s="41"/>
      <c r="U578" s="41"/>
      <c r="V578" s="41"/>
      <c r="W578" s="42"/>
      <c r="X578" s="42"/>
      <c r="Y578" s="42"/>
    </row>
    <row r="579" spans="7:25">
      <c r="G579" s="44"/>
      <c r="H579" s="41"/>
      <c r="I579" s="41"/>
      <c r="J579" s="41"/>
      <c r="K579" s="41"/>
      <c r="L579" s="41"/>
      <c r="M579" s="41"/>
      <c r="N579" s="41"/>
      <c r="O579" s="41"/>
      <c r="P579" s="41"/>
      <c r="Q579" s="41"/>
      <c r="R579" s="41"/>
      <c r="S579" s="41"/>
      <c r="T579" s="41"/>
      <c r="U579" s="41"/>
      <c r="V579" s="41"/>
      <c r="W579" s="42"/>
      <c r="X579" s="42"/>
      <c r="Y579" s="42"/>
    </row>
    <row r="580" spans="7:25">
      <c r="G580" s="44"/>
      <c r="H580" s="41"/>
      <c r="I580" s="41"/>
      <c r="J580" s="41"/>
      <c r="K580" s="41"/>
      <c r="L580" s="41"/>
      <c r="M580" s="41"/>
      <c r="N580" s="41"/>
      <c r="O580" s="41"/>
      <c r="P580" s="41"/>
      <c r="Q580" s="41"/>
      <c r="R580" s="41"/>
      <c r="S580" s="41"/>
      <c r="T580" s="41"/>
      <c r="U580" s="41"/>
      <c r="V580" s="41"/>
      <c r="W580" s="42"/>
      <c r="X580" s="42"/>
      <c r="Y580" s="42"/>
    </row>
    <row r="581" spans="7:25">
      <c r="G581" s="44"/>
      <c r="H581" s="41"/>
      <c r="I581" s="41"/>
      <c r="J581" s="41"/>
      <c r="K581" s="41"/>
      <c r="L581" s="41"/>
      <c r="M581" s="41"/>
      <c r="N581" s="41"/>
      <c r="O581" s="41"/>
      <c r="P581" s="41"/>
      <c r="Q581" s="41"/>
      <c r="R581" s="41"/>
      <c r="S581" s="41"/>
      <c r="T581" s="41"/>
      <c r="U581" s="41"/>
      <c r="V581" s="41"/>
      <c r="W581" s="42"/>
      <c r="X581" s="42"/>
      <c r="Y581" s="42"/>
    </row>
    <row r="582" spans="7:25">
      <c r="G582" s="44"/>
      <c r="H582" s="41"/>
      <c r="I582" s="41"/>
      <c r="J582" s="41"/>
      <c r="K582" s="41"/>
      <c r="L582" s="41"/>
      <c r="M582" s="41"/>
      <c r="N582" s="41"/>
      <c r="O582" s="41"/>
      <c r="P582" s="41"/>
      <c r="Q582" s="41"/>
      <c r="R582" s="41"/>
      <c r="S582" s="41"/>
      <c r="T582" s="41"/>
      <c r="U582" s="41"/>
      <c r="V582" s="41"/>
      <c r="W582" s="42"/>
      <c r="X582" s="42"/>
      <c r="Y582" s="42"/>
    </row>
    <row r="583" spans="7:25">
      <c r="G583" s="44"/>
      <c r="H583" s="41"/>
      <c r="I583" s="41"/>
      <c r="J583" s="41"/>
      <c r="K583" s="41"/>
      <c r="L583" s="41"/>
      <c r="M583" s="41"/>
      <c r="N583" s="41"/>
      <c r="O583" s="41"/>
      <c r="P583" s="41"/>
      <c r="Q583" s="41"/>
      <c r="R583" s="41"/>
      <c r="S583" s="41"/>
      <c r="T583" s="41"/>
      <c r="U583" s="41"/>
      <c r="V583" s="41"/>
      <c r="W583" s="42"/>
      <c r="X583" s="42"/>
      <c r="Y583" s="42"/>
    </row>
    <row r="584" spans="7:25">
      <c r="G584" s="44"/>
      <c r="H584" s="41"/>
      <c r="I584" s="41"/>
      <c r="J584" s="41"/>
      <c r="K584" s="41"/>
      <c r="L584" s="41"/>
      <c r="M584" s="41"/>
      <c r="N584" s="41"/>
      <c r="O584" s="41"/>
      <c r="P584" s="41"/>
      <c r="Q584" s="41"/>
      <c r="R584" s="41"/>
      <c r="S584" s="41"/>
      <c r="T584" s="41"/>
      <c r="U584" s="41"/>
      <c r="V584" s="41"/>
      <c r="W584" s="42"/>
      <c r="X584" s="42"/>
      <c r="Y584" s="42"/>
    </row>
    <row r="585" spans="7:25">
      <c r="G585" s="44"/>
      <c r="H585" s="41"/>
      <c r="I585" s="41"/>
      <c r="J585" s="41"/>
      <c r="K585" s="41"/>
      <c r="L585" s="41"/>
      <c r="M585" s="41"/>
      <c r="N585" s="41"/>
      <c r="O585" s="41"/>
      <c r="P585" s="41"/>
      <c r="Q585" s="41"/>
      <c r="R585" s="41"/>
      <c r="S585" s="41"/>
      <c r="T585" s="41"/>
      <c r="U585" s="41"/>
      <c r="V585" s="41"/>
      <c r="W585" s="42"/>
      <c r="X585" s="42"/>
      <c r="Y585" s="42"/>
    </row>
    <row r="586" spans="7:25">
      <c r="G586" s="44"/>
      <c r="H586" s="41"/>
      <c r="I586" s="41"/>
      <c r="J586" s="41"/>
      <c r="K586" s="41"/>
      <c r="L586" s="41"/>
      <c r="M586" s="41"/>
      <c r="N586" s="41"/>
      <c r="O586" s="41"/>
      <c r="P586" s="41"/>
      <c r="Q586" s="41"/>
      <c r="R586" s="41"/>
      <c r="S586" s="41"/>
      <c r="T586" s="41"/>
      <c r="U586" s="41"/>
      <c r="V586" s="41"/>
      <c r="W586" s="42"/>
      <c r="X586" s="42"/>
      <c r="Y586" s="42"/>
    </row>
    <row r="587" spans="7:25">
      <c r="G587" s="44"/>
      <c r="H587" s="41"/>
      <c r="I587" s="41"/>
      <c r="J587" s="41"/>
      <c r="K587" s="41"/>
      <c r="L587" s="41"/>
      <c r="M587" s="41"/>
      <c r="N587" s="41"/>
      <c r="O587" s="41"/>
      <c r="P587" s="41"/>
      <c r="Q587" s="41"/>
      <c r="R587" s="41"/>
      <c r="S587" s="41"/>
      <c r="T587" s="41"/>
      <c r="U587" s="41"/>
      <c r="V587" s="41"/>
      <c r="W587" s="42"/>
      <c r="X587" s="42"/>
      <c r="Y587" s="42"/>
    </row>
    <row r="588" spans="7:25">
      <c r="G588" s="44"/>
      <c r="H588" s="41"/>
      <c r="I588" s="41"/>
      <c r="J588" s="41"/>
      <c r="K588" s="41"/>
      <c r="L588" s="41"/>
      <c r="M588" s="41"/>
      <c r="N588" s="41"/>
      <c r="O588" s="41"/>
      <c r="P588" s="41"/>
      <c r="Q588" s="41"/>
      <c r="R588" s="41"/>
      <c r="S588" s="41"/>
      <c r="T588" s="41"/>
      <c r="U588" s="41"/>
      <c r="V588" s="41"/>
      <c r="W588" s="42"/>
      <c r="X588" s="42"/>
      <c r="Y588" s="42"/>
    </row>
    <row r="589" spans="7:25">
      <c r="G589" s="44"/>
      <c r="H589" s="41"/>
      <c r="I589" s="41"/>
      <c r="J589" s="41"/>
      <c r="K589" s="41"/>
      <c r="L589" s="41"/>
      <c r="M589" s="41"/>
      <c r="N589" s="41"/>
      <c r="O589" s="41"/>
      <c r="P589" s="41"/>
      <c r="Q589" s="41"/>
      <c r="R589" s="41"/>
      <c r="S589" s="41"/>
      <c r="T589" s="41"/>
      <c r="U589" s="41"/>
      <c r="V589" s="41"/>
      <c r="W589" s="42"/>
      <c r="X589" s="42"/>
      <c r="Y589" s="42"/>
    </row>
    <row r="590" spans="7:25">
      <c r="G590" s="44"/>
      <c r="H590" s="41"/>
      <c r="I590" s="41"/>
      <c r="J590" s="41"/>
      <c r="K590" s="41"/>
      <c r="L590" s="41"/>
      <c r="M590" s="41"/>
      <c r="N590" s="41"/>
      <c r="O590" s="41"/>
      <c r="P590" s="41"/>
      <c r="Q590" s="41"/>
      <c r="R590" s="41"/>
      <c r="S590" s="41"/>
      <c r="T590" s="41"/>
      <c r="U590" s="41"/>
      <c r="V590" s="41"/>
      <c r="W590" s="42"/>
      <c r="X590" s="42"/>
      <c r="Y590" s="42"/>
    </row>
    <row r="591" spans="7:25">
      <c r="G591" s="44"/>
      <c r="H591" s="41"/>
      <c r="I591" s="41"/>
      <c r="J591" s="41"/>
      <c r="K591" s="41"/>
      <c r="L591" s="41"/>
      <c r="M591" s="41"/>
      <c r="N591" s="41"/>
      <c r="O591" s="41"/>
      <c r="P591" s="41"/>
      <c r="Q591" s="41"/>
      <c r="R591" s="41"/>
      <c r="S591" s="41"/>
      <c r="T591" s="41"/>
      <c r="U591" s="41"/>
      <c r="V591" s="41"/>
      <c r="W591" s="42"/>
      <c r="X591" s="42"/>
      <c r="Y591" s="42"/>
    </row>
    <row r="592" spans="7:25">
      <c r="G592" s="44"/>
      <c r="H592" s="41"/>
      <c r="I592" s="41"/>
      <c r="J592" s="41"/>
      <c r="K592" s="41"/>
      <c r="L592" s="41"/>
      <c r="M592" s="41"/>
      <c r="N592" s="41"/>
      <c r="O592" s="41"/>
      <c r="P592" s="41"/>
      <c r="Q592" s="41"/>
      <c r="R592" s="41"/>
      <c r="S592" s="41"/>
      <c r="T592" s="41"/>
      <c r="U592" s="41"/>
      <c r="V592" s="41"/>
      <c r="W592" s="42"/>
      <c r="X592" s="42"/>
      <c r="Y592" s="42"/>
    </row>
    <row r="593" spans="7:25">
      <c r="G593" s="44"/>
      <c r="H593" s="41"/>
      <c r="I593" s="41"/>
      <c r="J593" s="41"/>
      <c r="K593" s="41"/>
      <c r="L593" s="41"/>
      <c r="M593" s="41"/>
      <c r="N593" s="41"/>
      <c r="O593" s="41"/>
      <c r="P593" s="41"/>
      <c r="Q593" s="41"/>
      <c r="R593" s="41"/>
      <c r="S593" s="41"/>
      <c r="T593" s="41"/>
      <c r="U593" s="41"/>
      <c r="V593" s="41"/>
      <c r="W593" s="42"/>
      <c r="X593" s="42"/>
      <c r="Y593" s="42"/>
    </row>
    <row r="594" spans="7:25">
      <c r="G594" s="44"/>
      <c r="H594" s="41"/>
      <c r="I594" s="41"/>
      <c r="J594" s="41"/>
      <c r="K594" s="41"/>
      <c r="L594" s="41"/>
      <c r="M594" s="41"/>
      <c r="N594" s="41"/>
      <c r="O594" s="41"/>
      <c r="P594" s="41"/>
      <c r="Q594" s="41"/>
      <c r="R594" s="41"/>
      <c r="S594" s="41"/>
      <c r="T594" s="41"/>
      <c r="U594" s="41"/>
      <c r="V594" s="41"/>
      <c r="W594" s="42"/>
      <c r="X594" s="42"/>
      <c r="Y594" s="42"/>
    </row>
    <row r="595" spans="7:25">
      <c r="G595" s="44"/>
      <c r="H595" s="41"/>
      <c r="I595" s="41"/>
      <c r="J595" s="41"/>
      <c r="K595" s="41"/>
      <c r="L595" s="41"/>
      <c r="M595" s="41"/>
      <c r="N595" s="41"/>
      <c r="O595" s="41"/>
      <c r="P595" s="41"/>
      <c r="Q595" s="41"/>
      <c r="R595" s="41"/>
      <c r="S595" s="41"/>
      <c r="T595" s="41"/>
      <c r="U595" s="41"/>
      <c r="V595" s="41"/>
      <c r="W595" s="42"/>
      <c r="X595" s="42"/>
      <c r="Y595" s="42"/>
    </row>
    <row r="596" spans="7:25">
      <c r="G596" s="44"/>
      <c r="H596" s="41"/>
      <c r="I596" s="41"/>
      <c r="J596" s="41"/>
      <c r="K596" s="41"/>
      <c r="L596" s="41"/>
      <c r="M596" s="41"/>
      <c r="N596" s="41"/>
      <c r="O596" s="41"/>
      <c r="P596" s="41"/>
      <c r="Q596" s="41"/>
      <c r="R596" s="41"/>
      <c r="S596" s="41"/>
      <c r="T596" s="41"/>
      <c r="U596" s="41"/>
      <c r="V596" s="41"/>
      <c r="W596" s="42"/>
      <c r="X596" s="42"/>
      <c r="Y596" s="42"/>
    </row>
    <row r="597" spans="7:25">
      <c r="G597" s="44"/>
      <c r="H597" s="41"/>
      <c r="I597" s="41"/>
      <c r="J597" s="41"/>
      <c r="K597" s="41"/>
      <c r="L597" s="41"/>
      <c r="M597" s="41"/>
      <c r="N597" s="41"/>
      <c r="O597" s="41"/>
      <c r="P597" s="41"/>
      <c r="Q597" s="41"/>
      <c r="R597" s="41"/>
      <c r="S597" s="41"/>
      <c r="T597" s="41"/>
      <c r="U597" s="41"/>
      <c r="V597" s="41"/>
      <c r="W597" s="42"/>
      <c r="X597" s="42"/>
      <c r="Y597" s="42"/>
    </row>
    <row r="598" spans="7:25">
      <c r="G598" s="44"/>
      <c r="H598" s="41"/>
      <c r="I598" s="41"/>
      <c r="J598" s="41"/>
      <c r="K598" s="41"/>
      <c r="L598" s="41"/>
      <c r="M598" s="41"/>
      <c r="N598" s="41"/>
      <c r="O598" s="41"/>
      <c r="P598" s="41"/>
      <c r="Q598" s="41"/>
      <c r="R598" s="41"/>
      <c r="S598" s="41"/>
      <c r="T598" s="41"/>
      <c r="U598" s="41"/>
      <c r="V598" s="41"/>
      <c r="W598" s="42"/>
      <c r="X598" s="42"/>
      <c r="Y598" s="42"/>
    </row>
    <row r="599" spans="7:25">
      <c r="G599" s="44"/>
      <c r="H599" s="41"/>
      <c r="I599" s="41"/>
      <c r="J599" s="41"/>
      <c r="K599" s="41"/>
      <c r="L599" s="41"/>
      <c r="M599" s="41"/>
      <c r="N599" s="41"/>
      <c r="O599" s="41"/>
      <c r="P599" s="41"/>
      <c r="Q599" s="41"/>
      <c r="R599" s="41"/>
      <c r="S599" s="41"/>
      <c r="T599" s="41"/>
      <c r="U599" s="41"/>
      <c r="V599" s="41"/>
      <c r="W599" s="42"/>
      <c r="X599" s="42"/>
      <c r="Y599" s="42"/>
    </row>
    <row r="600" spans="7:25">
      <c r="G600" s="44"/>
      <c r="H600" s="41"/>
      <c r="I600" s="41"/>
      <c r="J600" s="41"/>
      <c r="K600" s="41"/>
      <c r="L600" s="41"/>
      <c r="M600" s="41"/>
      <c r="N600" s="41"/>
      <c r="O600" s="41"/>
      <c r="P600" s="41"/>
      <c r="Q600" s="41"/>
      <c r="R600" s="41"/>
      <c r="S600" s="41"/>
      <c r="T600" s="41"/>
      <c r="U600" s="41"/>
      <c r="V600" s="41"/>
      <c r="W600" s="42"/>
      <c r="X600" s="42"/>
      <c r="Y600" s="42"/>
    </row>
    <row r="601" spans="7:25">
      <c r="G601" s="44"/>
      <c r="H601" s="41"/>
      <c r="I601" s="41"/>
      <c r="J601" s="41"/>
      <c r="K601" s="41"/>
      <c r="L601" s="41"/>
      <c r="M601" s="41"/>
      <c r="N601" s="41"/>
      <c r="O601" s="41"/>
      <c r="P601" s="41"/>
      <c r="Q601" s="41"/>
      <c r="R601" s="41"/>
      <c r="S601" s="41"/>
      <c r="T601" s="41"/>
      <c r="U601" s="41"/>
      <c r="V601" s="41"/>
      <c r="W601" s="42"/>
      <c r="X601" s="42"/>
      <c r="Y601" s="42"/>
    </row>
    <row r="602" spans="7:25">
      <c r="G602" s="44"/>
      <c r="H602" s="41"/>
      <c r="I602" s="41"/>
      <c r="J602" s="41"/>
      <c r="K602" s="41"/>
      <c r="L602" s="41"/>
      <c r="M602" s="41"/>
      <c r="N602" s="41"/>
      <c r="O602" s="41"/>
      <c r="P602" s="41"/>
      <c r="Q602" s="41"/>
      <c r="R602" s="41"/>
      <c r="S602" s="41"/>
      <c r="T602" s="41"/>
      <c r="U602" s="41"/>
      <c r="V602" s="41"/>
      <c r="W602" s="42"/>
      <c r="X602" s="42"/>
      <c r="Y602" s="42"/>
    </row>
    <row r="603" spans="7:25">
      <c r="G603" s="44"/>
      <c r="H603" s="41"/>
      <c r="I603" s="41"/>
      <c r="J603" s="41"/>
      <c r="K603" s="41"/>
      <c r="L603" s="41"/>
      <c r="M603" s="41"/>
      <c r="N603" s="41"/>
      <c r="O603" s="41"/>
      <c r="P603" s="41"/>
      <c r="Q603" s="41"/>
      <c r="R603" s="41"/>
      <c r="S603" s="41"/>
      <c r="T603" s="41"/>
      <c r="U603" s="41"/>
      <c r="V603" s="41"/>
      <c r="W603" s="42"/>
      <c r="X603" s="42"/>
      <c r="Y603" s="42"/>
    </row>
    <row r="604" spans="7:25">
      <c r="G604" s="44"/>
      <c r="H604" s="41"/>
      <c r="I604" s="41"/>
      <c r="J604" s="41"/>
      <c r="K604" s="41"/>
      <c r="L604" s="41"/>
      <c r="M604" s="41"/>
      <c r="N604" s="41"/>
      <c r="O604" s="41"/>
      <c r="P604" s="41"/>
      <c r="Q604" s="41"/>
      <c r="R604" s="41"/>
      <c r="S604" s="41"/>
      <c r="T604" s="41"/>
      <c r="U604" s="41"/>
      <c r="V604" s="41"/>
      <c r="W604" s="42"/>
      <c r="X604" s="42"/>
      <c r="Y604" s="42"/>
    </row>
    <row r="605" spans="7:25">
      <c r="G605" s="44"/>
      <c r="H605" s="41"/>
      <c r="I605" s="41"/>
      <c r="J605" s="41"/>
      <c r="K605" s="41"/>
      <c r="L605" s="41"/>
      <c r="M605" s="41"/>
      <c r="N605" s="41"/>
      <c r="O605" s="41"/>
      <c r="P605" s="41"/>
      <c r="Q605" s="41"/>
      <c r="R605" s="41"/>
      <c r="S605" s="41"/>
      <c r="T605" s="41"/>
      <c r="U605" s="41"/>
      <c r="V605" s="41"/>
      <c r="W605" s="42"/>
      <c r="X605" s="42"/>
      <c r="Y605" s="42"/>
    </row>
    <row r="606" spans="7:25">
      <c r="G606" s="44"/>
      <c r="H606" s="41"/>
      <c r="I606" s="41"/>
      <c r="J606" s="41"/>
      <c r="K606" s="41"/>
      <c r="L606" s="41"/>
      <c r="M606" s="41"/>
      <c r="N606" s="41"/>
      <c r="O606" s="41"/>
      <c r="P606" s="41"/>
      <c r="Q606" s="41"/>
      <c r="R606" s="41"/>
      <c r="S606" s="41"/>
      <c r="T606" s="41"/>
      <c r="U606" s="41"/>
      <c r="V606" s="41"/>
      <c r="W606" s="42"/>
      <c r="X606" s="42"/>
      <c r="Y606" s="42"/>
    </row>
    <row r="607" spans="7:25">
      <c r="G607" s="44"/>
      <c r="H607" s="41"/>
      <c r="I607" s="41"/>
      <c r="J607" s="41"/>
      <c r="K607" s="41"/>
      <c r="L607" s="41"/>
      <c r="M607" s="41"/>
      <c r="N607" s="41"/>
      <c r="O607" s="41"/>
      <c r="P607" s="41"/>
      <c r="Q607" s="41"/>
      <c r="R607" s="41"/>
      <c r="S607" s="41"/>
      <c r="T607" s="41"/>
      <c r="U607" s="41"/>
      <c r="V607" s="41"/>
      <c r="W607" s="42"/>
      <c r="X607" s="42"/>
      <c r="Y607" s="42"/>
    </row>
    <row r="608" spans="7:25">
      <c r="G608" s="44"/>
      <c r="H608" s="41"/>
      <c r="I608" s="41"/>
      <c r="J608" s="41"/>
      <c r="K608" s="41"/>
      <c r="L608" s="41"/>
      <c r="M608" s="41"/>
      <c r="N608" s="41"/>
      <c r="O608" s="41"/>
      <c r="P608" s="41"/>
      <c r="Q608" s="41"/>
      <c r="R608" s="41"/>
      <c r="S608" s="41"/>
      <c r="T608" s="41"/>
      <c r="U608" s="41"/>
      <c r="V608" s="41"/>
      <c r="W608" s="42"/>
      <c r="X608" s="42"/>
      <c r="Y608" s="42"/>
    </row>
    <row r="609" spans="7:25">
      <c r="G609" s="44"/>
      <c r="H609" s="41"/>
      <c r="I609" s="41"/>
      <c r="J609" s="41"/>
      <c r="K609" s="41"/>
      <c r="L609" s="41"/>
      <c r="M609" s="41"/>
      <c r="N609" s="41"/>
      <c r="O609" s="41"/>
      <c r="P609" s="41"/>
      <c r="Q609" s="41"/>
      <c r="R609" s="41"/>
      <c r="S609" s="41"/>
      <c r="T609" s="41"/>
      <c r="U609" s="41"/>
      <c r="V609" s="41"/>
      <c r="W609" s="42"/>
      <c r="X609" s="42"/>
      <c r="Y609" s="42"/>
    </row>
    <row r="610" spans="7:25">
      <c r="G610" s="44"/>
      <c r="H610" s="41"/>
      <c r="I610" s="41"/>
      <c r="J610" s="41"/>
      <c r="K610" s="41"/>
      <c r="L610" s="41"/>
      <c r="M610" s="41"/>
      <c r="N610" s="41"/>
      <c r="O610" s="41"/>
      <c r="P610" s="41"/>
      <c r="Q610" s="41"/>
      <c r="R610" s="41"/>
      <c r="S610" s="41"/>
      <c r="T610" s="41"/>
      <c r="U610" s="41"/>
      <c r="V610" s="41"/>
      <c r="W610" s="42"/>
      <c r="X610" s="42"/>
      <c r="Y610" s="42"/>
    </row>
    <row r="611" spans="7:25">
      <c r="G611" s="44"/>
      <c r="H611" s="41"/>
      <c r="I611" s="41"/>
      <c r="J611" s="41"/>
      <c r="K611" s="41"/>
      <c r="L611" s="41"/>
      <c r="M611" s="41"/>
      <c r="N611" s="41"/>
      <c r="O611" s="41"/>
      <c r="P611" s="41"/>
      <c r="Q611" s="41"/>
      <c r="R611" s="41"/>
      <c r="S611" s="41"/>
      <c r="T611" s="41"/>
      <c r="U611" s="41"/>
      <c r="V611" s="41"/>
      <c r="W611" s="42"/>
      <c r="X611" s="42"/>
      <c r="Y611" s="42"/>
    </row>
    <row r="612" spans="7:25">
      <c r="G612" s="44"/>
      <c r="H612" s="41"/>
      <c r="I612" s="41"/>
      <c r="J612" s="41"/>
      <c r="K612" s="41"/>
      <c r="L612" s="41"/>
      <c r="M612" s="41"/>
      <c r="N612" s="41"/>
      <c r="O612" s="41"/>
      <c r="P612" s="41"/>
      <c r="Q612" s="41"/>
      <c r="R612" s="41"/>
      <c r="S612" s="41"/>
      <c r="T612" s="41"/>
      <c r="U612" s="41"/>
      <c r="V612" s="41"/>
      <c r="W612" s="42"/>
      <c r="X612" s="42"/>
      <c r="Y612" s="42"/>
    </row>
    <row r="613" spans="7:25">
      <c r="G613" s="44"/>
      <c r="H613" s="41"/>
      <c r="I613" s="41"/>
      <c r="J613" s="41"/>
      <c r="K613" s="41"/>
      <c r="L613" s="41"/>
      <c r="M613" s="41"/>
      <c r="N613" s="41"/>
      <c r="O613" s="41"/>
      <c r="P613" s="41"/>
      <c r="Q613" s="41"/>
      <c r="R613" s="41"/>
      <c r="S613" s="41"/>
      <c r="T613" s="41"/>
      <c r="U613" s="41"/>
      <c r="V613" s="41"/>
      <c r="W613" s="42"/>
      <c r="X613" s="42"/>
      <c r="Y613" s="42"/>
    </row>
    <row r="614" spans="7:25">
      <c r="G614" s="44"/>
      <c r="H614" s="41"/>
      <c r="I614" s="41"/>
      <c r="J614" s="41"/>
      <c r="K614" s="41"/>
      <c r="L614" s="41"/>
      <c r="M614" s="41"/>
      <c r="N614" s="41"/>
      <c r="O614" s="41"/>
      <c r="P614" s="41"/>
      <c r="Q614" s="41"/>
      <c r="R614" s="41"/>
      <c r="S614" s="41"/>
      <c r="T614" s="41"/>
      <c r="U614" s="41"/>
      <c r="V614" s="41"/>
      <c r="W614" s="42"/>
      <c r="X614" s="42"/>
      <c r="Y614" s="42"/>
    </row>
    <row r="615" spans="7:25">
      <c r="G615" s="44"/>
      <c r="H615" s="41"/>
      <c r="I615" s="41"/>
      <c r="J615" s="41"/>
      <c r="K615" s="41"/>
      <c r="L615" s="41"/>
      <c r="M615" s="41"/>
      <c r="N615" s="41"/>
      <c r="O615" s="41"/>
      <c r="P615" s="41"/>
      <c r="Q615" s="41"/>
      <c r="R615" s="41"/>
      <c r="S615" s="41"/>
      <c r="T615" s="41"/>
      <c r="U615" s="41"/>
      <c r="V615" s="41"/>
      <c r="W615" s="42"/>
      <c r="X615" s="42"/>
      <c r="Y615" s="42"/>
    </row>
    <row r="616" spans="7:25">
      <c r="G616" s="44"/>
      <c r="H616" s="41"/>
      <c r="I616" s="41"/>
      <c r="J616" s="41"/>
      <c r="K616" s="41"/>
      <c r="L616" s="41"/>
      <c r="M616" s="41"/>
      <c r="N616" s="41"/>
      <c r="O616" s="41"/>
      <c r="P616" s="41"/>
      <c r="Q616" s="41"/>
      <c r="R616" s="41"/>
      <c r="S616" s="41"/>
      <c r="T616" s="41"/>
      <c r="U616" s="41"/>
      <c r="V616" s="41"/>
      <c r="W616" s="42"/>
      <c r="X616" s="42"/>
      <c r="Y616" s="42"/>
    </row>
    <row r="617" spans="7:25">
      <c r="G617" s="44"/>
      <c r="H617" s="41"/>
      <c r="I617" s="41"/>
      <c r="J617" s="41"/>
      <c r="K617" s="41"/>
      <c r="L617" s="41"/>
      <c r="M617" s="41"/>
      <c r="N617" s="41"/>
      <c r="O617" s="41"/>
      <c r="P617" s="41"/>
      <c r="Q617" s="41"/>
      <c r="R617" s="41"/>
      <c r="S617" s="41"/>
      <c r="T617" s="41"/>
      <c r="U617" s="41"/>
      <c r="V617" s="41"/>
      <c r="W617" s="42"/>
      <c r="X617" s="42"/>
      <c r="Y617" s="42"/>
    </row>
    <row r="618" spans="7:25">
      <c r="G618" s="44"/>
      <c r="H618" s="41"/>
      <c r="I618" s="41"/>
      <c r="J618" s="41"/>
      <c r="K618" s="41"/>
      <c r="L618" s="41"/>
      <c r="M618" s="41"/>
      <c r="N618" s="41"/>
      <c r="O618" s="41"/>
      <c r="P618" s="41"/>
      <c r="Q618" s="41"/>
      <c r="R618" s="41"/>
      <c r="S618" s="41"/>
      <c r="T618" s="41"/>
      <c r="U618" s="41"/>
      <c r="V618" s="41"/>
      <c r="W618" s="42"/>
      <c r="X618" s="42"/>
      <c r="Y618" s="42"/>
    </row>
    <row r="619" spans="7:25">
      <c r="G619" s="44"/>
      <c r="H619" s="41"/>
      <c r="I619" s="41"/>
      <c r="J619" s="41"/>
      <c r="K619" s="41"/>
      <c r="L619" s="41"/>
      <c r="M619" s="41"/>
      <c r="N619" s="41"/>
      <c r="O619" s="41"/>
      <c r="P619" s="41"/>
      <c r="Q619" s="41"/>
      <c r="R619" s="41"/>
      <c r="S619" s="41"/>
      <c r="T619" s="41"/>
      <c r="U619" s="41"/>
      <c r="V619" s="41"/>
      <c r="W619" s="42"/>
      <c r="X619" s="42"/>
      <c r="Y619" s="42"/>
    </row>
    <row r="620" spans="7:25">
      <c r="G620" s="44"/>
      <c r="H620" s="41"/>
      <c r="I620" s="41"/>
      <c r="J620" s="41"/>
      <c r="K620" s="41"/>
      <c r="L620" s="41"/>
      <c r="M620" s="41"/>
      <c r="N620" s="41"/>
      <c r="O620" s="41"/>
      <c r="P620" s="41"/>
      <c r="Q620" s="41"/>
      <c r="R620" s="41"/>
      <c r="S620" s="41"/>
      <c r="T620" s="41"/>
      <c r="U620" s="41"/>
      <c r="V620" s="41"/>
      <c r="W620" s="42"/>
      <c r="X620" s="42"/>
      <c r="Y620" s="42"/>
    </row>
    <row r="621" spans="7:25">
      <c r="G621" s="44"/>
      <c r="H621" s="41"/>
      <c r="I621" s="41"/>
      <c r="J621" s="41"/>
      <c r="K621" s="41"/>
      <c r="L621" s="41"/>
      <c r="M621" s="41"/>
      <c r="N621" s="41"/>
      <c r="O621" s="41"/>
      <c r="P621" s="41"/>
      <c r="Q621" s="41"/>
      <c r="R621" s="41"/>
      <c r="S621" s="41"/>
      <c r="T621" s="41"/>
      <c r="U621" s="41"/>
      <c r="V621" s="41"/>
      <c r="W621" s="42"/>
      <c r="X621" s="42"/>
      <c r="Y621" s="42"/>
    </row>
    <row r="622" spans="7:25">
      <c r="G622" s="44"/>
      <c r="H622" s="41"/>
      <c r="I622" s="41"/>
      <c r="J622" s="41"/>
      <c r="K622" s="41"/>
      <c r="L622" s="41"/>
      <c r="M622" s="41"/>
      <c r="N622" s="41"/>
      <c r="O622" s="41"/>
      <c r="P622" s="41"/>
      <c r="Q622" s="41"/>
      <c r="R622" s="41"/>
      <c r="S622" s="41"/>
      <c r="T622" s="41"/>
      <c r="U622" s="41"/>
      <c r="V622" s="41"/>
      <c r="W622" s="42"/>
      <c r="X622" s="42"/>
      <c r="Y622" s="42"/>
    </row>
    <row r="623" spans="7:25">
      <c r="G623" s="44"/>
      <c r="H623" s="41"/>
      <c r="I623" s="41"/>
      <c r="J623" s="41"/>
      <c r="K623" s="41"/>
      <c r="L623" s="41"/>
      <c r="M623" s="41"/>
      <c r="N623" s="41"/>
      <c r="O623" s="41"/>
      <c r="P623" s="41"/>
      <c r="Q623" s="41"/>
      <c r="R623" s="41"/>
      <c r="S623" s="41"/>
      <c r="T623" s="41"/>
      <c r="U623" s="41"/>
      <c r="V623" s="41"/>
      <c r="W623" s="42"/>
      <c r="X623" s="42"/>
      <c r="Y623" s="42"/>
    </row>
    <row r="624" spans="7:25">
      <c r="G624" s="44"/>
      <c r="H624" s="41"/>
      <c r="I624" s="41"/>
      <c r="J624" s="41"/>
      <c r="K624" s="41"/>
      <c r="L624" s="41"/>
      <c r="M624" s="41"/>
      <c r="N624" s="41"/>
      <c r="O624" s="41"/>
      <c r="P624" s="41"/>
      <c r="Q624" s="41"/>
      <c r="R624" s="41"/>
      <c r="S624" s="41"/>
      <c r="T624" s="41"/>
      <c r="U624" s="41"/>
      <c r="V624" s="41"/>
      <c r="W624" s="42"/>
      <c r="X624" s="42"/>
      <c r="Y624" s="42"/>
    </row>
    <row r="625" spans="7:25">
      <c r="G625" s="44"/>
      <c r="H625" s="41"/>
      <c r="I625" s="41"/>
      <c r="J625" s="41"/>
      <c r="K625" s="41"/>
      <c r="L625" s="41"/>
      <c r="M625" s="41"/>
      <c r="N625" s="41"/>
      <c r="O625" s="41"/>
      <c r="P625" s="41"/>
      <c r="Q625" s="41"/>
      <c r="R625" s="41"/>
      <c r="S625" s="41"/>
      <c r="T625" s="41"/>
      <c r="U625" s="41"/>
      <c r="V625" s="41"/>
      <c r="W625" s="42"/>
      <c r="X625" s="42"/>
      <c r="Y625" s="42"/>
    </row>
    <row r="626" spans="7:25">
      <c r="G626" s="44"/>
      <c r="H626" s="41"/>
      <c r="I626" s="41"/>
      <c r="J626" s="41"/>
      <c r="K626" s="41"/>
      <c r="L626" s="41"/>
      <c r="M626" s="41"/>
      <c r="N626" s="41"/>
      <c r="O626" s="41"/>
      <c r="P626" s="41"/>
      <c r="Q626" s="41"/>
      <c r="R626" s="41"/>
      <c r="S626" s="41"/>
      <c r="T626" s="41"/>
      <c r="U626" s="41"/>
      <c r="V626" s="41"/>
      <c r="W626" s="42"/>
      <c r="X626" s="42"/>
      <c r="Y626" s="42"/>
    </row>
    <row r="627" spans="7:25">
      <c r="G627" s="44"/>
      <c r="H627" s="41"/>
      <c r="I627" s="41"/>
      <c r="J627" s="41"/>
      <c r="K627" s="41"/>
      <c r="L627" s="41"/>
      <c r="M627" s="41"/>
      <c r="N627" s="41"/>
      <c r="O627" s="41"/>
      <c r="P627" s="41"/>
      <c r="Q627" s="41"/>
      <c r="R627" s="41"/>
      <c r="S627" s="41"/>
      <c r="T627" s="41"/>
      <c r="U627" s="41"/>
      <c r="V627" s="41"/>
      <c r="W627" s="42"/>
      <c r="X627" s="42"/>
      <c r="Y627" s="42"/>
    </row>
    <row r="628" spans="7:25">
      <c r="G628" s="44"/>
      <c r="H628" s="41"/>
      <c r="I628" s="41"/>
      <c r="J628" s="41"/>
      <c r="K628" s="41"/>
      <c r="L628" s="41"/>
      <c r="M628" s="41"/>
      <c r="N628" s="41"/>
      <c r="O628" s="41"/>
      <c r="P628" s="41"/>
      <c r="Q628" s="41"/>
      <c r="R628" s="41"/>
      <c r="S628" s="41"/>
      <c r="T628" s="41"/>
      <c r="U628" s="41"/>
      <c r="V628" s="41"/>
      <c r="W628" s="42"/>
      <c r="X628" s="42"/>
      <c r="Y628" s="42"/>
    </row>
    <row r="629" spans="7:25">
      <c r="G629" s="44"/>
      <c r="H629" s="41"/>
      <c r="I629" s="41"/>
      <c r="J629" s="41"/>
      <c r="K629" s="41"/>
      <c r="L629" s="41"/>
      <c r="M629" s="41"/>
      <c r="N629" s="41"/>
      <c r="O629" s="41"/>
      <c r="P629" s="41"/>
      <c r="Q629" s="41"/>
      <c r="R629" s="41"/>
      <c r="S629" s="41"/>
      <c r="T629" s="41"/>
      <c r="U629" s="41"/>
      <c r="V629" s="41"/>
      <c r="W629" s="42"/>
      <c r="X629" s="42"/>
      <c r="Y629" s="42"/>
    </row>
    <row r="630" spans="7:25">
      <c r="G630" s="44"/>
      <c r="H630" s="41"/>
      <c r="I630" s="41"/>
      <c r="J630" s="41"/>
      <c r="K630" s="41"/>
      <c r="L630" s="41"/>
      <c r="M630" s="41"/>
      <c r="N630" s="41"/>
      <c r="O630" s="41"/>
      <c r="P630" s="41"/>
      <c r="Q630" s="41"/>
      <c r="R630" s="41"/>
      <c r="S630" s="41"/>
      <c r="T630" s="41"/>
      <c r="U630" s="41"/>
      <c r="V630" s="41"/>
      <c r="W630" s="42"/>
      <c r="X630" s="42"/>
      <c r="Y630" s="42"/>
    </row>
    <row r="631" spans="7:25">
      <c r="G631" s="44"/>
      <c r="H631" s="41"/>
      <c r="I631" s="41"/>
      <c r="J631" s="41"/>
      <c r="K631" s="41"/>
      <c r="L631" s="41"/>
      <c r="M631" s="41"/>
      <c r="N631" s="41"/>
      <c r="O631" s="41"/>
      <c r="P631" s="41"/>
      <c r="Q631" s="41"/>
      <c r="R631" s="41"/>
      <c r="S631" s="41"/>
      <c r="T631" s="41"/>
      <c r="U631" s="41"/>
      <c r="V631" s="41"/>
      <c r="W631" s="42"/>
      <c r="X631" s="42"/>
      <c r="Y631" s="42"/>
    </row>
    <row r="632" spans="7:25">
      <c r="G632" s="44"/>
      <c r="H632" s="41"/>
      <c r="I632" s="41"/>
      <c r="J632" s="41"/>
      <c r="K632" s="41"/>
      <c r="L632" s="41"/>
      <c r="M632" s="41"/>
      <c r="N632" s="41"/>
      <c r="O632" s="41"/>
      <c r="P632" s="41"/>
      <c r="Q632" s="41"/>
      <c r="R632" s="41"/>
      <c r="S632" s="41"/>
      <c r="T632" s="41"/>
      <c r="U632" s="41"/>
      <c r="V632" s="41"/>
      <c r="W632" s="42"/>
      <c r="X632" s="42"/>
      <c r="Y632" s="42"/>
    </row>
    <row r="633" spans="7:25">
      <c r="G633" s="44"/>
      <c r="H633" s="41"/>
      <c r="I633" s="41"/>
      <c r="J633" s="41"/>
      <c r="K633" s="41"/>
      <c r="L633" s="41"/>
      <c r="M633" s="41"/>
      <c r="N633" s="41"/>
      <c r="O633" s="41"/>
      <c r="P633" s="41"/>
      <c r="Q633" s="41"/>
      <c r="R633" s="41"/>
      <c r="S633" s="41"/>
      <c r="T633" s="41"/>
      <c r="U633" s="41"/>
      <c r="V633" s="41"/>
      <c r="W633" s="42"/>
      <c r="X633" s="42"/>
      <c r="Y633" s="42"/>
    </row>
    <row r="634" spans="7:25">
      <c r="G634" s="44"/>
      <c r="H634" s="41"/>
      <c r="I634" s="41"/>
      <c r="J634" s="41"/>
      <c r="K634" s="41"/>
      <c r="L634" s="41"/>
      <c r="M634" s="41"/>
      <c r="N634" s="41"/>
      <c r="O634" s="41"/>
      <c r="P634" s="41"/>
      <c r="Q634" s="41"/>
      <c r="R634" s="41"/>
      <c r="S634" s="41"/>
      <c r="T634" s="41"/>
      <c r="U634" s="41"/>
      <c r="V634" s="41"/>
      <c r="W634" s="42"/>
      <c r="X634" s="42"/>
      <c r="Y634" s="42"/>
    </row>
    <row r="635" spans="7:25">
      <c r="G635" s="44"/>
      <c r="H635" s="41"/>
      <c r="I635" s="41"/>
      <c r="J635" s="41"/>
      <c r="K635" s="41"/>
      <c r="L635" s="41"/>
      <c r="M635" s="41"/>
      <c r="N635" s="41"/>
      <c r="O635" s="41"/>
      <c r="P635" s="41"/>
      <c r="Q635" s="41"/>
      <c r="R635" s="41"/>
      <c r="S635" s="41"/>
      <c r="T635" s="41"/>
      <c r="U635" s="41"/>
      <c r="V635" s="41"/>
      <c r="W635" s="42"/>
      <c r="X635" s="42"/>
      <c r="Y635" s="42"/>
    </row>
    <row r="636" spans="7:25">
      <c r="G636" s="44"/>
      <c r="H636" s="41"/>
      <c r="I636" s="41"/>
      <c r="J636" s="41"/>
      <c r="K636" s="41"/>
      <c r="L636" s="41"/>
      <c r="M636" s="41"/>
      <c r="N636" s="41"/>
      <c r="O636" s="41"/>
      <c r="P636" s="41"/>
      <c r="Q636" s="41"/>
      <c r="R636" s="41"/>
      <c r="S636" s="41"/>
      <c r="T636" s="41"/>
      <c r="U636" s="41"/>
      <c r="V636" s="41"/>
      <c r="W636" s="42"/>
      <c r="X636" s="42"/>
      <c r="Y636" s="42"/>
    </row>
    <row r="637" spans="7:25">
      <c r="G637" s="44"/>
      <c r="H637" s="41"/>
      <c r="I637" s="41"/>
      <c r="J637" s="41"/>
      <c r="K637" s="41"/>
      <c r="L637" s="41"/>
      <c r="M637" s="41"/>
      <c r="N637" s="41"/>
      <c r="O637" s="41"/>
      <c r="P637" s="41"/>
      <c r="Q637" s="41"/>
      <c r="R637" s="41"/>
      <c r="S637" s="41"/>
      <c r="T637" s="41"/>
      <c r="U637" s="41"/>
      <c r="V637" s="41"/>
      <c r="W637" s="42"/>
      <c r="X637" s="42"/>
      <c r="Y637" s="42"/>
    </row>
    <row r="638" spans="7:25">
      <c r="G638" s="44"/>
      <c r="H638" s="41"/>
      <c r="I638" s="41"/>
      <c r="J638" s="41"/>
      <c r="K638" s="41"/>
      <c r="L638" s="41"/>
      <c r="M638" s="41"/>
      <c r="N638" s="41"/>
      <c r="O638" s="41"/>
      <c r="P638" s="41"/>
      <c r="Q638" s="41"/>
      <c r="R638" s="41"/>
      <c r="S638" s="41"/>
      <c r="T638" s="41"/>
      <c r="U638" s="41"/>
      <c r="V638" s="41"/>
      <c r="W638" s="42"/>
      <c r="X638" s="42"/>
      <c r="Y638" s="42"/>
    </row>
    <row r="639" spans="7:25">
      <c r="G639" s="44"/>
      <c r="H639" s="41"/>
      <c r="I639" s="41"/>
      <c r="J639" s="41"/>
      <c r="K639" s="41"/>
      <c r="L639" s="41"/>
      <c r="M639" s="41"/>
      <c r="N639" s="41"/>
      <c r="O639" s="41"/>
      <c r="P639" s="41"/>
      <c r="Q639" s="41"/>
      <c r="R639" s="41"/>
      <c r="S639" s="41"/>
      <c r="T639" s="41"/>
      <c r="U639" s="41"/>
      <c r="V639" s="41"/>
      <c r="W639" s="42"/>
      <c r="X639" s="42"/>
      <c r="Y639" s="42"/>
    </row>
    <row r="640" spans="7:25">
      <c r="G640" s="44"/>
      <c r="H640" s="41"/>
      <c r="I640" s="41"/>
      <c r="J640" s="41"/>
      <c r="K640" s="41"/>
      <c r="L640" s="41"/>
      <c r="M640" s="41"/>
      <c r="N640" s="41"/>
      <c r="O640" s="41"/>
      <c r="P640" s="41"/>
      <c r="Q640" s="41"/>
      <c r="R640" s="41"/>
      <c r="S640" s="41"/>
      <c r="T640" s="41"/>
      <c r="U640" s="41"/>
      <c r="V640" s="41"/>
      <c r="W640" s="42"/>
      <c r="X640" s="42"/>
      <c r="Y640" s="42"/>
    </row>
    <row r="641" spans="7:25">
      <c r="G641" s="44"/>
      <c r="H641" s="41"/>
      <c r="I641" s="41"/>
      <c r="J641" s="41"/>
      <c r="K641" s="41"/>
      <c r="L641" s="41"/>
      <c r="M641" s="41"/>
      <c r="N641" s="41"/>
      <c r="O641" s="41"/>
      <c r="P641" s="41"/>
      <c r="Q641" s="41"/>
      <c r="R641" s="41"/>
      <c r="S641" s="41"/>
      <c r="T641" s="41"/>
      <c r="U641" s="41"/>
      <c r="V641" s="41"/>
      <c r="W641" s="42"/>
      <c r="X641" s="42"/>
      <c r="Y641" s="42"/>
    </row>
    <row r="642" spans="7:25">
      <c r="G642" s="44"/>
      <c r="H642" s="41"/>
      <c r="I642" s="41"/>
      <c r="J642" s="41"/>
      <c r="K642" s="41"/>
      <c r="L642" s="41"/>
      <c r="M642" s="41"/>
      <c r="N642" s="41"/>
      <c r="O642" s="41"/>
      <c r="P642" s="41"/>
      <c r="Q642" s="41"/>
      <c r="R642" s="41"/>
      <c r="S642" s="41"/>
      <c r="T642" s="41"/>
      <c r="U642" s="41"/>
      <c r="V642" s="41"/>
      <c r="W642" s="42"/>
      <c r="X642" s="42"/>
      <c r="Y642" s="42"/>
    </row>
    <row r="643" spans="7:25">
      <c r="G643" s="44"/>
      <c r="H643" s="41"/>
      <c r="I643" s="41"/>
      <c r="J643" s="41"/>
      <c r="K643" s="41"/>
      <c r="L643" s="41"/>
      <c r="M643" s="41"/>
      <c r="N643" s="41"/>
      <c r="O643" s="41"/>
      <c r="P643" s="41"/>
      <c r="Q643" s="41"/>
      <c r="R643" s="41"/>
      <c r="S643" s="41"/>
      <c r="T643" s="41"/>
      <c r="U643" s="41"/>
      <c r="V643" s="41"/>
      <c r="W643" s="42"/>
      <c r="X643" s="42"/>
      <c r="Y643" s="42"/>
    </row>
    <row r="644" spans="7:25">
      <c r="G644" s="44"/>
      <c r="H644" s="41"/>
      <c r="I644" s="41"/>
      <c r="J644" s="41"/>
      <c r="K644" s="41"/>
      <c r="L644" s="41"/>
      <c r="M644" s="41"/>
      <c r="N644" s="41"/>
      <c r="O644" s="41"/>
      <c r="P644" s="41"/>
      <c r="Q644" s="41"/>
      <c r="R644" s="41"/>
      <c r="S644" s="41"/>
      <c r="T644" s="41"/>
      <c r="U644" s="41"/>
      <c r="V644" s="41"/>
      <c r="W644" s="42"/>
      <c r="X644" s="42"/>
      <c r="Y644" s="42"/>
    </row>
    <row r="645" spans="7:25">
      <c r="G645" s="44"/>
      <c r="H645" s="41"/>
      <c r="I645" s="41"/>
      <c r="J645" s="41"/>
      <c r="K645" s="41"/>
      <c r="L645" s="41"/>
      <c r="M645" s="41"/>
      <c r="N645" s="41"/>
      <c r="O645" s="41"/>
      <c r="P645" s="41"/>
      <c r="Q645" s="41"/>
      <c r="R645" s="41"/>
      <c r="S645" s="41"/>
      <c r="T645" s="41"/>
      <c r="U645" s="41"/>
      <c r="V645" s="41"/>
      <c r="W645" s="42"/>
      <c r="X645" s="42"/>
      <c r="Y645" s="42"/>
    </row>
    <row r="646" spans="7:25">
      <c r="G646" s="44"/>
      <c r="H646" s="41"/>
      <c r="I646" s="41"/>
      <c r="J646" s="41"/>
      <c r="K646" s="41"/>
      <c r="L646" s="41"/>
      <c r="M646" s="41"/>
      <c r="N646" s="41"/>
      <c r="O646" s="41"/>
      <c r="P646" s="41"/>
      <c r="Q646" s="41"/>
      <c r="R646" s="41"/>
      <c r="S646" s="41"/>
      <c r="T646" s="41"/>
      <c r="U646" s="41"/>
      <c r="V646" s="41"/>
      <c r="W646" s="42"/>
      <c r="X646" s="42"/>
      <c r="Y646" s="42"/>
    </row>
    <row r="647" spans="7:25">
      <c r="G647" s="44"/>
      <c r="H647" s="41"/>
      <c r="I647" s="41"/>
      <c r="J647" s="41"/>
      <c r="K647" s="41"/>
      <c r="L647" s="41"/>
      <c r="M647" s="41"/>
      <c r="N647" s="41"/>
      <c r="O647" s="41"/>
      <c r="P647" s="41"/>
      <c r="Q647" s="41"/>
      <c r="R647" s="41"/>
      <c r="S647" s="41"/>
      <c r="T647" s="41"/>
      <c r="U647" s="41"/>
      <c r="V647" s="41"/>
      <c r="W647" s="42"/>
      <c r="X647" s="42"/>
      <c r="Y647" s="42"/>
    </row>
    <row r="648" spans="7:25">
      <c r="G648" s="44"/>
      <c r="H648" s="41"/>
      <c r="I648" s="41"/>
      <c r="J648" s="41"/>
      <c r="K648" s="41"/>
      <c r="L648" s="41"/>
      <c r="M648" s="41"/>
      <c r="N648" s="41"/>
      <c r="O648" s="41"/>
      <c r="P648" s="41"/>
      <c r="Q648" s="41"/>
      <c r="R648" s="41"/>
      <c r="S648" s="41"/>
      <c r="T648" s="41"/>
      <c r="U648" s="41"/>
      <c r="V648" s="41"/>
      <c r="W648" s="42"/>
      <c r="X648" s="42"/>
      <c r="Y648" s="42"/>
    </row>
    <row r="649" spans="7:25">
      <c r="G649" s="44"/>
      <c r="H649" s="41"/>
      <c r="I649" s="41"/>
      <c r="J649" s="41"/>
      <c r="K649" s="41"/>
      <c r="L649" s="41"/>
      <c r="M649" s="41"/>
      <c r="N649" s="41"/>
      <c r="O649" s="41"/>
      <c r="P649" s="41"/>
      <c r="Q649" s="41"/>
      <c r="R649" s="41"/>
      <c r="S649" s="41"/>
      <c r="T649" s="41"/>
      <c r="U649" s="41"/>
      <c r="V649" s="41"/>
      <c r="W649" s="42"/>
      <c r="X649" s="42"/>
      <c r="Y649" s="42"/>
    </row>
    <row r="650" spans="7:25">
      <c r="G650" s="44"/>
      <c r="H650" s="41"/>
      <c r="I650" s="41"/>
      <c r="J650" s="41"/>
      <c r="K650" s="41"/>
      <c r="L650" s="41"/>
      <c r="M650" s="41"/>
      <c r="N650" s="41"/>
      <c r="O650" s="41"/>
      <c r="P650" s="41"/>
      <c r="Q650" s="41"/>
      <c r="R650" s="41"/>
      <c r="S650" s="41"/>
      <c r="T650" s="41"/>
      <c r="U650" s="41"/>
      <c r="V650" s="41"/>
      <c r="W650" s="42"/>
      <c r="X650" s="42"/>
      <c r="Y650" s="42"/>
    </row>
    <row r="651" spans="7:25">
      <c r="G651" s="44"/>
      <c r="H651" s="41"/>
      <c r="I651" s="41"/>
      <c r="J651" s="41"/>
      <c r="K651" s="41"/>
      <c r="L651" s="41"/>
      <c r="M651" s="41"/>
      <c r="N651" s="41"/>
      <c r="O651" s="41"/>
      <c r="P651" s="41"/>
      <c r="Q651" s="41"/>
      <c r="R651" s="41"/>
      <c r="S651" s="41"/>
      <c r="T651" s="41"/>
      <c r="U651" s="41"/>
      <c r="V651" s="41"/>
      <c r="W651" s="42"/>
      <c r="X651" s="42"/>
      <c r="Y651" s="42"/>
    </row>
    <row r="652" spans="7:25">
      <c r="G652" s="44"/>
      <c r="H652" s="41"/>
      <c r="I652" s="41"/>
      <c r="J652" s="41"/>
      <c r="K652" s="41"/>
      <c r="L652" s="41"/>
      <c r="M652" s="41"/>
      <c r="N652" s="41"/>
      <c r="O652" s="41"/>
      <c r="P652" s="41"/>
      <c r="Q652" s="41"/>
      <c r="R652" s="41"/>
      <c r="S652" s="41"/>
      <c r="T652" s="41"/>
      <c r="U652" s="41"/>
      <c r="V652" s="41"/>
      <c r="W652" s="42"/>
      <c r="X652" s="42"/>
      <c r="Y652" s="42"/>
    </row>
    <row r="653" spans="7:25">
      <c r="G653" s="44"/>
      <c r="H653" s="41"/>
      <c r="I653" s="41"/>
      <c r="J653" s="41"/>
      <c r="K653" s="41"/>
      <c r="L653" s="41"/>
      <c r="M653" s="41"/>
      <c r="N653" s="41"/>
      <c r="O653" s="41"/>
      <c r="P653" s="41"/>
      <c r="Q653" s="41"/>
      <c r="R653" s="41"/>
      <c r="S653" s="41"/>
      <c r="T653" s="41"/>
      <c r="U653" s="41"/>
      <c r="V653" s="41"/>
      <c r="W653" s="42"/>
      <c r="X653" s="42"/>
      <c r="Y653" s="42"/>
    </row>
    <row r="654" spans="7:25">
      <c r="G654" s="44"/>
      <c r="H654" s="41"/>
      <c r="I654" s="41"/>
      <c r="J654" s="41"/>
      <c r="K654" s="41"/>
      <c r="L654" s="41"/>
      <c r="M654" s="41"/>
      <c r="N654" s="41"/>
      <c r="O654" s="41"/>
      <c r="P654" s="41"/>
      <c r="Q654" s="41"/>
      <c r="R654" s="41"/>
      <c r="S654" s="41"/>
      <c r="T654" s="41"/>
      <c r="U654" s="41"/>
      <c r="V654" s="41"/>
      <c r="W654" s="42"/>
      <c r="X654" s="42"/>
      <c r="Y654" s="42"/>
    </row>
    <row r="655" spans="7:25">
      <c r="G655" s="44"/>
      <c r="H655" s="41"/>
      <c r="I655" s="41"/>
      <c r="J655" s="41"/>
      <c r="K655" s="41"/>
      <c r="L655" s="41"/>
      <c r="M655" s="41"/>
      <c r="N655" s="41"/>
      <c r="O655" s="41"/>
      <c r="P655" s="41"/>
      <c r="Q655" s="41"/>
      <c r="R655" s="41"/>
      <c r="S655" s="41"/>
      <c r="T655" s="41"/>
      <c r="U655" s="41"/>
      <c r="V655" s="41"/>
      <c r="W655" s="42"/>
      <c r="X655" s="42"/>
      <c r="Y655" s="42"/>
    </row>
    <row r="656" spans="7:25">
      <c r="G656" s="44"/>
      <c r="H656" s="41"/>
      <c r="I656" s="41"/>
      <c r="J656" s="41"/>
      <c r="K656" s="41"/>
      <c r="L656" s="41"/>
      <c r="M656" s="41"/>
      <c r="N656" s="41"/>
      <c r="O656" s="41"/>
      <c r="P656" s="41"/>
      <c r="Q656" s="41"/>
      <c r="R656" s="41"/>
      <c r="S656" s="41"/>
      <c r="T656" s="41"/>
      <c r="U656" s="41"/>
      <c r="V656" s="41"/>
      <c r="W656" s="42"/>
      <c r="X656" s="42"/>
      <c r="Y656" s="42"/>
    </row>
    <row r="657" spans="7:25">
      <c r="G657" s="44"/>
      <c r="H657" s="41"/>
      <c r="I657" s="41"/>
      <c r="J657" s="41"/>
      <c r="K657" s="41"/>
      <c r="L657" s="41"/>
      <c r="M657" s="41"/>
      <c r="N657" s="41"/>
      <c r="O657" s="41"/>
      <c r="P657" s="41"/>
      <c r="Q657" s="41"/>
      <c r="R657" s="41"/>
      <c r="S657" s="41"/>
      <c r="T657" s="41"/>
      <c r="U657" s="41"/>
      <c r="V657" s="41"/>
      <c r="W657" s="42"/>
      <c r="X657" s="42"/>
      <c r="Y657" s="42"/>
    </row>
    <row r="658" spans="7:25">
      <c r="G658" s="44"/>
      <c r="H658" s="41"/>
      <c r="I658" s="41"/>
      <c r="J658" s="41"/>
      <c r="K658" s="41"/>
      <c r="L658" s="41"/>
      <c r="M658" s="41"/>
      <c r="N658" s="41"/>
      <c r="O658" s="41"/>
      <c r="P658" s="41"/>
      <c r="Q658" s="41"/>
      <c r="R658" s="41"/>
      <c r="S658" s="41"/>
      <c r="T658" s="41"/>
      <c r="U658" s="41"/>
      <c r="V658" s="41"/>
      <c r="W658" s="42"/>
      <c r="X658" s="42"/>
      <c r="Y658" s="42"/>
    </row>
    <row r="659" spans="7:25">
      <c r="G659" s="44"/>
      <c r="H659" s="41"/>
      <c r="I659" s="41"/>
      <c r="J659" s="41"/>
      <c r="K659" s="41"/>
      <c r="L659" s="41"/>
      <c r="M659" s="41"/>
      <c r="N659" s="41"/>
      <c r="O659" s="41"/>
      <c r="P659" s="41"/>
      <c r="Q659" s="41"/>
      <c r="R659" s="41"/>
      <c r="S659" s="41"/>
      <c r="T659" s="41"/>
      <c r="U659" s="41"/>
      <c r="V659" s="41"/>
      <c r="W659" s="42"/>
      <c r="X659" s="42"/>
      <c r="Y659" s="42"/>
    </row>
    <row r="660" spans="7:25">
      <c r="G660" s="44"/>
      <c r="H660" s="41"/>
      <c r="I660" s="41"/>
      <c r="J660" s="41"/>
      <c r="K660" s="41"/>
      <c r="L660" s="41"/>
      <c r="M660" s="41"/>
      <c r="N660" s="41"/>
      <c r="O660" s="41"/>
      <c r="P660" s="41"/>
      <c r="Q660" s="41"/>
      <c r="R660" s="41"/>
      <c r="S660" s="41"/>
      <c r="T660" s="41"/>
      <c r="U660" s="41"/>
      <c r="V660" s="41"/>
      <c r="W660" s="42"/>
      <c r="X660" s="42"/>
      <c r="Y660" s="42"/>
    </row>
    <row r="661" spans="7:25">
      <c r="G661" s="44"/>
      <c r="H661" s="41"/>
      <c r="I661" s="41"/>
      <c r="J661" s="41"/>
      <c r="K661" s="41"/>
      <c r="L661" s="41"/>
      <c r="M661" s="41"/>
      <c r="N661" s="41"/>
      <c r="O661" s="41"/>
      <c r="P661" s="41"/>
      <c r="Q661" s="41"/>
      <c r="R661" s="41"/>
      <c r="S661" s="41"/>
      <c r="T661" s="41"/>
      <c r="U661" s="41"/>
      <c r="V661" s="41"/>
      <c r="W661" s="42"/>
      <c r="X661" s="42"/>
      <c r="Y661" s="42"/>
    </row>
    <row r="662" spans="7:25">
      <c r="G662" s="44"/>
      <c r="H662" s="41"/>
      <c r="I662" s="41"/>
      <c r="J662" s="41"/>
      <c r="K662" s="41"/>
      <c r="L662" s="41"/>
      <c r="M662" s="41"/>
      <c r="N662" s="41"/>
      <c r="O662" s="41"/>
      <c r="P662" s="41"/>
      <c r="Q662" s="41"/>
      <c r="R662" s="41"/>
      <c r="S662" s="41"/>
      <c r="T662" s="41"/>
      <c r="U662" s="41"/>
      <c r="V662" s="41"/>
      <c r="W662" s="42"/>
      <c r="X662" s="42"/>
      <c r="Y662" s="42"/>
    </row>
    <row r="663" spans="7:25">
      <c r="G663" s="44"/>
      <c r="H663" s="41"/>
      <c r="I663" s="41"/>
      <c r="J663" s="41"/>
      <c r="K663" s="41"/>
      <c r="L663" s="41"/>
      <c r="M663" s="41"/>
      <c r="N663" s="41"/>
      <c r="O663" s="41"/>
      <c r="P663" s="41"/>
      <c r="Q663" s="41"/>
      <c r="R663" s="41"/>
      <c r="S663" s="41"/>
      <c r="T663" s="41"/>
      <c r="U663" s="41"/>
      <c r="V663" s="41"/>
      <c r="W663" s="42"/>
      <c r="X663" s="42"/>
      <c r="Y663" s="42"/>
    </row>
    <row r="664" spans="7:25">
      <c r="G664" s="44"/>
      <c r="H664" s="41"/>
      <c r="I664" s="41"/>
      <c r="J664" s="41"/>
      <c r="K664" s="41"/>
      <c r="L664" s="41"/>
      <c r="M664" s="41"/>
      <c r="N664" s="41"/>
      <c r="O664" s="41"/>
      <c r="P664" s="41"/>
      <c r="Q664" s="41"/>
      <c r="R664" s="41"/>
      <c r="S664" s="41"/>
      <c r="T664" s="41"/>
      <c r="U664" s="41"/>
      <c r="V664" s="41"/>
      <c r="W664" s="42"/>
      <c r="X664" s="42"/>
      <c r="Y664" s="42"/>
    </row>
    <row r="665" spans="7:25">
      <c r="G665" s="44"/>
      <c r="H665" s="41"/>
      <c r="I665" s="41"/>
      <c r="J665" s="41"/>
      <c r="K665" s="41"/>
      <c r="L665" s="41"/>
      <c r="M665" s="41"/>
      <c r="N665" s="41"/>
      <c r="O665" s="41"/>
      <c r="P665" s="41"/>
      <c r="Q665" s="41"/>
      <c r="R665" s="41"/>
      <c r="S665" s="41"/>
      <c r="T665" s="41"/>
      <c r="U665" s="41"/>
      <c r="V665" s="41"/>
      <c r="W665" s="42"/>
      <c r="X665" s="42"/>
      <c r="Y665" s="42"/>
    </row>
    <row r="666" spans="7:25">
      <c r="G666" s="44"/>
      <c r="H666" s="41"/>
      <c r="I666" s="41"/>
      <c r="J666" s="41"/>
      <c r="K666" s="41"/>
      <c r="L666" s="41"/>
      <c r="M666" s="41"/>
      <c r="N666" s="41"/>
      <c r="O666" s="41"/>
      <c r="P666" s="41"/>
      <c r="Q666" s="41"/>
      <c r="R666" s="41"/>
      <c r="S666" s="41"/>
      <c r="T666" s="41"/>
      <c r="U666" s="41"/>
      <c r="V666" s="41"/>
      <c r="W666" s="42"/>
      <c r="X666" s="42"/>
      <c r="Y666" s="42"/>
    </row>
    <row r="667" spans="7:25">
      <c r="G667" s="44"/>
      <c r="H667" s="41"/>
      <c r="I667" s="41"/>
      <c r="J667" s="41"/>
      <c r="K667" s="41"/>
      <c r="L667" s="41"/>
      <c r="M667" s="41"/>
      <c r="N667" s="41"/>
      <c r="O667" s="41"/>
      <c r="P667" s="41"/>
      <c r="Q667" s="41"/>
      <c r="R667" s="41"/>
      <c r="S667" s="41"/>
      <c r="T667" s="41"/>
      <c r="U667" s="41"/>
      <c r="V667" s="41"/>
      <c r="W667" s="42"/>
      <c r="X667" s="42"/>
      <c r="Y667" s="42"/>
    </row>
    <row r="668" spans="7:25">
      <c r="G668" s="44"/>
      <c r="H668" s="41"/>
      <c r="I668" s="41"/>
      <c r="J668" s="41"/>
      <c r="K668" s="41"/>
      <c r="L668" s="41"/>
      <c r="M668" s="41"/>
      <c r="N668" s="41"/>
      <c r="O668" s="41"/>
      <c r="P668" s="41"/>
      <c r="Q668" s="41"/>
      <c r="R668" s="41"/>
      <c r="S668" s="41"/>
      <c r="T668" s="41"/>
      <c r="U668" s="41"/>
      <c r="V668" s="41"/>
      <c r="W668" s="42"/>
      <c r="X668" s="42"/>
      <c r="Y668" s="42"/>
    </row>
    <row r="669" spans="7:25">
      <c r="G669" s="44"/>
      <c r="H669" s="41"/>
      <c r="I669" s="41"/>
      <c r="J669" s="41"/>
      <c r="K669" s="41"/>
      <c r="L669" s="41"/>
      <c r="M669" s="41"/>
      <c r="N669" s="41"/>
      <c r="O669" s="41"/>
      <c r="P669" s="41"/>
      <c r="Q669" s="41"/>
      <c r="R669" s="41"/>
      <c r="S669" s="41"/>
      <c r="T669" s="41"/>
      <c r="U669" s="41"/>
      <c r="V669" s="41"/>
      <c r="W669" s="42"/>
      <c r="X669" s="42"/>
      <c r="Y669" s="42"/>
    </row>
    <row r="670" spans="7:25">
      <c r="G670" s="44"/>
      <c r="H670" s="41"/>
      <c r="I670" s="41"/>
      <c r="J670" s="41"/>
      <c r="K670" s="41"/>
      <c r="L670" s="41"/>
      <c r="M670" s="41"/>
      <c r="N670" s="41"/>
      <c r="O670" s="41"/>
      <c r="P670" s="41"/>
      <c r="Q670" s="41"/>
      <c r="R670" s="41"/>
      <c r="S670" s="41"/>
      <c r="T670" s="41"/>
      <c r="U670" s="41"/>
      <c r="V670" s="41"/>
      <c r="W670" s="42"/>
      <c r="X670" s="42"/>
      <c r="Y670" s="42"/>
    </row>
    <row r="671" spans="7:25">
      <c r="G671" s="44"/>
      <c r="H671" s="41"/>
      <c r="I671" s="41"/>
      <c r="J671" s="41"/>
      <c r="K671" s="41"/>
      <c r="L671" s="41"/>
      <c r="M671" s="41"/>
      <c r="N671" s="41"/>
      <c r="O671" s="41"/>
      <c r="P671" s="41"/>
      <c r="Q671" s="41"/>
      <c r="R671" s="41"/>
      <c r="S671" s="41"/>
      <c r="T671" s="41"/>
      <c r="U671" s="41"/>
      <c r="V671" s="41"/>
      <c r="W671" s="42"/>
      <c r="X671" s="42"/>
      <c r="Y671" s="42"/>
    </row>
    <row r="672" spans="7:25">
      <c r="G672" s="44"/>
      <c r="H672" s="41"/>
      <c r="I672" s="41"/>
      <c r="J672" s="41"/>
      <c r="K672" s="41"/>
      <c r="L672" s="41"/>
      <c r="M672" s="41"/>
      <c r="N672" s="41"/>
      <c r="O672" s="41"/>
      <c r="P672" s="41"/>
      <c r="Q672" s="41"/>
      <c r="R672" s="41"/>
      <c r="S672" s="41"/>
      <c r="T672" s="41"/>
      <c r="U672" s="41"/>
      <c r="V672" s="41"/>
      <c r="W672" s="42"/>
      <c r="X672" s="42"/>
      <c r="Y672" s="42"/>
    </row>
    <row r="673" spans="7:25">
      <c r="G673" s="44"/>
      <c r="H673" s="41"/>
      <c r="I673" s="41"/>
      <c r="J673" s="41"/>
      <c r="K673" s="41"/>
      <c r="L673" s="41"/>
      <c r="M673" s="41"/>
      <c r="N673" s="41"/>
      <c r="O673" s="41"/>
      <c r="P673" s="41"/>
      <c r="Q673" s="41"/>
      <c r="R673" s="41"/>
      <c r="S673" s="41"/>
      <c r="T673" s="41"/>
      <c r="U673" s="41"/>
      <c r="V673" s="41"/>
      <c r="W673" s="42"/>
      <c r="X673" s="42"/>
      <c r="Y673" s="42"/>
    </row>
    <row r="674" spans="7:25">
      <c r="G674" s="44"/>
      <c r="H674" s="41"/>
      <c r="I674" s="41"/>
      <c r="J674" s="41"/>
      <c r="K674" s="41"/>
      <c r="L674" s="41"/>
      <c r="M674" s="41"/>
      <c r="N674" s="41"/>
      <c r="O674" s="41"/>
      <c r="P674" s="41"/>
      <c r="Q674" s="41"/>
      <c r="R674" s="41"/>
      <c r="S674" s="41"/>
      <c r="T674" s="41"/>
      <c r="U674" s="41"/>
      <c r="V674" s="41"/>
      <c r="W674" s="42"/>
      <c r="X674" s="42"/>
      <c r="Y674" s="42"/>
    </row>
    <row r="675" spans="7:25">
      <c r="G675" s="44"/>
      <c r="H675" s="41"/>
      <c r="I675" s="41"/>
      <c r="J675" s="41"/>
      <c r="K675" s="41"/>
      <c r="L675" s="41"/>
      <c r="M675" s="41"/>
      <c r="N675" s="41"/>
      <c r="O675" s="41"/>
      <c r="P675" s="41"/>
      <c r="Q675" s="41"/>
      <c r="R675" s="41"/>
      <c r="S675" s="41"/>
      <c r="T675" s="41"/>
      <c r="U675" s="41"/>
      <c r="V675" s="41"/>
      <c r="W675" s="42"/>
      <c r="X675" s="42"/>
      <c r="Y675" s="42"/>
    </row>
    <row r="676" spans="7:25">
      <c r="G676" s="44"/>
      <c r="H676" s="41"/>
      <c r="I676" s="41"/>
      <c r="J676" s="41"/>
      <c r="K676" s="41"/>
      <c r="L676" s="41"/>
      <c r="M676" s="41"/>
      <c r="N676" s="41"/>
      <c r="O676" s="41"/>
      <c r="P676" s="41"/>
      <c r="Q676" s="41"/>
      <c r="R676" s="41"/>
      <c r="S676" s="41"/>
      <c r="T676" s="41"/>
      <c r="U676" s="41"/>
      <c r="V676" s="41"/>
      <c r="W676" s="42"/>
      <c r="X676" s="42"/>
      <c r="Y676" s="42"/>
    </row>
    <row r="677" spans="7:25">
      <c r="G677" s="44"/>
      <c r="H677" s="41"/>
      <c r="I677" s="41"/>
      <c r="J677" s="41"/>
      <c r="K677" s="41"/>
      <c r="L677" s="41"/>
      <c r="M677" s="41"/>
      <c r="N677" s="41"/>
      <c r="O677" s="41"/>
      <c r="P677" s="41"/>
      <c r="Q677" s="41"/>
      <c r="R677" s="41"/>
      <c r="S677" s="41"/>
      <c r="T677" s="41"/>
      <c r="U677" s="41"/>
      <c r="V677" s="41"/>
      <c r="W677" s="42"/>
      <c r="X677" s="42"/>
      <c r="Y677" s="42"/>
    </row>
    <row r="678" spans="7:25">
      <c r="G678" s="44"/>
      <c r="H678" s="41"/>
      <c r="I678" s="41"/>
      <c r="J678" s="41"/>
      <c r="K678" s="41"/>
      <c r="L678" s="41"/>
      <c r="M678" s="41"/>
      <c r="N678" s="41"/>
      <c r="O678" s="41"/>
      <c r="P678" s="41"/>
      <c r="Q678" s="41"/>
      <c r="R678" s="41"/>
      <c r="S678" s="41"/>
      <c r="T678" s="41"/>
      <c r="U678" s="41"/>
      <c r="V678" s="41"/>
      <c r="W678" s="42"/>
      <c r="X678" s="42"/>
      <c r="Y678" s="42"/>
    </row>
    <row r="679" spans="7:25">
      <c r="G679" s="44"/>
      <c r="H679" s="41"/>
      <c r="I679" s="41"/>
      <c r="J679" s="41"/>
      <c r="K679" s="41"/>
      <c r="L679" s="41"/>
      <c r="M679" s="41"/>
      <c r="N679" s="41"/>
      <c r="O679" s="41"/>
      <c r="P679" s="41"/>
      <c r="Q679" s="41"/>
      <c r="R679" s="41"/>
      <c r="S679" s="41"/>
      <c r="T679" s="41"/>
      <c r="U679" s="41"/>
      <c r="V679" s="41"/>
      <c r="W679" s="42"/>
      <c r="X679" s="42"/>
      <c r="Y679" s="42"/>
    </row>
    <row r="680" spans="7:25">
      <c r="G680" s="44"/>
      <c r="H680" s="41"/>
      <c r="I680" s="41"/>
      <c r="J680" s="41"/>
      <c r="K680" s="41"/>
      <c r="L680" s="41"/>
      <c r="M680" s="41"/>
      <c r="N680" s="41"/>
      <c r="O680" s="41"/>
      <c r="P680" s="41"/>
      <c r="Q680" s="41"/>
      <c r="R680" s="41"/>
      <c r="S680" s="41"/>
      <c r="T680" s="41"/>
      <c r="U680" s="41"/>
      <c r="V680" s="41"/>
      <c r="W680" s="42"/>
      <c r="X680" s="42"/>
      <c r="Y680" s="42"/>
    </row>
    <row r="681" spans="7:25">
      <c r="G681" s="44"/>
      <c r="H681" s="41"/>
      <c r="I681" s="41"/>
      <c r="J681" s="41"/>
      <c r="K681" s="41"/>
      <c r="L681" s="41"/>
      <c r="M681" s="41"/>
      <c r="N681" s="41"/>
      <c r="O681" s="41"/>
      <c r="P681" s="41"/>
      <c r="Q681" s="41"/>
      <c r="R681" s="41"/>
      <c r="S681" s="41"/>
      <c r="T681" s="41"/>
      <c r="U681" s="41"/>
      <c r="V681" s="41"/>
      <c r="W681" s="42"/>
      <c r="X681" s="42"/>
      <c r="Y681" s="42"/>
    </row>
    <row r="682" spans="7:25">
      <c r="G682" s="44"/>
      <c r="H682" s="41"/>
      <c r="I682" s="41"/>
      <c r="J682" s="41"/>
      <c r="K682" s="41"/>
      <c r="L682" s="41"/>
      <c r="M682" s="41"/>
      <c r="N682" s="41"/>
      <c r="O682" s="41"/>
      <c r="P682" s="41"/>
      <c r="Q682" s="41"/>
      <c r="R682" s="41"/>
      <c r="S682" s="41"/>
      <c r="T682" s="41"/>
      <c r="U682" s="41"/>
      <c r="V682" s="41"/>
      <c r="W682" s="42"/>
      <c r="X682" s="42"/>
      <c r="Y682" s="42"/>
    </row>
    <row r="683" spans="7:25">
      <c r="G683" s="44"/>
      <c r="H683" s="41"/>
      <c r="I683" s="41"/>
      <c r="J683" s="41"/>
      <c r="K683" s="41"/>
      <c r="L683" s="41"/>
      <c r="M683" s="41"/>
      <c r="N683" s="41"/>
      <c r="O683" s="41"/>
      <c r="P683" s="41"/>
      <c r="Q683" s="41"/>
      <c r="R683" s="41"/>
      <c r="S683" s="41"/>
      <c r="T683" s="41"/>
      <c r="U683" s="41"/>
      <c r="V683" s="41"/>
      <c r="W683" s="42"/>
      <c r="X683" s="42"/>
      <c r="Y683" s="42"/>
    </row>
    <row r="684" spans="7:25">
      <c r="G684" s="44"/>
      <c r="H684" s="41"/>
      <c r="I684" s="41"/>
      <c r="J684" s="41"/>
      <c r="K684" s="41"/>
      <c r="L684" s="41"/>
      <c r="M684" s="41"/>
      <c r="N684" s="41"/>
      <c r="O684" s="41"/>
      <c r="P684" s="41"/>
      <c r="Q684" s="41"/>
      <c r="R684" s="41"/>
      <c r="S684" s="41"/>
      <c r="T684" s="41"/>
      <c r="U684" s="41"/>
      <c r="V684" s="41"/>
      <c r="W684" s="42"/>
      <c r="X684" s="42"/>
      <c r="Y684" s="42"/>
    </row>
    <row r="685" spans="7:25">
      <c r="G685" s="44"/>
      <c r="H685" s="41"/>
      <c r="I685" s="41"/>
      <c r="J685" s="41"/>
      <c r="K685" s="41"/>
      <c r="L685" s="41"/>
      <c r="M685" s="41"/>
      <c r="N685" s="41"/>
      <c r="O685" s="41"/>
      <c r="P685" s="41"/>
      <c r="Q685" s="41"/>
      <c r="R685" s="41"/>
      <c r="S685" s="41"/>
      <c r="T685" s="41"/>
      <c r="U685" s="41"/>
      <c r="V685" s="41"/>
      <c r="W685" s="42"/>
      <c r="X685" s="42"/>
      <c r="Y685" s="42"/>
    </row>
    <row r="686" spans="7:25">
      <c r="G686" s="44"/>
      <c r="H686" s="41"/>
      <c r="I686" s="41"/>
      <c r="J686" s="41"/>
      <c r="K686" s="41"/>
      <c r="L686" s="41"/>
      <c r="M686" s="41"/>
      <c r="N686" s="41"/>
      <c r="O686" s="41"/>
      <c r="P686" s="41"/>
      <c r="Q686" s="41"/>
      <c r="R686" s="41"/>
      <c r="S686" s="41"/>
      <c r="T686" s="41"/>
      <c r="U686" s="41"/>
      <c r="V686" s="41"/>
      <c r="W686" s="42"/>
      <c r="X686" s="42"/>
      <c r="Y686" s="42"/>
    </row>
    <row r="687" spans="7:25">
      <c r="G687" s="44"/>
      <c r="H687" s="41"/>
      <c r="I687" s="41"/>
      <c r="J687" s="41"/>
      <c r="K687" s="41"/>
      <c r="L687" s="41"/>
      <c r="M687" s="41"/>
      <c r="N687" s="41"/>
      <c r="O687" s="41"/>
      <c r="P687" s="41"/>
      <c r="Q687" s="41"/>
      <c r="R687" s="41"/>
      <c r="S687" s="41"/>
      <c r="T687" s="41"/>
      <c r="U687" s="41"/>
      <c r="V687" s="41"/>
      <c r="W687" s="42"/>
      <c r="X687" s="42"/>
      <c r="Y687" s="42"/>
    </row>
    <row r="688" spans="7:25">
      <c r="G688" s="44"/>
      <c r="H688" s="41"/>
      <c r="I688" s="41"/>
      <c r="J688" s="41"/>
      <c r="K688" s="41"/>
      <c r="L688" s="41"/>
      <c r="M688" s="41"/>
      <c r="N688" s="41"/>
      <c r="O688" s="41"/>
      <c r="P688" s="41"/>
      <c r="Q688" s="41"/>
      <c r="R688" s="41"/>
      <c r="S688" s="41"/>
      <c r="T688" s="41"/>
      <c r="U688" s="41"/>
      <c r="V688" s="41"/>
      <c r="W688" s="42"/>
      <c r="X688" s="42"/>
      <c r="Y688" s="42"/>
    </row>
    <row r="689" spans="7:25">
      <c r="G689" s="44"/>
      <c r="H689" s="41"/>
      <c r="I689" s="41"/>
      <c r="J689" s="41"/>
      <c r="K689" s="41"/>
      <c r="L689" s="41"/>
      <c r="M689" s="41"/>
      <c r="N689" s="41"/>
      <c r="O689" s="41"/>
      <c r="P689" s="41"/>
      <c r="Q689" s="41"/>
      <c r="R689" s="41"/>
      <c r="S689" s="41"/>
      <c r="T689" s="41"/>
      <c r="U689" s="41"/>
      <c r="V689" s="41"/>
      <c r="W689" s="42"/>
      <c r="X689" s="42"/>
      <c r="Y689" s="42"/>
    </row>
    <row r="690" spans="7:25">
      <c r="G690" s="44"/>
      <c r="H690" s="41"/>
      <c r="I690" s="41"/>
      <c r="J690" s="41"/>
      <c r="K690" s="41"/>
      <c r="L690" s="41"/>
      <c r="M690" s="41"/>
      <c r="N690" s="41"/>
      <c r="O690" s="41"/>
      <c r="P690" s="41"/>
      <c r="Q690" s="41"/>
      <c r="R690" s="41"/>
      <c r="S690" s="41"/>
      <c r="T690" s="41"/>
      <c r="U690" s="41"/>
      <c r="V690" s="41"/>
      <c r="W690" s="42"/>
      <c r="X690" s="42"/>
      <c r="Y690" s="42"/>
    </row>
    <row r="691" spans="7:25">
      <c r="G691" s="44"/>
      <c r="H691" s="41"/>
      <c r="I691" s="41"/>
      <c r="J691" s="41"/>
      <c r="K691" s="41"/>
      <c r="L691" s="41"/>
      <c r="M691" s="41"/>
      <c r="N691" s="41"/>
      <c r="O691" s="41"/>
      <c r="P691" s="41"/>
      <c r="Q691" s="41"/>
      <c r="R691" s="41"/>
      <c r="S691" s="41"/>
      <c r="T691" s="41"/>
      <c r="U691" s="41"/>
      <c r="V691" s="41"/>
      <c r="W691" s="42"/>
      <c r="X691" s="42"/>
      <c r="Y691" s="42"/>
    </row>
    <row r="692" spans="7:25">
      <c r="G692" s="44"/>
      <c r="H692" s="41"/>
      <c r="I692" s="41"/>
      <c r="J692" s="41"/>
      <c r="K692" s="41"/>
      <c r="L692" s="41"/>
      <c r="M692" s="41"/>
      <c r="N692" s="41"/>
      <c r="O692" s="41"/>
      <c r="P692" s="41"/>
      <c r="Q692" s="41"/>
      <c r="R692" s="41"/>
      <c r="S692" s="41"/>
      <c r="T692" s="41"/>
      <c r="U692" s="41"/>
      <c r="V692" s="41"/>
      <c r="W692" s="42"/>
      <c r="X692" s="42"/>
      <c r="Y692" s="42"/>
    </row>
    <row r="693" spans="7:25">
      <c r="G693" s="44"/>
      <c r="H693" s="41"/>
      <c r="I693" s="41"/>
      <c r="J693" s="41"/>
      <c r="K693" s="41"/>
      <c r="L693" s="41"/>
      <c r="M693" s="41"/>
      <c r="N693" s="41"/>
      <c r="O693" s="41"/>
      <c r="P693" s="41"/>
      <c r="Q693" s="41"/>
      <c r="R693" s="41"/>
      <c r="S693" s="41"/>
      <c r="T693" s="41"/>
      <c r="U693" s="41"/>
      <c r="V693" s="41"/>
      <c r="W693" s="42"/>
      <c r="X693" s="42"/>
      <c r="Y693" s="42"/>
    </row>
    <row r="694" spans="7:25">
      <c r="G694" s="44"/>
      <c r="H694" s="41"/>
      <c r="I694" s="41"/>
      <c r="J694" s="41"/>
      <c r="K694" s="41"/>
      <c r="L694" s="41"/>
      <c r="M694" s="41"/>
      <c r="N694" s="41"/>
      <c r="O694" s="41"/>
      <c r="P694" s="41"/>
      <c r="Q694" s="41"/>
      <c r="R694" s="41"/>
      <c r="S694" s="41"/>
      <c r="T694" s="41"/>
      <c r="U694" s="41"/>
      <c r="V694" s="41"/>
      <c r="W694" s="42"/>
      <c r="X694" s="42"/>
      <c r="Y694" s="42"/>
    </row>
    <row r="695" spans="7:25">
      <c r="G695" s="44"/>
      <c r="H695" s="41"/>
      <c r="I695" s="41"/>
      <c r="J695" s="41"/>
      <c r="K695" s="41"/>
      <c r="L695" s="41"/>
      <c r="M695" s="41"/>
      <c r="N695" s="41"/>
      <c r="O695" s="41"/>
      <c r="P695" s="41"/>
      <c r="Q695" s="41"/>
      <c r="R695" s="41"/>
      <c r="S695" s="41"/>
      <c r="T695" s="41"/>
      <c r="U695" s="41"/>
      <c r="V695" s="41"/>
      <c r="W695" s="42"/>
      <c r="X695" s="42"/>
      <c r="Y695" s="42"/>
    </row>
    <row r="696" spans="7:25">
      <c r="G696" s="44"/>
      <c r="H696" s="41"/>
      <c r="I696" s="41"/>
      <c r="J696" s="41"/>
      <c r="K696" s="41"/>
      <c r="L696" s="41"/>
      <c r="M696" s="41"/>
      <c r="N696" s="41"/>
      <c r="O696" s="41"/>
      <c r="P696" s="41"/>
      <c r="Q696" s="41"/>
      <c r="R696" s="41"/>
      <c r="S696" s="41"/>
      <c r="T696" s="41"/>
      <c r="U696" s="41"/>
      <c r="V696" s="41"/>
      <c r="W696" s="42"/>
      <c r="X696" s="42"/>
      <c r="Y696" s="42"/>
    </row>
    <row r="697" spans="7:25">
      <c r="G697" s="44"/>
      <c r="H697" s="41"/>
      <c r="I697" s="41"/>
      <c r="J697" s="41"/>
      <c r="K697" s="41"/>
      <c r="L697" s="41"/>
      <c r="M697" s="41"/>
      <c r="N697" s="41"/>
      <c r="O697" s="41"/>
      <c r="P697" s="41"/>
      <c r="Q697" s="41"/>
      <c r="R697" s="41"/>
      <c r="S697" s="41"/>
      <c r="T697" s="41"/>
      <c r="U697" s="41"/>
      <c r="V697" s="41"/>
      <c r="W697" s="42"/>
      <c r="X697" s="42"/>
      <c r="Y697" s="42"/>
    </row>
    <row r="698" spans="7:25">
      <c r="G698" s="44"/>
      <c r="H698" s="41"/>
      <c r="I698" s="41"/>
      <c r="J698" s="41"/>
      <c r="K698" s="41"/>
      <c r="L698" s="41"/>
      <c r="M698" s="41"/>
      <c r="N698" s="41"/>
      <c r="O698" s="41"/>
      <c r="P698" s="41"/>
      <c r="Q698" s="41"/>
      <c r="R698" s="41"/>
      <c r="S698" s="41"/>
      <c r="T698" s="41"/>
      <c r="U698" s="41"/>
      <c r="V698" s="41"/>
      <c r="W698" s="42"/>
      <c r="X698" s="42"/>
      <c r="Y698" s="42"/>
    </row>
    <row r="699" spans="7:25">
      <c r="G699" s="44"/>
      <c r="H699" s="41"/>
      <c r="I699" s="41"/>
      <c r="J699" s="41"/>
      <c r="K699" s="41"/>
      <c r="L699" s="41"/>
      <c r="M699" s="41"/>
      <c r="N699" s="41"/>
      <c r="O699" s="41"/>
      <c r="P699" s="41"/>
      <c r="Q699" s="41"/>
      <c r="R699" s="41"/>
      <c r="S699" s="41"/>
      <c r="T699" s="41"/>
      <c r="U699" s="41"/>
      <c r="V699" s="41"/>
      <c r="W699" s="42"/>
      <c r="X699" s="42"/>
      <c r="Y699" s="42"/>
    </row>
    <row r="700" spans="7:25">
      <c r="G700" s="44"/>
      <c r="H700" s="41"/>
      <c r="I700" s="41"/>
      <c r="J700" s="41"/>
      <c r="K700" s="41"/>
      <c r="L700" s="41"/>
      <c r="M700" s="41"/>
      <c r="N700" s="41"/>
      <c r="O700" s="41"/>
      <c r="P700" s="41"/>
      <c r="Q700" s="41"/>
      <c r="R700" s="41"/>
      <c r="S700" s="41"/>
      <c r="T700" s="41"/>
      <c r="U700" s="41"/>
      <c r="V700" s="41"/>
      <c r="W700" s="42"/>
      <c r="X700" s="42"/>
      <c r="Y700" s="42"/>
    </row>
    <row r="701" spans="7:25">
      <c r="G701" s="44"/>
      <c r="H701" s="42"/>
      <c r="I701" s="42"/>
      <c r="J701" s="42"/>
      <c r="K701" s="42"/>
      <c r="L701" s="42"/>
      <c r="M701" s="42"/>
      <c r="N701" s="42"/>
      <c r="O701" s="42"/>
      <c r="P701" s="42"/>
      <c r="Q701" s="42"/>
      <c r="R701" s="42"/>
      <c r="S701" s="42"/>
      <c r="T701" s="42"/>
      <c r="U701" s="42"/>
      <c r="V701" s="42"/>
      <c r="W701" s="42"/>
      <c r="X701" s="42"/>
      <c r="Y701" s="42"/>
    </row>
    <row r="702" spans="7:25">
      <c r="G702" s="44"/>
      <c r="H702" s="42"/>
      <c r="I702" s="42"/>
      <c r="J702" s="42"/>
      <c r="K702" s="42"/>
      <c r="L702" s="42"/>
      <c r="M702" s="42"/>
      <c r="N702" s="42"/>
      <c r="O702" s="42"/>
      <c r="P702" s="42"/>
      <c r="Q702" s="42"/>
      <c r="R702" s="42"/>
      <c r="S702" s="42"/>
      <c r="T702" s="42"/>
      <c r="U702" s="42"/>
      <c r="V702" s="42"/>
      <c r="W702" s="42"/>
      <c r="X702" s="42"/>
      <c r="Y702" s="42"/>
    </row>
    <row r="703" spans="7:25">
      <c r="G703" s="44"/>
      <c r="H703" s="42"/>
      <c r="I703" s="42"/>
      <c r="J703" s="42"/>
      <c r="K703" s="42"/>
      <c r="L703" s="42"/>
      <c r="M703" s="42"/>
      <c r="N703" s="42"/>
      <c r="O703" s="42"/>
      <c r="P703" s="42"/>
      <c r="Q703" s="42"/>
      <c r="R703" s="42"/>
      <c r="S703" s="42"/>
      <c r="T703" s="42"/>
      <c r="U703" s="42"/>
      <c r="V703" s="42"/>
      <c r="W703" s="42"/>
      <c r="X703" s="42"/>
      <c r="Y703" s="42"/>
    </row>
    <row r="704" spans="7:25">
      <c r="G704" s="44"/>
      <c r="H704" s="42"/>
      <c r="I704" s="42"/>
      <c r="J704" s="42"/>
      <c r="K704" s="42"/>
      <c r="L704" s="42"/>
      <c r="M704" s="42"/>
      <c r="N704" s="42"/>
      <c r="O704" s="42"/>
      <c r="P704" s="42"/>
      <c r="Q704" s="42"/>
      <c r="R704" s="42"/>
      <c r="S704" s="42"/>
      <c r="T704" s="42"/>
      <c r="U704" s="42"/>
      <c r="V704" s="42"/>
      <c r="W704" s="42"/>
      <c r="X704" s="42"/>
      <c r="Y704" s="42"/>
    </row>
    <row r="705" spans="7:25">
      <c r="G705" s="44"/>
      <c r="H705" s="42"/>
      <c r="I705" s="42"/>
      <c r="J705" s="42"/>
      <c r="K705" s="42"/>
      <c r="L705" s="42"/>
      <c r="M705" s="42"/>
      <c r="N705" s="42"/>
      <c r="O705" s="42"/>
      <c r="P705" s="42"/>
      <c r="Q705" s="42"/>
      <c r="R705" s="42"/>
      <c r="S705" s="42"/>
      <c r="T705" s="42"/>
      <c r="U705" s="42"/>
      <c r="V705" s="42"/>
      <c r="W705" s="42"/>
      <c r="X705" s="42"/>
      <c r="Y705" s="42"/>
    </row>
    <row r="706" spans="7:25">
      <c r="G706" s="44"/>
      <c r="H706" s="42"/>
      <c r="I706" s="42"/>
      <c r="J706" s="42"/>
      <c r="K706" s="42"/>
      <c r="L706" s="42"/>
      <c r="M706" s="42"/>
      <c r="N706" s="42"/>
      <c r="O706" s="42"/>
      <c r="P706" s="42"/>
      <c r="Q706" s="42"/>
      <c r="R706" s="42"/>
      <c r="S706" s="42"/>
      <c r="T706" s="42"/>
      <c r="U706" s="42"/>
      <c r="V706" s="42"/>
      <c r="W706" s="42"/>
      <c r="X706" s="42"/>
      <c r="Y706" s="42"/>
    </row>
    <row r="707" spans="7:25">
      <c r="G707" s="44"/>
      <c r="H707" s="42"/>
      <c r="I707" s="42"/>
      <c r="J707" s="42"/>
      <c r="K707" s="42"/>
      <c r="L707" s="42"/>
      <c r="M707" s="42"/>
      <c r="N707" s="42"/>
      <c r="O707" s="42"/>
      <c r="P707" s="42"/>
      <c r="Q707" s="42"/>
      <c r="R707" s="42"/>
      <c r="S707" s="42"/>
      <c r="T707" s="42"/>
      <c r="U707" s="42"/>
      <c r="V707" s="42"/>
      <c r="W707" s="42"/>
      <c r="X707" s="42"/>
      <c r="Y707" s="42"/>
    </row>
    <row r="708" spans="7:25">
      <c r="G708" s="44"/>
      <c r="H708" s="42"/>
      <c r="I708" s="42"/>
      <c r="J708" s="42"/>
      <c r="K708" s="42"/>
      <c r="L708" s="42"/>
      <c r="M708" s="42"/>
      <c r="N708" s="42"/>
      <c r="O708" s="42"/>
      <c r="P708" s="42"/>
      <c r="Q708" s="42"/>
      <c r="R708" s="42"/>
      <c r="S708" s="42"/>
      <c r="T708" s="42"/>
      <c r="U708" s="42"/>
      <c r="V708" s="42"/>
      <c r="W708" s="42"/>
      <c r="X708" s="42"/>
      <c r="Y708" s="42"/>
    </row>
    <row r="709" spans="7:25">
      <c r="G709" s="44"/>
      <c r="H709" s="42"/>
      <c r="I709" s="42"/>
      <c r="J709" s="42"/>
      <c r="K709" s="42"/>
      <c r="L709" s="42"/>
      <c r="M709" s="42"/>
      <c r="N709" s="42"/>
      <c r="O709" s="42"/>
      <c r="P709" s="42"/>
      <c r="Q709" s="42"/>
      <c r="R709" s="42"/>
      <c r="S709" s="42"/>
      <c r="T709" s="42"/>
      <c r="U709" s="42"/>
      <c r="V709" s="42"/>
      <c r="W709" s="42"/>
      <c r="X709" s="42"/>
      <c r="Y709" s="42"/>
    </row>
    <row r="710" spans="7:25">
      <c r="G710" s="44"/>
      <c r="H710" s="42"/>
      <c r="I710" s="42"/>
      <c r="J710" s="42"/>
      <c r="K710" s="42"/>
      <c r="L710" s="42"/>
      <c r="M710" s="42"/>
      <c r="N710" s="42"/>
      <c r="O710" s="42"/>
      <c r="P710" s="42"/>
      <c r="Q710" s="42"/>
      <c r="R710" s="42"/>
      <c r="S710" s="42"/>
      <c r="T710" s="42"/>
      <c r="U710" s="42"/>
      <c r="V710" s="42"/>
      <c r="W710" s="42"/>
      <c r="X710" s="42"/>
      <c r="Y710" s="42"/>
    </row>
    <row r="711" spans="7:25">
      <c r="G711" s="44"/>
      <c r="H711" s="42"/>
      <c r="I711" s="42"/>
      <c r="J711" s="42"/>
      <c r="K711" s="42"/>
      <c r="L711" s="42"/>
      <c r="M711" s="42"/>
      <c r="N711" s="42"/>
      <c r="O711" s="42"/>
      <c r="P711" s="42"/>
      <c r="Q711" s="42"/>
      <c r="R711" s="42"/>
      <c r="S711" s="42"/>
      <c r="T711" s="42"/>
      <c r="U711" s="42"/>
      <c r="V711" s="42"/>
      <c r="W711" s="42"/>
      <c r="X711" s="42"/>
      <c r="Y711" s="42"/>
    </row>
    <row r="712" spans="7:25">
      <c r="G712" s="44"/>
      <c r="H712" s="42"/>
      <c r="I712" s="42"/>
      <c r="J712" s="42"/>
      <c r="K712" s="42"/>
      <c r="L712" s="42"/>
      <c r="M712" s="42"/>
      <c r="N712" s="42"/>
      <c r="O712" s="42"/>
      <c r="P712" s="42"/>
      <c r="Q712" s="42"/>
      <c r="R712" s="42"/>
      <c r="S712" s="42"/>
      <c r="T712" s="42"/>
      <c r="U712" s="42"/>
      <c r="V712" s="42"/>
      <c r="W712" s="42"/>
      <c r="X712" s="42"/>
      <c r="Y712" s="42"/>
    </row>
    <row r="713" spans="7:25">
      <c r="G713" s="44"/>
      <c r="H713" s="42"/>
      <c r="I713" s="42"/>
      <c r="J713" s="42"/>
      <c r="K713" s="42"/>
      <c r="L713" s="42"/>
      <c r="M713" s="42"/>
      <c r="N713" s="42"/>
      <c r="O713" s="42"/>
      <c r="P713" s="42"/>
      <c r="Q713" s="42"/>
      <c r="R713" s="42"/>
      <c r="S713" s="42"/>
      <c r="T713" s="42"/>
      <c r="U713" s="42"/>
      <c r="V713" s="42"/>
      <c r="W713" s="42"/>
      <c r="X713" s="42"/>
      <c r="Y713" s="42"/>
    </row>
    <row r="714" spans="7:25">
      <c r="G714" s="44"/>
      <c r="H714" s="42"/>
      <c r="I714" s="42"/>
      <c r="J714" s="42"/>
      <c r="K714" s="42"/>
      <c r="L714" s="42"/>
      <c r="M714" s="42"/>
      <c r="N714" s="42"/>
      <c r="O714" s="42"/>
      <c r="P714" s="42"/>
      <c r="Q714" s="42"/>
      <c r="R714" s="42"/>
      <c r="S714" s="42"/>
      <c r="T714" s="42"/>
      <c r="U714" s="42"/>
      <c r="V714" s="42"/>
      <c r="W714" s="42"/>
      <c r="X714" s="42"/>
      <c r="Y714" s="42"/>
    </row>
    <row r="715" spans="7:25">
      <c r="G715" s="44"/>
      <c r="H715" s="42"/>
      <c r="I715" s="42"/>
      <c r="J715" s="42"/>
      <c r="K715" s="42"/>
      <c r="L715" s="42"/>
      <c r="M715" s="42"/>
      <c r="N715" s="42"/>
      <c r="O715" s="42"/>
      <c r="P715" s="42"/>
      <c r="Q715" s="42"/>
      <c r="R715" s="42"/>
      <c r="S715" s="42"/>
      <c r="T715" s="42"/>
      <c r="U715" s="42"/>
      <c r="V715" s="42"/>
      <c r="W715" s="42"/>
      <c r="X715" s="42"/>
      <c r="Y715" s="42"/>
    </row>
    <row r="716" spans="7:25">
      <c r="G716" s="44"/>
      <c r="H716" s="42"/>
      <c r="I716" s="42"/>
      <c r="J716" s="42"/>
      <c r="K716" s="42"/>
      <c r="L716" s="42"/>
      <c r="M716" s="42"/>
      <c r="N716" s="42"/>
      <c r="O716" s="42"/>
      <c r="P716" s="42"/>
      <c r="Q716" s="42"/>
      <c r="R716" s="42"/>
      <c r="S716" s="42"/>
      <c r="T716" s="42"/>
      <c r="U716" s="42"/>
      <c r="V716" s="42"/>
      <c r="W716" s="42"/>
      <c r="X716" s="42"/>
      <c r="Y716" s="42"/>
    </row>
    <row r="717" spans="7:25">
      <c r="G717" s="44"/>
      <c r="H717" s="42"/>
      <c r="I717" s="42"/>
      <c r="J717" s="42"/>
      <c r="K717" s="42"/>
      <c r="L717" s="42"/>
      <c r="M717" s="42"/>
      <c r="N717" s="42"/>
      <c r="O717" s="42"/>
      <c r="P717" s="42"/>
      <c r="Q717" s="42"/>
      <c r="R717" s="42"/>
      <c r="S717" s="42"/>
      <c r="T717" s="42"/>
      <c r="U717" s="42"/>
      <c r="V717" s="42"/>
      <c r="W717" s="42"/>
      <c r="X717" s="42"/>
      <c r="Y717" s="42"/>
    </row>
    <row r="718" spans="7:25">
      <c r="G718" s="44"/>
      <c r="H718" s="42"/>
      <c r="I718" s="42"/>
      <c r="J718" s="42"/>
      <c r="K718" s="42"/>
      <c r="L718" s="42"/>
      <c r="M718" s="42"/>
      <c r="N718" s="42"/>
      <c r="O718" s="42"/>
      <c r="P718" s="42"/>
      <c r="Q718" s="42"/>
      <c r="R718" s="42"/>
      <c r="S718" s="42"/>
      <c r="T718" s="42"/>
      <c r="U718" s="42"/>
      <c r="V718" s="42"/>
      <c r="W718" s="42"/>
      <c r="X718" s="42"/>
      <c r="Y718" s="42"/>
    </row>
    <row r="719" spans="7:25">
      <c r="G719" s="44"/>
      <c r="H719" s="42"/>
      <c r="I719" s="42"/>
      <c r="J719" s="42"/>
      <c r="K719" s="42"/>
      <c r="L719" s="42"/>
      <c r="M719" s="42"/>
      <c r="N719" s="42"/>
      <c r="O719" s="42"/>
      <c r="P719" s="42"/>
      <c r="Q719" s="42"/>
      <c r="R719" s="42"/>
      <c r="S719" s="42"/>
      <c r="T719" s="42"/>
      <c r="U719" s="42"/>
      <c r="V719" s="42"/>
      <c r="W719" s="42"/>
      <c r="X719" s="42"/>
      <c r="Y719" s="42"/>
    </row>
    <row r="720" spans="7:25">
      <c r="G720" s="44"/>
      <c r="H720" s="42"/>
      <c r="I720" s="42"/>
      <c r="J720" s="42"/>
      <c r="K720" s="42"/>
      <c r="L720" s="42"/>
      <c r="M720" s="42"/>
      <c r="N720" s="42"/>
      <c r="O720" s="42"/>
      <c r="P720" s="42"/>
      <c r="Q720" s="42"/>
      <c r="R720" s="42"/>
      <c r="S720" s="42"/>
      <c r="T720" s="42"/>
      <c r="U720" s="42"/>
      <c r="V720" s="42"/>
      <c r="W720" s="42"/>
      <c r="X720" s="42"/>
      <c r="Y720" s="42"/>
    </row>
    <row r="721" spans="7:25">
      <c r="G721" s="44"/>
      <c r="H721" s="42"/>
      <c r="I721" s="42"/>
      <c r="J721" s="42"/>
      <c r="K721" s="42"/>
      <c r="L721" s="42"/>
      <c r="M721" s="42"/>
      <c r="N721" s="42"/>
      <c r="O721" s="42"/>
      <c r="P721" s="42"/>
      <c r="Q721" s="42"/>
      <c r="R721" s="42"/>
      <c r="S721" s="42"/>
      <c r="T721" s="42"/>
      <c r="U721" s="42"/>
      <c r="V721" s="42"/>
      <c r="W721" s="42"/>
      <c r="X721" s="42"/>
      <c r="Y721" s="42"/>
    </row>
    <row r="722" spans="7:25">
      <c r="G722" s="44"/>
      <c r="H722" s="42"/>
      <c r="I722" s="42"/>
      <c r="J722" s="42"/>
      <c r="K722" s="42"/>
      <c r="L722" s="42"/>
      <c r="M722" s="42"/>
      <c r="N722" s="42"/>
      <c r="O722" s="42"/>
      <c r="P722" s="42"/>
      <c r="Q722" s="42"/>
      <c r="R722" s="42"/>
      <c r="S722" s="42"/>
      <c r="T722" s="42"/>
      <c r="U722" s="42"/>
      <c r="V722" s="42"/>
      <c r="W722" s="42"/>
      <c r="X722" s="42"/>
      <c r="Y722" s="42"/>
    </row>
    <row r="723" spans="7:25">
      <c r="G723" s="44"/>
      <c r="H723" s="42"/>
      <c r="I723" s="42"/>
      <c r="J723" s="42"/>
      <c r="K723" s="42"/>
      <c r="L723" s="42"/>
      <c r="M723" s="42"/>
      <c r="N723" s="42"/>
      <c r="O723" s="42"/>
      <c r="P723" s="42"/>
      <c r="Q723" s="42"/>
      <c r="R723" s="42"/>
      <c r="S723" s="42"/>
      <c r="T723" s="42"/>
      <c r="U723" s="42"/>
      <c r="V723" s="42"/>
      <c r="W723" s="42"/>
      <c r="X723" s="42"/>
      <c r="Y723" s="42"/>
    </row>
    <row r="724" spans="7:25">
      <c r="G724" s="44"/>
      <c r="H724" s="42"/>
      <c r="I724" s="42"/>
      <c r="J724" s="42"/>
      <c r="K724" s="42"/>
      <c r="L724" s="42"/>
      <c r="M724" s="42"/>
      <c r="N724" s="42"/>
      <c r="O724" s="42"/>
      <c r="P724" s="42"/>
      <c r="Q724" s="42"/>
      <c r="R724" s="42"/>
      <c r="S724" s="42"/>
      <c r="T724" s="42"/>
      <c r="U724" s="42"/>
      <c r="V724" s="42"/>
      <c r="W724" s="42"/>
      <c r="X724" s="42"/>
      <c r="Y724" s="42"/>
    </row>
    <row r="725" spans="7:25">
      <c r="G725" s="44"/>
      <c r="H725" s="42"/>
      <c r="I725" s="42"/>
      <c r="J725" s="42"/>
      <c r="K725" s="42"/>
      <c r="L725" s="42"/>
      <c r="M725" s="42"/>
      <c r="N725" s="42"/>
      <c r="O725" s="42"/>
      <c r="P725" s="42"/>
      <c r="Q725" s="42"/>
      <c r="R725" s="42"/>
      <c r="S725" s="42"/>
      <c r="T725" s="42"/>
      <c r="U725" s="42"/>
      <c r="V725" s="42"/>
      <c r="W725" s="42"/>
      <c r="X725" s="42"/>
      <c r="Y725" s="42"/>
    </row>
    <row r="726" spans="7:25">
      <c r="G726" s="44"/>
      <c r="H726" s="42"/>
      <c r="I726" s="42"/>
      <c r="J726" s="42"/>
      <c r="K726" s="42"/>
      <c r="L726" s="42"/>
      <c r="M726" s="42"/>
      <c r="N726" s="42"/>
      <c r="O726" s="42"/>
      <c r="P726" s="42"/>
      <c r="Q726" s="42"/>
      <c r="R726" s="42"/>
      <c r="S726" s="42"/>
      <c r="T726" s="42"/>
      <c r="U726" s="42"/>
      <c r="V726" s="42"/>
      <c r="W726" s="42"/>
      <c r="X726" s="42"/>
      <c r="Y726" s="42"/>
    </row>
    <row r="727" spans="7:25">
      <c r="G727" s="44"/>
      <c r="H727" s="42"/>
      <c r="I727" s="42"/>
      <c r="J727" s="42"/>
      <c r="K727" s="42"/>
      <c r="L727" s="42"/>
      <c r="M727" s="42"/>
      <c r="N727" s="42"/>
      <c r="O727" s="42"/>
      <c r="P727" s="42"/>
      <c r="Q727" s="42"/>
      <c r="R727" s="42"/>
      <c r="S727" s="42"/>
      <c r="T727" s="42"/>
      <c r="U727" s="42"/>
      <c r="V727" s="42"/>
      <c r="W727" s="42"/>
      <c r="X727" s="42"/>
      <c r="Y727" s="42"/>
    </row>
    <row r="728" spans="7:25">
      <c r="G728" s="44"/>
      <c r="H728" s="42"/>
      <c r="I728" s="42"/>
      <c r="J728" s="42"/>
      <c r="K728" s="42"/>
      <c r="L728" s="42"/>
      <c r="M728" s="42"/>
      <c r="N728" s="42"/>
      <c r="O728" s="42"/>
      <c r="P728" s="42"/>
      <c r="Q728" s="42"/>
      <c r="R728" s="42"/>
      <c r="S728" s="42"/>
      <c r="T728" s="42"/>
      <c r="U728" s="42"/>
      <c r="V728" s="42"/>
      <c r="W728" s="42"/>
      <c r="X728" s="42"/>
      <c r="Y728" s="42"/>
    </row>
    <row r="729" spans="7:25">
      <c r="G729" s="44"/>
      <c r="H729" s="42"/>
      <c r="I729" s="42"/>
      <c r="J729" s="42"/>
      <c r="K729" s="42"/>
      <c r="L729" s="42"/>
      <c r="M729" s="42"/>
      <c r="N729" s="42"/>
      <c r="O729" s="42"/>
      <c r="P729" s="42"/>
      <c r="Q729" s="42"/>
      <c r="R729" s="42"/>
      <c r="S729" s="42"/>
      <c r="T729" s="42"/>
      <c r="U729" s="42"/>
      <c r="V729" s="42"/>
      <c r="W729" s="42"/>
      <c r="X729" s="42"/>
      <c r="Y729" s="42"/>
    </row>
    <row r="730" spans="7:25">
      <c r="G730" s="44"/>
      <c r="H730" s="42"/>
      <c r="I730" s="42"/>
      <c r="J730" s="42"/>
      <c r="K730" s="42"/>
      <c r="L730" s="42"/>
      <c r="M730" s="42"/>
      <c r="N730" s="42"/>
      <c r="O730" s="42"/>
      <c r="P730" s="42"/>
      <c r="Q730" s="42"/>
      <c r="R730" s="42"/>
      <c r="S730" s="42"/>
      <c r="T730" s="42"/>
      <c r="U730" s="42"/>
      <c r="V730" s="42"/>
      <c r="W730" s="42"/>
      <c r="X730" s="42"/>
      <c r="Y730" s="42"/>
    </row>
    <row r="731" spans="7:25">
      <c r="G731" s="44"/>
      <c r="H731" s="42"/>
      <c r="I731" s="42"/>
      <c r="J731" s="42"/>
      <c r="K731" s="42"/>
      <c r="L731" s="42"/>
      <c r="M731" s="42"/>
      <c r="N731" s="42"/>
      <c r="O731" s="42"/>
      <c r="P731" s="42"/>
      <c r="Q731" s="42"/>
      <c r="R731" s="42"/>
      <c r="S731" s="42"/>
      <c r="T731" s="42"/>
      <c r="U731" s="42"/>
      <c r="V731" s="42"/>
      <c r="W731" s="42"/>
      <c r="X731" s="42"/>
      <c r="Y731" s="42"/>
    </row>
    <row r="732" spans="7:25">
      <c r="G732" s="44"/>
      <c r="H732" s="42"/>
      <c r="I732" s="42"/>
      <c r="J732" s="42"/>
      <c r="K732" s="42"/>
      <c r="L732" s="42"/>
      <c r="M732" s="42"/>
      <c r="N732" s="42"/>
      <c r="O732" s="42"/>
      <c r="P732" s="42"/>
      <c r="Q732" s="42"/>
      <c r="R732" s="42"/>
      <c r="S732" s="42"/>
      <c r="T732" s="42"/>
      <c r="U732" s="42"/>
      <c r="V732" s="42"/>
      <c r="W732" s="42"/>
      <c r="X732" s="42"/>
      <c r="Y732" s="42"/>
    </row>
    <row r="733" spans="7:25">
      <c r="G733" s="44"/>
      <c r="H733" s="42"/>
      <c r="I733" s="42"/>
      <c r="J733" s="42"/>
      <c r="K733" s="42"/>
      <c r="L733" s="42"/>
      <c r="M733" s="42"/>
      <c r="N733" s="42"/>
      <c r="O733" s="42"/>
      <c r="P733" s="42"/>
      <c r="Q733" s="42"/>
      <c r="R733" s="42"/>
      <c r="S733" s="42"/>
      <c r="T733" s="42"/>
      <c r="U733" s="42"/>
      <c r="V733" s="42"/>
      <c r="W733" s="42"/>
      <c r="X733" s="42"/>
      <c r="Y733" s="42"/>
    </row>
    <row r="734" spans="7:25">
      <c r="G734" s="44"/>
      <c r="H734" s="42"/>
      <c r="I734" s="42"/>
      <c r="J734" s="42"/>
      <c r="K734" s="42"/>
      <c r="L734" s="42"/>
      <c r="M734" s="42"/>
      <c r="N734" s="42"/>
      <c r="O734" s="42"/>
      <c r="P734" s="42"/>
      <c r="Q734" s="42"/>
      <c r="R734" s="42"/>
      <c r="S734" s="42"/>
      <c r="T734" s="42"/>
      <c r="U734" s="42"/>
      <c r="V734" s="42"/>
      <c r="W734" s="42"/>
      <c r="X734" s="42"/>
      <c r="Y734" s="42"/>
    </row>
    <row r="735" spans="7:25">
      <c r="G735" s="44"/>
      <c r="H735" s="42"/>
      <c r="I735" s="42"/>
      <c r="J735" s="42"/>
      <c r="K735" s="42"/>
      <c r="L735" s="42"/>
      <c r="M735" s="42"/>
      <c r="N735" s="42"/>
      <c r="O735" s="42"/>
      <c r="P735" s="42"/>
      <c r="Q735" s="42"/>
      <c r="R735" s="42"/>
      <c r="S735" s="42"/>
      <c r="T735" s="42"/>
      <c r="U735" s="42"/>
      <c r="V735" s="42"/>
      <c r="W735" s="42"/>
      <c r="X735" s="42"/>
      <c r="Y735" s="42"/>
    </row>
    <row r="736" spans="7:25">
      <c r="G736" s="44"/>
      <c r="H736" s="42"/>
      <c r="I736" s="42"/>
      <c r="J736" s="42"/>
      <c r="K736" s="42"/>
      <c r="L736" s="42"/>
      <c r="M736" s="42"/>
      <c r="N736" s="42"/>
      <c r="O736" s="42"/>
      <c r="P736" s="42"/>
      <c r="Q736" s="42"/>
      <c r="R736" s="42"/>
      <c r="S736" s="42"/>
      <c r="T736" s="42"/>
      <c r="U736" s="42"/>
      <c r="V736" s="42"/>
      <c r="W736" s="42"/>
      <c r="X736" s="42"/>
      <c r="Y736" s="42"/>
    </row>
    <row r="737" spans="7:25">
      <c r="G737" s="44"/>
      <c r="H737" s="42"/>
      <c r="I737" s="42"/>
      <c r="J737" s="42"/>
      <c r="K737" s="42"/>
      <c r="L737" s="42"/>
      <c r="M737" s="42"/>
      <c r="N737" s="42"/>
      <c r="O737" s="42"/>
      <c r="P737" s="42"/>
      <c r="Q737" s="42"/>
      <c r="R737" s="42"/>
      <c r="S737" s="42"/>
      <c r="T737" s="42"/>
      <c r="U737" s="42"/>
      <c r="V737" s="42"/>
      <c r="W737" s="42"/>
      <c r="X737" s="42"/>
      <c r="Y737" s="42"/>
    </row>
    <row r="738" spans="7:25">
      <c r="G738" s="44"/>
      <c r="H738" s="42"/>
      <c r="I738" s="42"/>
      <c r="J738" s="42"/>
      <c r="K738" s="42"/>
      <c r="L738" s="42"/>
      <c r="M738" s="42"/>
      <c r="N738" s="42"/>
      <c r="O738" s="42"/>
      <c r="P738" s="42"/>
      <c r="Q738" s="42"/>
      <c r="R738" s="42"/>
      <c r="S738" s="42"/>
      <c r="T738" s="42"/>
      <c r="U738" s="42"/>
      <c r="V738" s="42"/>
      <c r="W738" s="42"/>
      <c r="X738" s="42"/>
      <c r="Y738" s="42"/>
    </row>
    <row r="739" spans="7:25">
      <c r="G739" s="44"/>
      <c r="H739" s="42"/>
      <c r="I739" s="42"/>
      <c r="J739" s="42"/>
      <c r="K739" s="42"/>
      <c r="L739" s="42"/>
      <c r="M739" s="42"/>
      <c r="N739" s="42"/>
      <c r="O739" s="42"/>
      <c r="P739" s="42"/>
      <c r="Q739" s="42"/>
      <c r="R739" s="42"/>
      <c r="S739" s="42"/>
      <c r="T739" s="42"/>
      <c r="U739" s="42"/>
      <c r="V739" s="42"/>
      <c r="W739" s="42"/>
      <c r="X739" s="42"/>
      <c r="Y739" s="42"/>
    </row>
    <row r="740" spans="7:25">
      <c r="G740" s="44"/>
      <c r="H740" s="42"/>
      <c r="I740" s="42"/>
      <c r="J740" s="42"/>
      <c r="K740" s="42"/>
      <c r="L740" s="42"/>
      <c r="M740" s="42"/>
      <c r="N740" s="42"/>
      <c r="O740" s="42"/>
      <c r="P740" s="42"/>
      <c r="Q740" s="42"/>
      <c r="R740" s="42"/>
      <c r="S740" s="42"/>
      <c r="T740" s="42"/>
      <c r="U740" s="42"/>
      <c r="V740" s="42"/>
      <c r="W740" s="42"/>
      <c r="X740" s="42"/>
      <c r="Y740" s="42"/>
    </row>
    <row r="741" spans="7:25">
      <c r="G741" s="44"/>
      <c r="H741" s="42"/>
      <c r="I741" s="42"/>
      <c r="J741" s="42"/>
      <c r="K741" s="42"/>
      <c r="L741" s="42"/>
      <c r="M741" s="42"/>
      <c r="N741" s="42"/>
      <c r="O741" s="42"/>
      <c r="P741" s="42"/>
      <c r="Q741" s="42"/>
      <c r="R741" s="42"/>
      <c r="S741" s="42"/>
      <c r="T741" s="42"/>
      <c r="U741" s="42"/>
      <c r="V741" s="42"/>
      <c r="W741" s="42"/>
      <c r="X741" s="42"/>
      <c r="Y741" s="42"/>
    </row>
    <row r="742" spans="7:25">
      <c r="G742" s="44"/>
      <c r="H742" s="42"/>
      <c r="I742" s="42"/>
      <c r="J742" s="42"/>
      <c r="K742" s="42"/>
      <c r="L742" s="42"/>
      <c r="M742" s="42"/>
      <c r="N742" s="42"/>
      <c r="O742" s="42"/>
      <c r="P742" s="42"/>
      <c r="Q742" s="42"/>
      <c r="R742" s="42"/>
      <c r="S742" s="42"/>
      <c r="T742" s="42"/>
      <c r="U742" s="42"/>
      <c r="V742" s="42"/>
      <c r="W742" s="42"/>
      <c r="X742" s="42"/>
      <c r="Y742" s="42"/>
    </row>
    <row r="743" spans="7:25">
      <c r="G743" s="44"/>
      <c r="H743" s="42"/>
      <c r="I743" s="42"/>
      <c r="J743" s="42"/>
      <c r="K743" s="42"/>
      <c r="L743" s="42"/>
      <c r="M743" s="42"/>
      <c r="N743" s="42"/>
      <c r="O743" s="42"/>
      <c r="P743" s="42"/>
      <c r="Q743" s="42"/>
      <c r="R743" s="42"/>
      <c r="S743" s="42"/>
      <c r="T743" s="42"/>
      <c r="U743" s="42"/>
      <c r="V743" s="42"/>
      <c r="W743" s="42"/>
      <c r="X743" s="42"/>
      <c r="Y743" s="42"/>
    </row>
    <row r="744" spans="7:25">
      <c r="G744" s="44"/>
      <c r="H744" s="42"/>
      <c r="I744" s="42"/>
      <c r="J744" s="42"/>
      <c r="K744" s="42"/>
      <c r="L744" s="42"/>
      <c r="M744" s="42"/>
      <c r="N744" s="42"/>
      <c r="O744" s="42"/>
      <c r="P744" s="42"/>
      <c r="Q744" s="42"/>
      <c r="R744" s="42"/>
      <c r="S744" s="42"/>
      <c r="T744" s="42"/>
      <c r="U744" s="42"/>
      <c r="V744" s="42"/>
      <c r="W744" s="42"/>
      <c r="X744" s="42"/>
      <c r="Y744" s="42"/>
    </row>
    <row r="745" spans="7:25">
      <c r="G745" s="44"/>
      <c r="H745" s="42"/>
      <c r="I745" s="42"/>
      <c r="J745" s="42"/>
      <c r="K745" s="42"/>
      <c r="L745" s="42"/>
      <c r="M745" s="42"/>
      <c r="N745" s="42"/>
      <c r="O745" s="42"/>
      <c r="P745" s="42"/>
      <c r="Q745" s="42"/>
      <c r="R745" s="42"/>
      <c r="S745" s="42"/>
      <c r="T745" s="42"/>
      <c r="U745" s="42"/>
      <c r="V745" s="42"/>
      <c r="W745" s="42"/>
      <c r="X745" s="42"/>
      <c r="Y745" s="42"/>
    </row>
    <row r="746" spans="7:25">
      <c r="G746" s="44"/>
      <c r="H746" s="42"/>
      <c r="I746" s="42"/>
      <c r="J746" s="42"/>
      <c r="K746" s="42"/>
      <c r="L746" s="42"/>
      <c r="M746" s="42"/>
      <c r="N746" s="42"/>
      <c r="O746" s="42"/>
      <c r="P746" s="42"/>
      <c r="Q746" s="42"/>
      <c r="R746" s="42"/>
      <c r="S746" s="42"/>
      <c r="T746" s="42"/>
      <c r="U746" s="42"/>
      <c r="V746" s="42"/>
      <c r="W746" s="42"/>
      <c r="X746" s="42"/>
      <c r="Y746" s="42"/>
    </row>
    <row r="747" spans="7:25">
      <c r="G747" s="44"/>
      <c r="H747" s="42"/>
      <c r="I747" s="42"/>
      <c r="J747" s="42"/>
      <c r="K747" s="42"/>
      <c r="L747" s="42"/>
      <c r="M747" s="42"/>
      <c r="N747" s="42"/>
      <c r="O747" s="42"/>
      <c r="P747" s="42"/>
      <c r="Q747" s="42"/>
      <c r="R747" s="42"/>
      <c r="S747" s="42"/>
      <c r="T747" s="42"/>
      <c r="U747" s="42"/>
      <c r="V747" s="42"/>
      <c r="W747" s="42"/>
      <c r="X747" s="42"/>
      <c r="Y747" s="42"/>
    </row>
    <row r="748" spans="7:25">
      <c r="G748" s="44"/>
      <c r="H748" s="42"/>
      <c r="I748" s="42"/>
      <c r="J748" s="42"/>
      <c r="K748" s="42"/>
      <c r="L748" s="42"/>
      <c r="M748" s="42"/>
      <c r="N748" s="42"/>
      <c r="O748" s="42"/>
      <c r="P748" s="42"/>
      <c r="Q748" s="42"/>
      <c r="R748" s="42"/>
      <c r="S748" s="42"/>
      <c r="T748" s="42"/>
      <c r="U748" s="42"/>
      <c r="V748" s="42"/>
      <c r="W748" s="42"/>
      <c r="X748" s="42"/>
      <c r="Y748" s="42"/>
    </row>
    <row r="749" spans="7:25">
      <c r="G749" s="44"/>
      <c r="H749" s="42"/>
      <c r="I749" s="42"/>
      <c r="J749" s="42"/>
      <c r="K749" s="42"/>
      <c r="L749" s="42"/>
      <c r="M749" s="42"/>
      <c r="N749" s="42"/>
      <c r="O749" s="42"/>
      <c r="P749" s="42"/>
      <c r="Q749" s="42"/>
      <c r="R749" s="42"/>
      <c r="S749" s="42"/>
      <c r="T749" s="42"/>
      <c r="U749" s="42"/>
      <c r="V749" s="42"/>
      <c r="W749" s="42"/>
      <c r="X749" s="42"/>
      <c r="Y749" s="42"/>
    </row>
    <row r="750" spans="7:25">
      <c r="G750" s="44"/>
      <c r="H750" s="42"/>
      <c r="I750" s="42"/>
      <c r="J750" s="42"/>
      <c r="K750" s="42"/>
      <c r="L750" s="42"/>
      <c r="M750" s="42"/>
      <c r="N750" s="42"/>
      <c r="O750" s="42"/>
      <c r="P750" s="42"/>
      <c r="Q750" s="42"/>
      <c r="R750" s="42"/>
      <c r="S750" s="42"/>
      <c r="T750" s="42"/>
      <c r="U750" s="42"/>
      <c r="V750" s="42"/>
      <c r="W750" s="42"/>
      <c r="X750" s="42"/>
      <c r="Y750" s="42"/>
    </row>
    <row r="751" spans="7:25">
      <c r="G751" s="44"/>
      <c r="H751" s="42"/>
      <c r="I751" s="42"/>
      <c r="J751" s="42"/>
      <c r="K751" s="42"/>
      <c r="L751" s="42"/>
      <c r="M751" s="42"/>
      <c r="N751" s="42"/>
      <c r="O751" s="42"/>
      <c r="P751" s="42"/>
      <c r="Q751" s="42"/>
      <c r="R751" s="42"/>
      <c r="S751" s="42"/>
      <c r="T751" s="42"/>
      <c r="U751" s="42"/>
      <c r="V751" s="42"/>
      <c r="W751" s="42"/>
      <c r="X751" s="42"/>
      <c r="Y751" s="42"/>
    </row>
    <row r="752" spans="7:25">
      <c r="G752" s="44"/>
      <c r="H752" s="42"/>
      <c r="I752" s="42"/>
      <c r="J752" s="42"/>
      <c r="K752" s="42"/>
      <c r="L752" s="42"/>
      <c r="M752" s="42"/>
      <c r="N752" s="42"/>
      <c r="O752" s="42"/>
      <c r="P752" s="42"/>
      <c r="Q752" s="42"/>
      <c r="R752" s="42"/>
      <c r="S752" s="42"/>
      <c r="T752" s="42"/>
      <c r="U752" s="42"/>
      <c r="V752" s="42"/>
      <c r="W752" s="42"/>
      <c r="X752" s="42"/>
      <c r="Y752" s="42"/>
    </row>
    <row r="753" spans="7:25">
      <c r="G753" s="44"/>
      <c r="H753" s="42"/>
      <c r="I753" s="42"/>
      <c r="J753" s="42"/>
      <c r="K753" s="42"/>
      <c r="L753" s="42"/>
      <c r="M753" s="42"/>
      <c r="N753" s="42"/>
      <c r="O753" s="42"/>
      <c r="P753" s="42"/>
      <c r="Q753" s="42"/>
      <c r="R753" s="42"/>
      <c r="S753" s="42"/>
      <c r="T753" s="42"/>
      <c r="U753" s="42"/>
      <c r="V753" s="42"/>
      <c r="W753" s="42"/>
      <c r="X753" s="42"/>
      <c r="Y753" s="42"/>
    </row>
    <row r="754" spans="7:25">
      <c r="G754" s="44"/>
      <c r="H754" s="42"/>
      <c r="I754" s="42"/>
      <c r="J754" s="42"/>
      <c r="K754" s="42"/>
      <c r="L754" s="42"/>
      <c r="M754" s="42"/>
      <c r="N754" s="42"/>
      <c r="O754" s="42"/>
      <c r="P754" s="42"/>
      <c r="Q754" s="42"/>
      <c r="R754" s="42"/>
      <c r="S754" s="42"/>
      <c r="T754" s="42"/>
      <c r="U754" s="42"/>
      <c r="V754" s="42"/>
      <c r="W754" s="42"/>
      <c r="X754" s="42"/>
      <c r="Y754" s="42"/>
    </row>
    <row r="755" spans="7:25">
      <c r="G755" s="44"/>
      <c r="H755" s="42"/>
      <c r="I755" s="42"/>
      <c r="J755" s="42"/>
      <c r="K755" s="42"/>
      <c r="L755" s="42"/>
      <c r="M755" s="42"/>
      <c r="N755" s="42"/>
      <c r="O755" s="42"/>
      <c r="P755" s="42"/>
      <c r="Q755" s="42"/>
      <c r="R755" s="42"/>
      <c r="S755" s="42"/>
      <c r="T755" s="42"/>
      <c r="U755" s="42"/>
      <c r="V755" s="42"/>
      <c r="W755" s="42"/>
      <c r="X755" s="42"/>
      <c r="Y755" s="42"/>
    </row>
    <row r="756" spans="7:25">
      <c r="G756" s="44"/>
      <c r="H756" s="42"/>
      <c r="I756" s="42"/>
      <c r="J756" s="42"/>
      <c r="K756" s="42"/>
      <c r="L756" s="42"/>
      <c r="M756" s="42"/>
      <c r="N756" s="42"/>
      <c r="O756" s="42"/>
      <c r="P756" s="42"/>
      <c r="Q756" s="42"/>
      <c r="R756" s="42"/>
      <c r="S756" s="42"/>
      <c r="T756" s="42"/>
      <c r="U756" s="42"/>
      <c r="V756" s="42"/>
      <c r="W756" s="42"/>
      <c r="X756" s="42"/>
      <c r="Y756" s="42"/>
    </row>
    <row r="757" spans="7:25">
      <c r="G757" s="44"/>
      <c r="H757" s="42"/>
      <c r="I757" s="42"/>
      <c r="J757" s="42"/>
      <c r="K757" s="42"/>
      <c r="L757" s="42"/>
      <c r="M757" s="42"/>
      <c r="N757" s="42"/>
      <c r="O757" s="42"/>
      <c r="P757" s="42"/>
      <c r="Q757" s="42"/>
      <c r="R757" s="42"/>
      <c r="S757" s="42"/>
      <c r="T757" s="42"/>
      <c r="U757" s="42"/>
      <c r="V757" s="42"/>
      <c r="W757" s="42"/>
      <c r="X757" s="42"/>
      <c r="Y757" s="42"/>
    </row>
    <row r="758" spans="7:25">
      <c r="G758" s="44"/>
      <c r="H758" s="42"/>
      <c r="I758" s="42"/>
      <c r="J758" s="42"/>
      <c r="K758" s="42"/>
      <c r="L758" s="42"/>
      <c r="M758" s="42"/>
      <c r="N758" s="42"/>
      <c r="O758" s="42"/>
      <c r="P758" s="42"/>
      <c r="Q758" s="42"/>
      <c r="R758" s="42"/>
      <c r="S758" s="42"/>
      <c r="T758" s="42"/>
      <c r="U758" s="42"/>
      <c r="V758" s="42"/>
      <c r="W758" s="42"/>
      <c r="X758" s="42"/>
      <c r="Y758" s="42"/>
    </row>
    <row r="759" spans="7:25">
      <c r="G759" s="44"/>
      <c r="H759" s="42"/>
      <c r="I759" s="42"/>
      <c r="J759" s="42"/>
      <c r="K759" s="42"/>
      <c r="L759" s="42"/>
      <c r="M759" s="42"/>
      <c r="N759" s="42"/>
      <c r="O759" s="42"/>
      <c r="P759" s="42"/>
      <c r="Q759" s="42"/>
      <c r="R759" s="42"/>
      <c r="S759" s="42"/>
      <c r="T759" s="42"/>
      <c r="U759" s="42"/>
      <c r="V759" s="42"/>
      <c r="W759" s="42"/>
      <c r="X759" s="42"/>
      <c r="Y759" s="42"/>
    </row>
    <row r="760" spans="7:25">
      <c r="G760" s="44"/>
      <c r="H760" s="42"/>
      <c r="I760" s="42"/>
      <c r="J760" s="42"/>
      <c r="K760" s="42"/>
      <c r="L760" s="42"/>
      <c r="M760" s="42"/>
      <c r="N760" s="42"/>
      <c r="O760" s="42"/>
      <c r="P760" s="42"/>
      <c r="Q760" s="42"/>
      <c r="R760" s="42"/>
      <c r="S760" s="42"/>
      <c r="T760" s="42"/>
      <c r="U760" s="42"/>
      <c r="V760" s="42"/>
      <c r="W760" s="42"/>
      <c r="X760" s="42"/>
      <c r="Y760" s="42"/>
    </row>
    <row r="761" spans="7:25">
      <c r="G761" s="44"/>
      <c r="H761" s="42"/>
      <c r="I761" s="42"/>
      <c r="J761" s="42"/>
      <c r="K761" s="42"/>
      <c r="L761" s="42"/>
      <c r="M761" s="42"/>
      <c r="N761" s="42"/>
      <c r="O761" s="42"/>
      <c r="P761" s="42"/>
      <c r="Q761" s="42"/>
      <c r="R761" s="42"/>
      <c r="S761" s="42"/>
      <c r="T761" s="42"/>
      <c r="U761" s="42"/>
      <c r="V761" s="42"/>
      <c r="W761" s="42"/>
      <c r="X761" s="42"/>
      <c r="Y761" s="42"/>
    </row>
    <row r="762" spans="7:25">
      <c r="G762" s="44"/>
      <c r="H762" s="42"/>
      <c r="I762" s="42"/>
      <c r="J762" s="42"/>
      <c r="K762" s="42"/>
      <c r="L762" s="42"/>
      <c r="M762" s="42"/>
      <c r="N762" s="42"/>
      <c r="O762" s="42"/>
      <c r="P762" s="42"/>
      <c r="Q762" s="42"/>
      <c r="R762" s="42"/>
      <c r="S762" s="42"/>
      <c r="T762" s="42"/>
      <c r="U762" s="42"/>
      <c r="V762" s="42"/>
      <c r="W762" s="42"/>
      <c r="X762" s="42"/>
      <c r="Y762" s="42"/>
    </row>
    <row r="763" spans="7:25">
      <c r="G763" s="44"/>
      <c r="H763" s="42"/>
      <c r="I763" s="42"/>
      <c r="J763" s="42"/>
      <c r="K763" s="42"/>
      <c r="L763" s="42"/>
      <c r="M763" s="42"/>
      <c r="N763" s="42"/>
      <c r="O763" s="42"/>
      <c r="P763" s="42"/>
      <c r="Q763" s="42"/>
      <c r="R763" s="42"/>
      <c r="S763" s="42"/>
      <c r="T763" s="42"/>
      <c r="U763" s="42"/>
      <c r="V763" s="42"/>
      <c r="W763" s="42"/>
      <c r="X763" s="42"/>
      <c r="Y763" s="42"/>
    </row>
    <row r="764" spans="7:25">
      <c r="G764" s="44"/>
      <c r="H764" s="42"/>
      <c r="I764" s="42"/>
      <c r="J764" s="42"/>
      <c r="K764" s="42"/>
      <c r="L764" s="42"/>
      <c r="M764" s="42"/>
      <c r="N764" s="42"/>
      <c r="O764" s="42"/>
      <c r="P764" s="42"/>
      <c r="Q764" s="42"/>
      <c r="R764" s="42"/>
      <c r="S764" s="42"/>
      <c r="T764" s="42"/>
      <c r="U764" s="42"/>
      <c r="V764" s="42"/>
      <c r="W764" s="42"/>
      <c r="X764" s="42"/>
      <c r="Y764" s="42"/>
    </row>
    <row r="765" spans="7:25">
      <c r="G765" s="44"/>
      <c r="H765" s="42"/>
      <c r="I765" s="42"/>
      <c r="J765" s="42"/>
      <c r="K765" s="42"/>
      <c r="L765" s="42"/>
      <c r="M765" s="42"/>
      <c r="N765" s="42"/>
      <c r="O765" s="42"/>
      <c r="P765" s="42"/>
      <c r="Q765" s="42"/>
      <c r="R765" s="42"/>
      <c r="S765" s="42"/>
      <c r="T765" s="42"/>
      <c r="U765" s="42"/>
      <c r="V765" s="42"/>
      <c r="W765" s="42"/>
      <c r="X765" s="42"/>
      <c r="Y765" s="42"/>
    </row>
    <row r="766" spans="7:25">
      <c r="G766" s="44"/>
      <c r="H766" s="42"/>
      <c r="I766" s="42"/>
      <c r="J766" s="42"/>
      <c r="K766" s="42"/>
      <c r="L766" s="42"/>
      <c r="M766" s="42"/>
      <c r="N766" s="42"/>
      <c r="O766" s="42"/>
      <c r="P766" s="42"/>
      <c r="Q766" s="42"/>
      <c r="R766" s="42"/>
      <c r="S766" s="42"/>
      <c r="T766" s="42"/>
      <c r="U766" s="42"/>
      <c r="V766" s="42"/>
      <c r="W766" s="42"/>
      <c r="X766" s="42"/>
      <c r="Y766" s="42"/>
    </row>
    <row r="767" spans="7:25">
      <c r="G767" s="44"/>
      <c r="H767" s="42"/>
      <c r="I767" s="42"/>
      <c r="J767" s="42"/>
      <c r="K767" s="42"/>
      <c r="L767" s="42"/>
      <c r="M767" s="42"/>
      <c r="N767" s="42"/>
      <c r="O767" s="42"/>
      <c r="P767" s="42"/>
      <c r="Q767" s="42"/>
      <c r="R767" s="42"/>
      <c r="S767" s="42"/>
      <c r="T767" s="42"/>
      <c r="U767" s="42"/>
      <c r="V767" s="42"/>
      <c r="W767" s="42"/>
      <c r="X767" s="42"/>
      <c r="Y767" s="42"/>
    </row>
    <row r="768" spans="7:25">
      <c r="G768" s="44"/>
      <c r="H768" s="42"/>
      <c r="I768" s="42"/>
      <c r="J768" s="42"/>
      <c r="K768" s="42"/>
      <c r="L768" s="42"/>
      <c r="M768" s="42"/>
      <c r="N768" s="42"/>
      <c r="O768" s="42"/>
      <c r="P768" s="42"/>
      <c r="Q768" s="42"/>
      <c r="R768" s="42"/>
      <c r="S768" s="42"/>
      <c r="T768" s="42"/>
      <c r="U768" s="42"/>
      <c r="V768" s="42"/>
      <c r="W768" s="42"/>
      <c r="X768" s="42"/>
      <c r="Y768" s="42"/>
    </row>
    <row r="769" spans="7:25">
      <c r="G769" s="44"/>
      <c r="H769" s="42"/>
      <c r="I769" s="42"/>
      <c r="J769" s="42"/>
      <c r="K769" s="42"/>
      <c r="L769" s="42"/>
      <c r="M769" s="42"/>
      <c r="N769" s="42"/>
      <c r="O769" s="42"/>
      <c r="P769" s="42"/>
      <c r="Q769" s="42"/>
      <c r="R769" s="42"/>
      <c r="S769" s="42"/>
      <c r="T769" s="42"/>
      <c r="U769" s="42"/>
      <c r="V769" s="42"/>
      <c r="W769" s="42"/>
      <c r="X769" s="42"/>
      <c r="Y769" s="42"/>
    </row>
    <row r="770" spans="7:25">
      <c r="G770" s="44"/>
      <c r="H770" s="42"/>
      <c r="I770" s="42"/>
      <c r="J770" s="42"/>
      <c r="K770" s="42"/>
      <c r="L770" s="42"/>
      <c r="M770" s="42"/>
      <c r="N770" s="42"/>
      <c r="O770" s="42"/>
      <c r="P770" s="42"/>
      <c r="Q770" s="42"/>
      <c r="R770" s="42"/>
      <c r="S770" s="42"/>
      <c r="T770" s="42"/>
      <c r="U770" s="42"/>
      <c r="V770" s="42"/>
      <c r="W770" s="42"/>
      <c r="X770" s="42"/>
      <c r="Y770" s="42"/>
    </row>
    <row r="771" spans="7:25">
      <c r="G771" s="44"/>
      <c r="H771" s="42"/>
      <c r="I771" s="42"/>
      <c r="J771" s="42"/>
      <c r="K771" s="42"/>
      <c r="L771" s="42"/>
      <c r="M771" s="42"/>
      <c r="N771" s="42"/>
      <c r="O771" s="42"/>
      <c r="P771" s="42"/>
      <c r="Q771" s="42"/>
      <c r="R771" s="42"/>
      <c r="S771" s="42"/>
      <c r="T771" s="42"/>
      <c r="U771" s="42"/>
      <c r="V771" s="42"/>
      <c r="W771" s="42"/>
      <c r="X771" s="42"/>
      <c r="Y771" s="42"/>
    </row>
    <row r="772" spans="7:25">
      <c r="G772" s="44"/>
      <c r="H772" s="42"/>
      <c r="I772" s="42"/>
      <c r="J772" s="42"/>
      <c r="K772" s="42"/>
      <c r="L772" s="42"/>
      <c r="M772" s="42"/>
      <c r="N772" s="42"/>
      <c r="O772" s="42"/>
      <c r="P772" s="42"/>
      <c r="Q772" s="42"/>
      <c r="R772" s="42"/>
      <c r="S772" s="42"/>
      <c r="T772" s="42"/>
      <c r="U772" s="42"/>
      <c r="V772" s="42"/>
      <c r="W772" s="42"/>
      <c r="X772" s="42"/>
      <c r="Y772" s="42"/>
    </row>
    <row r="773" spans="7:25">
      <c r="G773" s="44"/>
      <c r="H773" s="42"/>
      <c r="I773" s="42"/>
      <c r="J773" s="42"/>
      <c r="K773" s="42"/>
      <c r="L773" s="42"/>
      <c r="M773" s="42"/>
      <c r="N773" s="42"/>
      <c r="O773" s="42"/>
      <c r="P773" s="42"/>
      <c r="Q773" s="42"/>
      <c r="R773" s="42"/>
      <c r="S773" s="42"/>
      <c r="T773" s="42"/>
      <c r="U773" s="42"/>
      <c r="V773" s="42"/>
      <c r="W773" s="42"/>
      <c r="X773" s="42"/>
      <c r="Y773" s="42"/>
    </row>
    <row r="774" spans="7:25">
      <c r="G774" s="44"/>
      <c r="H774" s="42"/>
      <c r="I774" s="42"/>
      <c r="J774" s="42"/>
      <c r="K774" s="42"/>
      <c r="L774" s="42"/>
      <c r="M774" s="42"/>
      <c r="N774" s="42"/>
      <c r="O774" s="42"/>
      <c r="P774" s="42"/>
      <c r="Q774" s="42"/>
      <c r="R774" s="42"/>
      <c r="S774" s="42"/>
      <c r="T774" s="42"/>
      <c r="U774" s="42"/>
      <c r="V774" s="42"/>
      <c r="W774" s="42"/>
      <c r="X774" s="42"/>
      <c r="Y774" s="42"/>
    </row>
    <row r="775" spans="7:25">
      <c r="G775" s="44"/>
      <c r="H775" s="42"/>
      <c r="I775" s="42"/>
      <c r="J775" s="42"/>
      <c r="K775" s="42"/>
      <c r="L775" s="42"/>
      <c r="M775" s="42"/>
      <c r="N775" s="42"/>
      <c r="O775" s="42"/>
      <c r="P775" s="42"/>
      <c r="Q775" s="42"/>
      <c r="R775" s="42"/>
      <c r="S775" s="42"/>
      <c r="T775" s="42"/>
      <c r="U775" s="42"/>
      <c r="V775" s="42"/>
      <c r="W775" s="42"/>
      <c r="X775" s="42"/>
      <c r="Y775" s="42"/>
    </row>
    <row r="776" spans="7:25">
      <c r="G776" s="44"/>
      <c r="H776" s="42"/>
      <c r="I776" s="42"/>
      <c r="J776" s="42"/>
      <c r="K776" s="42"/>
      <c r="L776" s="42"/>
      <c r="M776" s="42"/>
      <c r="N776" s="42"/>
      <c r="O776" s="42"/>
      <c r="P776" s="42"/>
      <c r="Q776" s="42"/>
      <c r="R776" s="42"/>
      <c r="S776" s="42"/>
      <c r="T776" s="42"/>
      <c r="U776" s="42"/>
      <c r="V776" s="42"/>
      <c r="W776" s="42"/>
      <c r="X776" s="42"/>
      <c r="Y776" s="42"/>
    </row>
    <row r="777" spans="7:25">
      <c r="G777" s="44"/>
      <c r="H777" s="42"/>
      <c r="I777" s="42"/>
      <c r="J777" s="42"/>
      <c r="K777" s="42"/>
      <c r="L777" s="42"/>
      <c r="M777" s="42"/>
      <c r="N777" s="42"/>
      <c r="O777" s="42"/>
      <c r="P777" s="42"/>
      <c r="Q777" s="42"/>
      <c r="R777" s="42"/>
      <c r="S777" s="42"/>
      <c r="T777" s="42"/>
      <c r="U777" s="42"/>
      <c r="V777" s="42"/>
      <c r="W777" s="42"/>
      <c r="X777" s="42"/>
      <c r="Y777" s="42"/>
    </row>
    <row r="778" spans="7:25">
      <c r="G778" s="44"/>
      <c r="H778" s="42"/>
      <c r="I778" s="42"/>
      <c r="J778" s="42"/>
      <c r="K778" s="42"/>
      <c r="L778" s="42"/>
      <c r="M778" s="42"/>
      <c r="N778" s="42"/>
      <c r="O778" s="42"/>
      <c r="P778" s="42"/>
      <c r="Q778" s="42"/>
      <c r="R778" s="42"/>
      <c r="S778" s="42"/>
      <c r="T778" s="42"/>
      <c r="U778" s="42"/>
      <c r="V778" s="42"/>
      <c r="W778" s="42"/>
      <c r="X778" s="42"/>
      <c r="Y778" s="42"/>
    </row>
    <row r="779" spans="7:25">
      <c r="G779" s="44"/>
      <c r="H779" s="42"/>
      <c r="I779" s="42"/>
      <c r="J779" s="42"/>
      <c r="K779" s="42"/>
      <c r="L779" s="42"/>
      <c r="M779" s="42"/>
      <c r="N779" s="42"/>
      <c r="O779" s="42"/>
      <c r="P779" s="42"/>
      <c r="Q779" s="42"/>
      <c r="R779" s="42"/>
      <c r="S779" s="42"/>
      <c r="T779" s="42"/>
      <c r="U779" s="42"/>
      <c r="V779" s="42"/>
      <c r="W779" s="42"/>
      <c r="X779" s="42"/>
      <c r="Y779" s="42"/>
    </row>
    <row r="780" spans="7:25">
      <c r="G780" s="44"/>
      <c r="H780" s="42"/>
      <c r="I780" s="42"/>
      <c r="J780" s="42"/>
      <c r="K780" s="42"/>
      <c r="L780" s="42"/>
      <c r="M780" s="42"/>
      <c r="N780" s="42"/>
      <c r="O780" s="42"/>
      <c r="P780" s="42"/>
      <c r="Q780" s="42"/>
      <c r="R780" s="42"/>
      <c r="S780" s="42"/>
      <c r="T780" s="42"/>
      <c r="U780" s="42"/>
      <c r="V780" s="42"/>
      <c r="W780" s="42"/>
      <c r="X780" s="42"/>
      <c r="Y780" s="42"/>
    </row>
    <row r="781" spans="7:25">
      <c r="G781" s="44"/>
      <c r="H781" s="42"/>
      <c r="I781" s="42"/>
      <c r="J781" s="42"/>
      <c r="K781" s="42"/>
      <c r="L781" s="42"/>
      <c r="M781" s="42"/>
      <c r="N781" s="42"/>
      <c r="O781" s="42"/>
      <c r="P781" s="42"/>
      <c r="Q781" s="42"/>
      <c r="R781" s="42"/>
      <c r="S781" s="42"/>
      <c r="T781" s="42"/>
      <c r="U781" s="42"/>
      <c r="V781" s="42"/>
      <c r="W781" s="42"/>
      <c r="X781" s="42"/>
      <c r="Y781" s="42"/>
    </row>
    <row r="782" spans="7:25">
      <c r="G782" s="44"/>
      <c r="H782" s="42"/>
      <c r="I782" s="42"/>
      <c r="J782" s="42"/>
      <c r="K782" s="42"/>
      <c r="L782" s="42"/>
      <c r="M782" s="42"/>
      <c r="N782" s="42"/>
      <c r="O782" s="42"/>
      <c r="P782" s="42"/>
      <c r="Q782" s="42"/>
      <c r="R782" s="42"/>
      <c r="S782" s="42"/>
      <c r="T782" s="42"/>
      <c r="U782" s="42"/>
      <c r="V782" s="42"/>
      <c r="W782" s="42"/>
      <c r="X782" s="42"/>
      <c r="Y782" s="42"/>
    </row>
    <row r="783" spans="7:25">
      <c r="G783" s="44"/>
      <c r="H783" s="42"/>
      <c r="I783" s="42"/>
      <c r="J783" s="42"/>
      <c r="K783" s="42"/>
      <c r="L783" s="42"/>
      <c r="M783" s="42"/>
      <c r="N783" s="42"/>
      <c r="O783" s="42"/>
      <c r="P783" s="42"/>
      <c r="Q783" s="42"/>
      <c r="R783" s="42"/>
      <c r="S783" s="42"/>
      <c r="T783" s="42"/>
      <c r="U783" s="42"/>
      <c r="V783" s="42"/>
      <c r="W783" s="42"/>
      <c r="X783" s="42"/>
      <c r="Y783" s="42"/>
    </row>
    <row r="784" spans="7:25">
      <c r="G784" s="44"/>
      <c r="H784" s="42"/>
      <c r="I784" s="42"/>
      <c r="J784" s="42"/>
      <c r="K784" s="42"/>
      <c r="L784" s="42"/>
      <c r="M784" s="42"/>
      <c r="N784" s="42"/>
      <c r="O784" s="42"/>
      <c r="P784" s="42"/>
      <c r="Q784" s="42"/>
      <c r="R784" s="42"/>
      <c r="S784" s="42"/>
      <c r="T784" s="42"/>
      <c r="U784" s="42"/>
      <c r="V784" s="42"/>
      <c r="W784" s="42"/>
      <c r="X784" s="42"/>
      <c r="Y784" s="42"/>
    </row>
    <row r="785" spans="7:25">
      <c r="G785" s="44"/>
      <c r="H785" s="42"/>
      <c r="I785" s="42"/>
      <c r="J785" s="42"/>
      <c r="K785" s="42"/>
      <c r="L785" s="42"/>
      <c r="M785" s="42"/>
      <c r="N785" s="42"/>
      <c r="O785" s="42"/>
      <c r="P785" s="42"/>
      <c r="Q785" s="42"/>
      <c r="R785" s="42"/>
      <c r="S785" s="42"/>
      <c r="T785" s="42"/>
      <c r="U785" s="42"/>
      <c r="V785" s="42"/>
      <c r="W785" s="42"/>
      <c r="X785" s="42"/>
      <c r="Y785" s="42"/>
    </row>
    <row r="786" spans="7:25">
      <c r="G786" s="44"/>
      <c r="H786" s="42"/>
      <c r="I786" s="42"/>
      <c r="J786" s="42"/>
      <c r="K786" s="42"/>
      <c r="L786" s="42"/>
      <c r="M786" s="42"/>
      <c r="N786" s="42"/>
      <c r="O786" s="42"/>
      <c r="P786" s="42"/>
      <c r="Q786" s="42"/>
      <c r="R786" s="42"/>
      <c r="S786" s="42"/>
      <c r="T786" s="42"/>
      <c r="U786" s="42"/>
      <c r="V786" s="42"/>
      <c r="W786" s="42"/>
      <c r="X786" s="42"/>
      <c r="Y786" s="42"/>
    </row>
    <row r="787" spans="7:25">
      <c r="G787" s="44"/>
      <c r="H787" s="42"/>
      <c r="I787" s="42"/>
      <c r="J787" s="42"/>
      <c r="K787" s="42"/>
      <c r="L787" s="42"/>
      <c r="M787" s="42"/>
      <c r="N787" s="42"/>
      <c r="O787" s="42"/>
      <c r="P787" s="42"/>
      <c r="Q787" s="42"/>
      <c r="R787" s="42"/>
      <c r="S787" s="42"/>
      <c r="T787" s="42"/>
      <c r="U787" s="42"/>
      <c r="V787" s="42"/>
      <c r="W787" s="42"/>
      <c r="X787" s="42"/>
      <c r="Y787" s="42"/>
    </row>
    <row r="788" spans="7:25">
      <c r="G788" s="44"/>
      <c r="H788" s="42"/>
      <c r="I788" s="42"/>
      <c r="J788" s="42"/>
      <c r="K788" s="42"/>
      <c r="L788" s="42"/>
      <c r="M788" s="42"/>
      <c r="N788" s="42"/>
      <c r="O788" s="42"/>
      <c r="P788" s="42"/>
      <c r="Q788" s="42"/>
      <c r="R788" s="42"/>
      <c r="S788" s="42"/>
      <c r="T788" s="42"/>
      <c r="U788" s="42"/>
      <c r="V788" s="42"/>
      <c r="W788" s="42"/>
      <c r="X788" s="42"/>
      <c r="Y788" s="42"/>
    </row>
    <row r="789" spans="7:25">
      <c r="G789" s="44"/>
      <c r="H789" s="42"/>
      <c r="I789" s="42"/>
      <c r="J789" s="42"/>
      <c r="K789" s="42"/>
      <c r="L789" s="42"/>
      <c r="M789" s="42"/>
      <c r="N789" s="42"/>
      <c r="O789" s="42"/>
      <c r="P789" s="42"/>
      <c r="Q789" s="42"/>
      <c r="R789" s="42"/>
      <c r="S789" s="42"/>
      <c r="T789" s="42"/>
      <c r="U789" s="42"/>
      <c r="V789" s="42"/>
      <c r="W789" s="42"/>
      <c r="X789" s="42"/>
      <c r="Y789" s="42"/>
    </row>
    <row r="790" spans="7:25">
      <c r="G790" s="44"/>
      <c r="H790" s="42"/>
      <c r="I790" s="42"/>
      <c r="J790" s="42"/>
      <c r="K790" s="42"/>
      <c r="L790" s="42"/>
      <c r="M790" s="42"/>
      <c r="N790" s="42"/>
      <c r="O790" s="42"/>
      <c r="P790" s="42"/>
      <c r="Q790" s="42"/>
      <c r="R790" s="42"/>
      <c r="S790" s="42"/>
      <c r="T790" s="42"/>
      <c r="U790" s="42"/>
      <c r="V790" s="42"/>
      <c r="W790" s="42"/>
      <c r="X790" s="42"/>
      <c r="Y790" s="42"/>
    </row>
    <row r="791" spans="7:25">
      <c r="G791" s="44"/>
      <c r="H791" s="42"/>
      <c r="I791" s="42"/>
      <c r="J791" s="42"/>
      <c r="K791" s="42"/>
      <c r="L791" s="42"/>
      <c r="M791" s="42"/>
      <c r="N791" s="42"/>
      <c r="O791" s="42"/>
      <c r="P791" s="42"/>
      <c r="Q791" s="42"/>
      <c r="R791" s="42"/>
      <c r="S791" s="42"/>
      <c r="T791" s="42"/>
      <c r="U791" s="42"/>
      <c r="V791" s="42"/>
      <c r="W791" s="42"/>
      <c r="X791" s="42"/>
      <c r="Y791" s="42"/>
    </row>
    <row r="792" spans="7:25">
      <c r="G792" s="44"/>
      <c r="H792" s="42"/>
      <c r="I792" s="42"/>
      <c r="J792" s="42"/>
      <c r="K792" s="42"/>
      <c r="L792" s="42"/>
      <c r="M792" s="42"/>
      <c r="N792" s="42"/>
      <c r="O792" s="42"/>
      <c r="P792" s="42"/>
      <c r="Q792" s="42"/>
      <c r="R792" s="42"/>
      <c r="S792" s="42"/>
      <c r="T792" s="42"/>
      <c r="U792" s="42"/>
      <c r="V792" s="42"/>
      <c r="W792" s="42"/>
      <c r="X792" s="42"/>
      <c r="Y792" s="42"/>
    </row>
    <row r="793" spans="7:25">
      <c r="G793" s="44"/>
      <c r="H793" s="42"/>
      <c r="I793" s="42"/>
      <c r="J793" s="42"/>
      <c r="K793" s="42"/>
      <c r="L793" s="42"/>
      <c r="M793" s="42"/>
      <c r="N793" s="42"/>
      <c r="O793" s="42"/>
      <c r="P793" s="42"/>
      <c r="Q793" s="42"/>
      <c r="R793" s="42"/>
      <c r="S793" s="42"/>
      <c r="T793" s="42"/>
      <c r="U793" s="42"/>
      <c r="V793" s="42"/>
      <c r="W793" s="42"/>
      <c r="X793" s="42"/>
      <c r="Y793" s="42"/>
    </row>
    <row r="794" spans="7:25">
      <c r="G794" s="44"/>
      <c r="H794" s="42"/>
      <c r="I794" s="42"/>
      <c r="J794" s="42"/>
      <c r="K794" s="42"/>
      <c r="L794" s="42"/>
      <c r="M794" s="42"/>
      <c r="N794" s="42"/>
      <c r="O794" s="42"/>
      <c r="P794" s="42"/>
      <c r="Q794" s="42"/>
      <c r="R794" s="42"/>
      <c r="S794" s="42"/>
      <c r="T794" s="42"/>
      <c r="U794" s="42"/>
      <c r="V794" s="42"/>
      <c r="W794" s="42"/>
      <c r="X794" s="42"/>
      <c r="Y794" s="42"/>
    </row>
    <row r="795" spans="7:25">
      <c r="G795" s="44"/>
      <c r="H795" s="42"/>
      <c r="I795" s="42"/>
      <c r="J795" s="42"/>
      <c r="K795" s="42"/>
      <c r="L795" s="42"/>
      <c r="M795" s="42"/>
      <c r="N795" s="42"/>
      <c r="O795" s="42"/>
      <c r="P795" s="42"/>
      <c r="Q795" s="42"/>
      <c r="R795" s="42"/>
      <c r="S795" s="42"/>
      <c r="T795" s="42"/>
      <c r="U795" s="42"/>
      <c r="V795" s="42"/>
      <c r="W795" s="42"/>
      <c r="X795" s="42"/>
      <c r="Y795" s="42"/>
    </row>
    <row r="796" spans="7:25">
      <c r="G796" s="44"/>
      <c r="H796" s="42"/>
      <c r="I796" s="42"/>
      <c r="J796" s="42"/>
      <c r="K796" s="42"/>
      <c r="L796" s="42"/>
      <c r="M796" s="42"/>
      <c r="N796" s="42"/>
      <c r="O796" s="42"/>
      <c r="P796" s="42"/>
      <c r="Q796" s="42"/>
      <c r="R796" s="42"/>
      <c r="S796" s="42"/>
      <c r="T796" s="42"/>
      <c r="U796" s="42"/>
      <c r="V796" s="42"/>
      <c r="W796" s="42"/>
      <c r="X796" s="42"/>
      <c r="Y796" s="42"/>
    </row>
    <row r="797" spans="7:25">
      <c r="G797" s="44"/>
      <c r="H797" s="42"/>
      <c r="I797" s="42"/>
      <c r="J797" s="42"/>
      <c r="K797" s="42"/>
      <c r="L797" s="42"/>
      <c r="M797" s="42"/>
      <c r="N797" s="42"/>
      <c r="O797" s="42"/>
      <c r="P797" s="42"/>
      <c r="Q797" s="42"/>
      <c r="R797" s="42"/>
      <c r="S797" s="42"/>
      <c r="T797" s="42"/>
      <c r="U797" s="42"/>
      <c r="V797" s="42"/>
      <c r="W797" s="42"/>
      <c r="X797" s="42"/>
      <c r="Y797" s="42"/>
    </row>
    <row r="798" spans="7:25">
      <c r="G798" s="44"/>
      <c r="H798" s="42"/>
      <c r="I798" s="42"/>
      <c r="J798" s="42"/>
      <c r="K798" s="42"/>
      <c r="L798" s="42"/>
      <c r="M798" s="42"/>
      <c r="N798" s="42"/>
      <c r="O798" s="42"/>
      <c r="P798" s="42"/>
      <c r="Q798" s="42"/>
      <c r="R798" s="42"/>
      <c r="S798" s="42"/>
      <c r="T798" s="42"/>
      <c r="U798" s="42"/>
      <c r="V798" s="42"/>
      <c r="W798" s="42"/>
      <c r="X798" s="42"/>
      <c r="Y798" s="42"/>
    </row>
    <row r="799" spans="7:25">
      <c r="G799" s="44"/>
      <c r="H799" s="42"/>
      <c r="I799" s="42"/>
      <c r="J799" s="42"/>
      <c r="K799" s="42"/>
      <c r="L799" s="42"/>
      <c r="M799" s="42"/>
      <c r="N799" s="42"/>
      <c r="O799" s="42"/>
      <c r="P799" s="42"/>
      <c r="Q799" s="42"/>
      <c r="R799" s="42"/>
      <c r="S799" s="42"/>
      <c r="T799" s="42"/>
      <c r="U799" s="42"/>
      <c r="V799" s="42"/>
      <c r="W799" s="42"/>
      <c r="X799" s="42"/>
      <c r="Y799" s="42"/>
    </row>
    <row r="800" spans="7:25">
      <c r="G800" s="44"/>
      <c r="H800" s="42"/>
      <c r="I800" s="42"/>
      <c r="J800" s="42"/>
      <c r="K800" s="42"/>
      <c r="L800" s="42"/>
      <c r="M800" s="42"/>
      <c r="N800" s="42"/>
      <c r="O800" s="42"/>
      <c r="P800" s="42"/>
      <c r="Q800" s="42"/>
      <c r="R800" s="42"/>
      <c r="S800" s="42"/>
      <c r="T800" s="42"/>
      <c r="U800" s="42"/>
      <c r="V800" s="42"/>
      <c r="W800" s="42"/>
      <c r="X800" s="42"/>
      <c r="Y800" s="42"/>
    </row>
    <row r="801" spans="7:25">
      <c r="G801" s="44"/>
      <c r="H801" s="42"/>
      <c r="I801" s="42"/>
      <c r="J801" s="42"/>
      <c r="K801" s="42"/>
      <c r="L801" s="42"/>
      <c r="M801" s="42"/>
      <c r="N801" s="42"/>
      <c r="O801" s="42"/>
      <c r="P801" s="42"/>
      <c r="Q801" s="42"/>
      <c r="R801" s="42"/>
      <c r="S801" s="42"/>
      <c r="T801" s="42"/>
      <c r="U801" s="42"/>
      <c r="V801" s="42"/>
      <c r="W801" s="42"/>
      <c r="X801" s="42"/>
      <c r="Y801" s="42"/>
    </row>
    <row r="802" spans="7:25">
      <c r="G802" s="44"/>
      <c r="H802" s="42"/>
      <c r="I802" s="42"/>
      <c r="J802" s="42"/>
      <c r="K802" s="42"/>
      <c r="L802" s="42"/>
      <c r="M802" s="42"/>
      <c r="N802" s="42"/>
      <c r="O802" s="42"/>
      <c r="P802" s="42"/>
      <c r="Q802" s="42"/>
      <c r="R802" s="42"/>
      <c r="S802" s="42"/>
      <c r="T802" s="42"/>
      <c r="U802" s="42"/>
      <c r="V802" s="42"/>
      <c r="W802" s="42"/>
      <c r="X802" s="42"/>
      <c r="Y802" s="42"/>
    </row>
    <row r="803" spans="7:25">
      <c r="G803" s="44"/>
      <c r="H803" s="42"/>
      <c r="I803" s="42"/>
      <c r="J803" s="42"/>
      <c r="K803" s="42"/>
      <c r="L803" s="42"/>
      <c r="M803" s="42"/>
      <c r="N803" s="42"/>
      <c r="O803" s="42"/>
      <c r="P803" s="42"/>
      <c r="Q803" s="42"/>
      <c r="R803" s="42"/>
      <c r="S803" s="42"/>
      <c r="T803" s="42"/>
      <c r="U803" s="42"/>
      <c r="V803" s="42"/>
      <c r="W803" s="42"/>
      <c r="X803" s="42"/>
      <c r="Y803" s="42"/>
    </row>
    <row r="804" spans="7:25">
      <c r="G804" s="44"/>
      <c r="H804" s="42"/>
      <c r="I804" s="42"/>
      <c r="J804" s="42"/>
      <c r="K804" s="42"/>
      <c r="L804" s="42"/>
      <c r="M804" s="42"/>
      <c r="N804" s="42"/>
      <c r="O804" s="42"/>
      <c r="P804" s="42"/>
      <c r="Q804" s="42"/>
      <c r="R804" s="42"/>
      <c r="S804" s="42"/>
      <c r="T804" s="42"/>
      <c r="U804" s="42"/>
      <c r="V804" s="42"/>
      <c r="W804" s="42"/>
      <c r="X804" s="42"/>
      <c r="Y804" s="42"/>
    </row>
    <row r="805" spans="7:25">
      <c r="G805" s="44"/>
      <c r="H805" s="42"/>
      <c r="I805" s="42"/>
      <c r="J805" s="42"/>
      <c r="K805" s="42"/>
      <c r="L805" s="42"/>
      <c r="M805" s="42"/>
      <c r="N805" s="42"/>
      <c r="O805" s="42"/>
      <c r="P805" s="42"/>
      <c r="Q805" s="42"/>
      <c r="R805" s="42"/>
      <c r="S805" s="42"/>
      <c r="T805" s="42"/>
      <c r="U805" s="42"/>
      <c r="V805" s="42"/>
      <c r="W805" s="42"/>
      <c r="X805" s="42"/>
      <c r="Y805" s="42"/>
    </row>
    <row r="806" spans="7:25">
      <c r="G806" s="44"/>
      <c r="H806" s="42"/>
      <c r="I806" s="42"/>
      <c r="J806" s="42"/>
      <c r="K806" s="42"/>
      <c r="L806" s="42"/>
      <c r="M806" s="42"/>
      <c r="N806" s="42"/>
      <c r="O806" s="42"/>
      <c r="P806" s="42"/>
      <c r="Q806" s="42"/>
      <c r="R806" s="42"/>
      <c r="S806" s="42"/>
      <c r="T806" s="42"/>
      <c r="U806" s="42"/>
      <c r="V806" s="42"/>
      <c r="W806" s="42"/>
      <c r="X806" s="42"/>
      <c r="Y806" s="42"/>
    </row>
    <row r="807" spans="7:25">
      <c r="G807" s="44"/>
      <c r="H807" s="42"/>
      <c r="I807" s="42"/>
      <c r="J807" s="42"/>
      <c r="K807" s="42"/>
      <c r="L807" s="42"/>
      <c r="M807" s="42"/>
      <c r="N807" s="42"/>
      <c r="O807" s="42"/>
      <c r="P807" s="42"/>
      <c r="Q807" s="42"/>
      <c r="R807" s="42"/>
      <c r="S807" s="42"/>
      <c r="T807" s="42"/>
      <c r="U807" s="42"/>
      <c r="V807" s="42"/>
      <c r="W807" s="42"/>
      <c r="X807" s="42"/>
      <c r="Y807" s="42"/>
    </row>
    <row r="808" spans="7:25">
      <c r="G808" s="44"/>
      <c r="H808" s="42"/>
      <c r="I808" s="42"/>
      <c r="J808" s="42"/>
      <c r="K808" s="42"/>
      <c r="L808" s="42"/>
      <c r="M808" s="42"/>
      <c r="N808" s="42"/>
      <c r="O808" s="42"/>
      <c r="P808" s="42"/>
      <c r="Q808" s="42"/>
      <c r="R808" s="42"/>
      <c r="S808" s="42"/>
      <c r="T808" s="42"/>
      <c r="U808" s="42"/>
      <c r="V808" s="42"/>
      <c r="W808" s="42"/>
      <c r="X808" s="42"/>
      <c r="Y808" s="42"/>
    </row>
    <row r="809" spans="7:25">
      <c r="G809" s="44"/>
      <c r="H809" s="42"/>
      <c r="I809" s="42"/>
      <c r="J809" s="42"/>
      <c r="K809" s="42"/>
      <c r="L809" s="42"/>
      <c r="M809" s="42"/>
      <c r="N809" s="42"/>
      <c r="O809" s="42"/>
      <c r="P809" s="42"/>
      <c r="Q809" s="42"/>
      <c r="R809" s="42"/>
      <c r="S809" s="42"/>
      <c r="T809" s="42"/>
      <c r="U809" s="42"/>
      <c r="V809" s="42"/>
      <c r="W809" s="42"/>
      <c r="X809" s="42"/>
      <c r="Y809" s="42"/>
    </row>
    <row r="810" spans="7:25">
      <c r="G810" s="44"/>
      <c r="H810" s="42"/>
      <c r="I810" s="42"/>
      <c r="J810" s="42"/>
      <c r="K810" s="42"/>
      <c r="L810" s="42"/>
      <c r="M810" s="42"/>
      <c r="N810" s="42"/>
      <c r="O810" s="42"/>
      <c r="P810" s="42"/>
      <c r="Q810" s="42"/>
      <c r="R810" s="42"/>
      <c r="S810" s="42"/>
      <c r="T810" s="42"/>
      <c r="U810" s="42"/>
      <c r="V810" s="42"/>
      <c r="W810" s="42"/>
      <c r="X810" s="42"/>
      <c r="Y810" s="42"/>
    </row>
    <row r="811" spans="7:25">
      <c r="G811" s="44"/>
      <c r="H811" s="42"/>
      <c r="I811" s="42"/>
      <c r="J811" s="42"/>
      <c r="K811" s="42"/>
      <c r="L811" s="42"/>
      <c r="M811" s="42"/>
      <c r="N811" s="42"/>
      <c r="O811" s="42"/>
      <c r="P811" s="42"/>
      <c r="Q811" s="42"/>
      <c r="R811" s="42"/>
      <c r="S811" s="42"/>
      <c r="T811" s="42"/>
      <c r="U811" s="42"/>
      <c r="V811" s="42"/>
      <c r="W811" s="42"/>
      <c r="X811" s="42"/>
      <c r="Y811" s="42"/>
    </row>
    <row r="812" spans="7:25">
      <c r="G812" s="44"/>
      <c r="H812" s="42"/>
      <c r="I812" s="42"/>
      <c r="J812" s="42"/>
      <c r="K812" s="42"/>
      <c r="L812" s="42"/>
      <c r="M812" s="42"/>
      <c r="N812" s="42"/>
      <c r="O812" s="42"/>
      <c r="P812" s="42"/>
      <c r="Q812" s="42"/>
      <c r="R812" s="42"/>
      <c r="S812" s="42"/>
      <c r="T812" s="42"/>
      <c r="U812" s="42"/>
      <c r="V812" s="42"/>
      <c r="W812" s="42"/>
      <c r="X812" s="42"/>
      <c r="Y812" s="42"/>
    </row>
    <row r="813" spans="7:25">
      <c r="G813" s="44"/>
      <c r="H813" s="42"/>
      <c r="I813" s="42"/>
      <c r="J813" s="42"/>
      <c r="K813" s="42"/>
      <c r="L813" s="42"/>
      <c r="M813" s="42"/>
      <c r="N813" s="42"/>
      <c r="O813" s="42"/>
      <c r="P813" s="42"/>
      <c r="Q813" s="42"/>
      <c r="R813" s="42"/>
      <c r="S813" s="42"/>
      <c r="T813" s="42"/>
      <c r="U813" s="42"/>
      <c r="V813" s="42"/>
      <c r="W813" s="42"/>
      <c r="X813" s="42"/>
      <c r="Y813" s="42"/>
    </row>
    <row r="814" spans="7:25">
      <c r="G814" s="44"/>
      <c r="H814" s="42"/>
      <c r="I814" s="42"/>
      <c r="J814" s="42"/>
      <c r="K814" s="42"/>
      <c r="L814" s="42"/>
      <c r="M814" s="42"/>
      <c r="N814" s="42"/>
      <c r="O814" s="42"/>
      <c r="P814" s="42"/>
      <c r="Q814" s="42"/>
      <c r="R814" s="42"/>
      <c r="S814" s="42"/>
      <c r="T814" s="42"/>
      <c r="U814" s="42"/>
      <c r="V814" s="42"/>
      <c r="W814" s="42"/>
      <c r="X814" s="42"/>
      <c r="Y814" s="42"/>
    </row>
    <row r="815" spans="7:25">
      <c r="G815" s="44"/>
      <c r="H815" s="42"/>
      <c r="I815" s="42"/>
      <c r="J815" s="42"/>
      <c r="K815" s="42"/>
      <c r="L815" s="42"/>
      <c r="M815" s="42"/>
      <c r="N815" s="42"/>
      <c r="O815" s="42"/>
      <c r="P815" s="42"/>
      <c r="Q815" s="42"/>
      <c r="R815" s="42"/>
      <c r="S815" s="42"/>
      <c r="T815" s="42"/>
      <c r="U815" s="42"/>
      <c r="V815" s="42"/>
      <c r="W815" s="42"/>
      <c r="X815" s="42"/>
      <c r="Y815" s="42"/>
    </row>
    <row r="816" spans="7:25">
      <c r="G816" s="44"/>
      <c r="H816" s="42"/>
      <c r="I816" s="42"/>
      <c r="J816" s="42"/>
      <c r="K816" s="42"/>
      <c r="L816" s="42"/>
      <c r="M816" s="42"/>
      <c r="N816" s="42"/>
      <c r="O816" s="42"/>
      <c r="P816" s="42"/>
      <c r="Q816" s="42"/>
      <c r="R816" s="42"/>
      <c r="S816" s="42"/>
      <c r="T816" s="42"/>
      <c r="U816" s="42"/>
      <c r="V816" s="42"/>
      <c r="W816" s="42"/>
      <c r="X816" s="42"/>
      <c r="Y816" s="42"/>
    </row>
    <row r="817" spans="7:25">
      <c r="G817" s="44"/>
      <c r="H817" s="42"/>
      <c r="I817" s="42"/>
      <c r="J817" s="42"/>
      <c r="K817" s="42"/>
      <c r="L817" s="42"/>
      <c r="M817" s="42"/>
      <c r="N817" s="42"/>
      <c r="O817" s="42"/>
      <c r="P817" s="42"/>
      <c r="Q817" s="42"/>
      <c r="R817" s="42"/>
      <c r="S817" s="42"/>
      <c r="T817" s="42"/>
      <c r="U817" s="42"/>
      <c r="V817" s="42"/>
      <c r="W817" s="42"/>
      <c r="X817" s="42"/>
      <c r="Y817" s="42"/>
    </row>
    <row r="818" spans="7:25">
      <c r="G818" s="44"/>
      <c r="H818" s="42"/>
      <c r="I818" s="42"/>
      <c r="J818" s="42"/>
      <c r="K818" s="42"/>
      <c r="L818" s="42"/>
      <c r="M818" s="42"/>
      <c r="N818" s="42"/>
      <c r="O818" s="42"/>
      <c r="P818" s="42"/>
      <c r="Q818" s="42"/>
      <c r="R818" s="42"/>
      <c r="S818" s="42"/>
      <c r="T818" s="42"/>
      <c r="U818" s="42"/>
      <c r="V818" s="42"/>
      <c r="W818" s="42"/>
      <c r="X818" s="42"/>
      <c r="Y818" s="42"/>
    </row>
    <row r="819" spans="7:25">
      <c r="G819" s="44"/>
      <c r="H819" s="42"/>
      <c r="I819" s="42"/>
      <c r="J819" s="42"/>
      <c r="K819" s="42"/>
      <c r="L819" s="42"/>
      <c r="M819" s="42"/>
      <c r="N819" s="42"/>
      <c r="O819" s="42"/>
      <c r="P819" s="42"/>
      <c r="Q819" s="42"/>
      <c r="R819" s="42"/>
      <c r="S819" s="42"/>
      <c r="T819" s="42"/>
      <c r="U819" s="42"/>
      <c r="V819" s="42"/>
      <c r="W819" s="42"/>
      <c r="X819" s="42"/>
      <c r="Y819" s="42"/>
    </row>
    <row r="820" spans="7:25">
      <c r="G820" s="44"/>
      <c r="H820" s="42"/>
      <c r="I820" s="42"/>
      <c r="J820" s="42"/>
      <c r="K820" s="42"/>
      <c r="L820" s="42"/>
      <c r="M820" s="42"/>
      <c r="N820" s="42"/>
      <c r="O820" s="42"/>
      <c r="P820" s="42"/>
      <c r="Q820" s="42"/>
      <c r="R820" s="42"/>
      <c r="S820" s="42"/>
      <c r="T820" s="42"/>
      <c r="U820" s="42"/>
      <c r="V820" s="42"/>
      <c r="W820" s="42"/>
      <c r="X820" s="42"/>
      <c r="Y820" s="42"/>
    </row>
    <row r="821" spans="7:25">
      <c r="G821" s="44"/>
      <c r="H821" s="42"/>
      <c r="I821" s="42"/>
      <c r="J821" s="42"/>
      <c r="K821" s="42"/>
      <c r="L821" s="42"/>
      <c r="M821" s="42"/>
      <c r="N821" s="42"/>
      <c r="O821" s="42"/>
      <c r="P821" s="42"/>
      <c r="Q821" s="42"/>
      <c r="R821" s="42"/>
      <c r="S821" s="42"/>
      <c r="T821" s="42"/>
      <c r="U821" s="42"/>
      <c r="V821" s="42"/>
      <c r="W821" s="42"/>
      <c r="X821" s="42"/>
      <c r="Y821" s="42"/>
    </row>
    <row r="822" spans="7:25">
      <c r="G822" s="44"/>
      <c r="H822" s="42"/>
      <c r="I822" s="42"/>
      <c r="J822" s="42"/>
      <c r="K822" s="42"/>
      <c r="L822" s="42"/>
      <c r="M822" s="42"/>
      <c r="N822" s="42"/>
      <c r="O822" s="42"/>
      <c r="P822" s="42"/>
      <c r="Q822" s="42"/>
      <c r="R822" s="42"/>
      <c r="S822" s="42"/>
      <c r="T822" s="42"/>
      <c r="U822" s="42"/>
      <c r="V822" s="42"/>
      <c r="W822" s="42"/>
      <c r="X822" s="42"/>
      <c r="Y822" s="42"/>
    </row>
    <row r="823" spans="7:25">
      <c r="G823" s="44"/>
      <c r="H823" s="42"/>
      <c r="I823" s="42"/>
      <c r="J823" s="42"/>
      <c r="K823" s="42"/>
      <c r="L823" s="42"/>
      <c r="M823" s="42"/>
      <c r="N823" s="42"/>
      <c r="O823" s="42"/>
      <c r="P823" s="42"/>
      <c r="Q823" s="42"/>
      <c r="R823" s="42"/>
      <c r="S823" s="42"/>
      <c r="T823" s="42"/>
      <c r="U823" s="42"/>
      <c r="V823" s="42"/>
      <c r="W823" s="42"/>
      <c r="X823" s="42"/>
      <c r="Y823" s="42"/>
    </row>
    <row r="824" spans="7:25">
      <c r="G824" s="44"/>
      <c r="H824" s="42"/>
      <c r="I824" s="42"/>
      <c r="J824" s="42"/>
      <c r="K824" s="42"/>
      <c r="L824" s="42"/>
      <c r="M824" s="42"/>
      <c r="N824" s="42"/>
      <c r="O824" s="42"/>
      <c r="P824" s="42"/>
      <c r="Q824" s="42"/>
      <c r="R824" s="42"/>
      <c r="S824" s="42"/>
      <c r="T824" s="42"/>
      <c r="U824" s="42"/>
      <c r="V824" s="42"/>
      <c r="W824" s="42"/>
      <c r="X824" s="42"/>
      <c r="Y824" s="42"/>
    </row>
    <row r="825" spans="7:25">
      <c r="G825" s="44"/>
      <c r="H825" s="42"/>
      <c r="I825" s="42"/>
      <c r="J825" s="42"/>
      <c r="K825" s="42"/>
      <c r="L825" s="42"/>
      <c r="M825" s="42"/>
      <c r="N825" s="42"/>
      <c r="O825" s="42"/>
      <c r="P825" s="42"/>
      <c r="Q825" s="42"/>
      <c r="R825" s="42"/>
      <c r="S825" s="42"/>
      <c r="T825" s="42"/>
      <c r="U825" s="42"/>
      <c r="V825" s="42"/>
      <c r="W825" s="42"/>
      <c r="X825" s="42"/>
      <c r="Y825" s="42"/>
    </row>
    <row r="826" spans="7:25">
      <c r="G826" s="46"/>
    </row>
    <row r="827" spans="7:25">
      <c r="G827" s="46"/>
    </row>
    <row r="828" spans="7:25">
      <c r="G828" s="46"/>
    </row>
    <row r="829" spans="7:25">
      <c r="G829" s="46"/>
    </row>
    <row r="830" spans="7:25">
      <c r="G830" s="46"/>
    </row>
    <row r="831" spans="7:25">
      <c r="G831" s="46"/>
    </row>
    <row r="832" spans="7:25">
      <c r="G832" s="46"/>
    </row>
    <row r="833" spans="1:27">
      <c r="G833" s="46"/>
    </row>
    <row r="834" spans="1:27">
      <c r="G834" s="46"/>
    </row>
    <row r="835" spans="1:27">
      <c r="G835" s="46"/>
    </row>
    <row r="836" spans="1:27">
      <c r="G836" s="46"/>
    </row>
    <row r="837" spans="1:27" s="47" customFormat="1">
      <c r="A837" s="6"/>
      <c r="B837" s="6"/>
      <c r="C837" s="6"/>
      <c r="D837" s="6"/>
      <c r="F837" s="6"/>
      <c r="G837" s="46"/>
      <c r="H837" s="6"/>
      <c r="I837" s="6"/>
      <c r="J837" s="6"/>
      <c r="K837" s="6"/>
      <c r="L837" s="6"/>
      <c r="M837" s="6"/>
      <c r="N837" s="6"/>
      <c r="O837" s="6"/>
      <c r="P837" s="6"/>
      <c r="Q837" s="6"/>
      <c r="R837" s="6"/>
      <c r="S837" s="6"/>
      <c r="T837" s="6"/>
      <c r="U837" s="6"/>
      <c r="V837" s="6"/>
      <c r="W837" s="6"/>
      <c r="X837" s="6"/>
      <c r="Y837" s="6"/>
      <c r="Z837" s="6"/>
      <c r="AA837" s="6"/>
    </row>
    <row r="838" spans="1:27" s="47" customFormat="1">
      <c r="A838" s="6"/>
      <c r="B838" s="6"/>
      <c r="C838" s="6"/>
      <c r="D838" s="6"/>
      <c r="F838" s="6"/>
      <c r="G838" s="46"/>
      <c r="H838" s="6"/>
      <c r="I838" s="6"/>
      <c r="J838" s="6"/>
      <c r="K838" s="6"/>
      <c r="L838" s="6"/>
      <c r="M838" s="6"/>
      <c r="N838" s="6"/>
      <c r="O838" s="6"/>
      <c r="P838" s="6"/>
      <c r="Q838" s="6"/>
      <c r="R838" s="6"/>
      <c r="S838" s="6"/>
      <c r="T838" s="6"/>
      <c r="U838" s="6"/>
      <c r="V838" s="6"/>
      <c r="W838" s="6"/>
      <c r="X838" s="6"/>
      <c r="Y838" s="6"/>
      <c r="Z838" s="6"/>
      <c r="AA838" s="6"/>
    </row>
    <row r="839" spans="1:27" s="47" customFormat="1">
      <c r="A839" s="6"/>
      <c r="B839" s="6"/>
      <c r="C839" s="6"/>
      <c r="D839" s="6"/>
      <c r="F839" s="6"/>
      <c r="G839" s="46"/>
      <c r="H839" s="6"/>
      <c r="I839" s="6"/>
      <c r="J839" s="6"/>
      <c r="K839" s="6"/>
      <c r="L839" s="6"/>
      <c r="M839" s="6"/>
      <c r="N839" s="6"/>
      <c r="O839" s="6"/>
      <c r="P839" s="6"/>
      <c r="Q839" s="6"/>
      <c r="R839" s="6"/>
      <c r="S839" s="6"/>
      <c r="T839" s="6"/>
      <c r="U839" s="6"/>
      <c r="V839" s="6"/>
      <c r="W839" s="6"/>
      <c r="X839" s="6"/>
      <c r="Y839" s="6"/>
      <c r="Z839" s="6"/>
      <c r="AA839" s="6"/>
    </row>
    <row r="840" spans="1:27" s="47" customFormat="1">
      <c r="A840" s="6"/>
      <c r="B840" s="6"/>
      <c r="C840" s="6"/>
      <c r="D840" s="6"/>
      <c r="F840" s="6"/>
      <c r="G840" s="46"/>
      <c r="H840" s="6"/>
      <c r="I840" s="6"/>
      <c r="J840" s="6"/>
      <c r="K840" s="6"/>
      <c r="L840" s="6"/>
      <c r="M840" s="6"/>
      <c r="N840" s="6"/>
      <c r="O840" s="6"/>
      <c r="P840" s="6"/>
      <c r="Q840" s="6"/>
      <c r="R840" s="6"/>
      <c r="S840" s="6"/>
      <c r="T840" s="6"/>
      <c r="U840" s="6"/>
      <c r="V840" s="6"/>
      <c r="W840" s="6"/>
      <c r="X840" s="6"/>
      <c r="Y840" s="6"/>
      <c r="Z840" s="6"/>
      <c r="AA840" s="6"/>
    </row>
    <row r="841" spans="1:27" s="47" customFormat="1">
      <c r="A841" s="6"/>
      <c r="B841" s="6"/>
      <c r="C841" s="6"/>
      <c r="D841" s="6"/>
      <c r="F841" s="6"/>
      <c r="G841" s="46"/>
      <c r="H841" s="6"/>
      <c r="I841" s="6"/>
      <c r="J841" s="6"/>
      <c r="K841" s="6"/>
      <c r="L841" s="6"/>
      <c r="M841" s="6"/>
      <c r="N841" s="6"/>
      <c r="O841" s="6"/>
      <c r="P841" s="6"/>
      <c r="Q841" s="6"/>
      <c r="R841" s="6"/>
      <c r="S841" s="6"/>
      <c r="T841" s="6"/>
      <c r="U841" s="6"/>
      <c r="V841" s="6"/>
      <c r="W841" s="6"/>
      <c r="X841" s="6"/>
      <c r="Y841" s="6"/>
      <c r="Z841" s="6"/>
      <c r="AA841" s="6"/>
    </row>
    <row r="842" spans="1:27" s="47" customFormat="1">
      <c r="A842" s="6"/>
      <c r="B842" s="6"/>
      <c r="C842" s="6"/>
      <c r="D842" s="6"/>
      <c r="F842" s="6"/>
      <c r="G842" s="46"/>
      <c r="H842" s="6"/>
      <c r="I842" s="6"/>
      <c r="J842" s="6"/>
      <c r="K842" s="6"/>
      <c r="L842" s="6"/>
      <c r="M842" s="6"/>
      <c r="N842" s="6"/>
      <c r="O842" s="6"/>
      <c r="P842" s="6"/>
      <c r="Q842" s="6"/>
      <c r="R842" s="6"/>
      <c r="S842" s="6"/>
      <c r="T842" s="6"/>
      <c r="U842" s="6"/>
      <c r="V842" s="6"/>
      <c r="W842" s="6"/>
      <c r="X842" s="6"/>
      <c r="Y842" s="6"/>
      <c r="Z842" s="6"/>
      <c r="AA842" s="6"/>
    </row>
    <row r="843" spans="1:27" s="47" customFormat="1">
      <c r="A843" s="6"/>
      <c r="B843" s="6"/>
      <c r="C843" s="6"/>
      <c r="D843" s="6"/>
      <c r="F843" s="6"/>
      <c r="G843" s="46"/>
      <c r="H843" s="6"/>
      <c r="I843" s="6"/>
      <c r="J843" s="6"/>
      <c r="K843" s="6"/>
      <c r="L843" s="6"/>
      <c r="M843" s="6"/>
      <c r="N843" s="6"/>
      <c r="O843" s="6"/>
      <c r="P843" s="6"/>
      <c r="Q843" s="6"/>
      <c r="R843" s="6"/>
      <c r="S843" s="6"/>
      <c r="T843" s="6"/>
      <c r="U843" s="6"/>
      <c r="V843" s="6"/>
      <c r="W843" s="6"/>
      <c r="X843" s="6"/>
      <c r="Y843" s="6"/>
      <c r="Z843" s="6"/>
      <c r="AA843" s="6"/>
    </row>
    <row r="844" spans="1:27" s="47" customFormat="1">
      <c r="A844" s="6"/>
      <c r="B844" s="6"/>
      <c r="C844" s="6"/>
      <c r="D844" s="6"/>
      <c r="F844" s="6"/>
      <c r="G844" s="46"/>
      <c r="H844" s="6"/>
      <c r="I844" s="6"/>
      <c r="J844" s="6"/>
      <c r="K844" s="6"/>
      <c r="L844" s="6"/>
      <c r="M844" s="6"/>
      <c r="N844" s="6"/>
      <c r="O844" s="6"/>
      <c r="P844" s="6"/>
      <c r="Q844" s="6"/>
      <c r="R844" s="6"/>
      <c r="S844" s="6"/>
      <c r="T844" s="6"/>
      <c r="U844" s="6"/>
      <c r="V844" s="6"/>
      <c r="W844" s="6"/>
      <c r="X844" s="6"/>
      <c r="Y844" s="6"/>
      <c r="Z844" s="6"/>
      <c r="AA844" s="6"/>
    </row>
    <row r="845" spans="1:27" s="47" customFormat="1">
      <c r="A845" s="6"/>
      <c r="B845" s="6"/>
      <c r="C845" s="6"/>
      <c r="D845" s="6"/>
      <c r="F845" s="6"/>
      <c r="G845" s="46"/>
      <c r="H845" s="6"/>
      <c r="I845" s="6"/>
      <c r="J845" s="6"/>
      <c r="K845" s="6"/>
      <c r="L845" s="6"/>
      <c r="M845" s="6"/>
      <c r="N845" s="6"/>
      <c r="O845" s="6"/>
      <c r="P845" s="6"/>
      <c r="Q845" s="6"/>
      <c r="R845" s="6"/>
      <c r="S845" s="6"/>
      <c r="T845" s="6"/>
      <c r="U845" s="6"/>
      <c r="V845" s="6"/>
      <c r="W845" s="6"/>
      <c r="X845" s="6"/>
      <c r="Y845" s="6"/>
      <c r="Z845" s="6"/>
      <c r="AA845" s="6"/>
    </row>
    <row r="846" spans="1:27" s="47" customFormat="1">
      <c r="A846" s="6"/>
      <c r="B846" s="6"/>
      <c r="C846" s="6"/>
      <c r="D846" s="6"/>
      <c r="F846" s="6"/>
      <c r="G846" s="46"/>
      <c r="H846" s="6"/>
      <c r="I846" s="6"/>
      <c r="J846" s="6"/>
      <c r="K846" s="6"/>
      <c r="L846" s="6"/>
      <c r="M846" s="6"/>
      <c r="N846" s="6"/>
      <c r="O846" s="6"/>
      <c r="P846" s="6"/>
      <c r="Q846" s="6"/>
      <c r="R846" s="6"/>
      <c r="S846" s="6"/>
      <c r="T846" s="6"/>
      <c r="U846" s="6"/>
      <c r="V846" s="6"/>
      <c r="W846" s="6"/>
      <c r="X846" s="6"/>
      <c r="Y846" s="6"/>
      <c r="Z846" s="6"/>
      <c r="AA846" s="6"/>
    </row>
    <row r="847" spans="1:27" s="47" customFormat="1">
      <c r="A847" s="6"/>
      <c r="B847" s="6"/>
      <c r="C847" s="6"/>
      <c r="D847" s="6"/>
      <c r="F847" s="6"/>
      <c r="G847" s="46"/>
      <c r="H847" s="6"/>
      <c r="I847" s="6"/>
      <c r="J847" s="6"/>
      <c r="K847" s="6"/>
      <c r="L847" s="6"/>
      <c r="M847" s="6"/>
      <c r="N847" s="6"/>
      <c r="O847" s="6"/>
      <c r="P847" s="6"/>
      <c r="Q847" s="6"/>
      <c r="R847" s="6"/>
      <c r="S847" s="6"/>
      <c r="T847" s="6"/>
      <c r="U847" s="6"/>
      <c r="V847" s="6"/>
      <c r="W847" s="6"/>
      <c r="X847" s="6"/>
      <c r="Y847" s="6"/>
      <c r="Z847" s="6"/>
      <c r="AA847" s="6"/>
    </row>
    <row r="848" spans="1:27" s="47" customFormat="1">
      <c r="A848" s="6"/>
      <c r="B848" s="6"/>
      <c r="C848" s="6"/>
      <c r="D848" s="6"/>
      <c r="F848" s="6"/>
      <c r="G848" s="46"/>
      <c r="H848" s="6"/>
      <c r="I848" s="6"/>
      <c r="J848" s="6"/>
      <c r="K848" s="6"/>
      <c r="L848" s="6"/>
      <c r="M848" s="6"/>
      <c r="N848" s="6"/>
      <c r="O848" s="6"/>
      <c r="P848" s="6"/>
      <c r="Q848" s="6"/>
      <c r="R848" s="6"/>
      <c r="S848" s="6"/>
      <c r="T848" s="6"/>
      <c r="U848" s="6"/>
      <c r="V848" s="6"/>
      <c r="W848" s="6"/>
      <c r="X848" s="6"/>
      <c r="Y848" s="6"/>
      <c r="Z848" s="6"/>
      <c r="AA848" s="6"/>
    </row>
    <row r="849" spans="1:27" s="47" customFormat="1">
      <c r="A849" s="6"/>
      <c r="B849" s="6"/>
      <c r="C849" s="6"/>
      <c r="D849" s="6"/>
      <c r="F849" s="6"/>
      <c r="G849" s="46"/>
      <c r="H849" s="6"/>
      <c r="I849" s="6"/>
      <c r="J849" s="6"/>
      <c r="K849" s="6"/>
      <c r="L849" s="6"/>
      <c r="M849" s="6"/>
      <c r="N849" s="6"/>
      <c r="O849" s="6"/>
      <c r="P849" s="6"/>
      <c r="Q849" s="6"/>
      <c r="R849" s="6"/>
      <c r="S849" s="6"/>
      <c r="T849" s="6"/>
      <c r="U849" s="6"/>
      <c r="V849" s="6"/>
      <c r="W849" s="6"/>
      <c r="X849" s="6"/>
      <c r="Y849" s="6"/>
      <c r="Z849" s="6"/>
      <c r="AA849" s="6"/>
    </row>
    <row r="850" spans="1:27" s="47" customFormat="1">
      <c r="A850" s="6"/>
      <c r="B850" s="6"/>
      <c r="C850" s="6"/>
      <c r="D850" s="6"/>
      <c r="F850" s="6"/>
      <c r="G850" s="46"/>
      <c r="H850" s="6"/>
      <c r="I850" s="6"/>
      <c r="J850" s="6"/>
      <c r="K850" s="6"/>
      <c r="L850" s="6"/>
      <c r="M850" s="6"/>
      <c r="N850" s="6"/>
      <c r="O850" s="6"/>
      <c r="P850" s="6"/>
      <c r="Q850" s="6"/>
      <c r="R850" s="6"/>
      <c r="S850" s="6"/>
      <c r="T850" s="6"/>
      <c r="U850" s="6"/>
      <c r="V850" s="6"/>
      <c r="W850" s="6"/>
      <c r="X850" s="6"/>
      <c r="Y850" s="6"/>
      <c r="Z850" s="6"/>
      <c r="AA850" s="6"/>
    </row>
    <row r="851" spans="1:27" s="47" customFormat="1">
      <c r="A851" s="6"/>
      <c r="B851" s="6"/>
      <c r="C851" s="6"/>
      <c r="D851" s="6"/>
      <c r="F851" s="6"/>
      <c r="G851" s="46"/>
      <c r="H851" s="6"/>
      <c r="I851" s="6"/>
      <c r="J851" s="6"/>
      <c r="K851" s="6"/>
      <c r="L851" s="6"/>
      <c r="M851" s="6"/>
      <c r="N851" s="6"/>
      <c r="O851" s="6"/>
      <c r="P851" s="6"/>
      <c r="Q851" s="6"/>
      <c r="R851" s="6"/>
      <c r="S851" s="6"/>
      <c r="T851" s="6"/>
      <c r="U851" s="6"/>
      <c r="V851" s="6"/>
      <c r="W851" s="6"/>
      <c r="X851" s="6"/>
      <c r="Y851" s="6"/>
      <c r="Z851" s="6"/>
      <c r="AA851" s="6"/>
    </row>
    <row r="852" spans="1:27" s="47" customFormat="1">
      <c r="A852" s="6"/>
      <c r="B852" s="6"/>
      <c r="C852" s="6"/>
      <c r="D852" s="6"/>
      <c r="F852" s="6"/>
      <c r="G852" s="46"/>
      <c r="H852" s="6"/>
      <c r="I852" s="6"/>
      <c r="J852" s="6"/>
      <c r="K852" s="6"/>
      <c r="L852" s="6"/>
      <c r="M852" s="6"/>
      <c r="N852" s="6"/>
      <c r="O852" s="6"/>
      <c r="P852" s="6"/>
      <c r="Q852" s="6"/>
      <c r="R852" s="6"/>
      <c r="S852" s="6"/>
      <c r="T852" s="6"/>
      <c r="U852" s="6"/>
      <c r="V852" s="6"/>
      <c r="W852" s="6"/>
      <c r="X852" s="6"/>
      <c r="Y852" s="6"/>
      <c r="Z852" s="6"/>
      <c r="AA852" s="6"/>
    </row>
    <row r="853" spans="1:27" s="47" customFormat="1">
      <c r="A853" s="6"/>
      <c r="B853" s="6"/>
      <c r="C853" s="6"/>
      <c r="D853" s="6"/>
      <c r="F853" s="6"/>
      <c r="G853" s="46"/>
      <c r="H853" s="6"/>
      <c r="I853" s="6"/>
      <c r="J853" s="6"/>
      <c r="K853" s="6"/>
      <c r="L853" s="6"/>
      <c r="M853" s="6"/>
      <c r="N853" s="6"/>
      <c r="O853" s="6"/>
      <c r="P853" s="6"/>
      <c r="Q853" s="6"/>
      <c r="R853" s="6"/>
      <c r="S853" s="6"/>
      <c r="T853" s="6"/>
      <c r="U853" s="6"/>
      <c r="V853" s="6"/>
      <c r="W853" s="6"/>
      <c r="X853" s="6"/>
      <c r="Y853" s="6"/>
      <c r="Z853" s="6"/>
      <c r="AA853" s="6"/>
    </row>
    <row r="854" spans="1:27" s="47" customFormat="1">
      <c r="A854" s="6"/>
      <c r="B854" s="6"/>
      <c r="C854" s="6"/>
      <c r="D854" s="6"/>
      <c r="F854" s="6"/>
      <c r="G854" s="46"/>
      <c r="H854" s="6"/>
      <c r="I854" s="6"/>
      <c r="J854" s="6"/>
      <c r="K854" s="6"/>
      <c r="L854" s="6"/>
      <c r="M854" s="6"/>
      <c r="N854" s="6"/>
      <c r="O854" s="6"/>
      <c r="P854" s="6"/>
      <c r="Q854" s="6"/>
      <c r="R854" s="6"/>
      <c r="S854" s="6"/>
      <c r="T854" s="6"/>
      <c r="U854" s="6"/>
      <c r="V854" s="6"/>
      <c r="W854" s="6"/>
      <c r="X854" s="6"/>
      <c r="Y854" s="6"/>
      <c r="Z854" s="6"/>
      <c r="AA854" s="6"/>
    </row>
    <row r="855" spans="1:27" s="47" customFormat="1">
      <c r="A855" s="6"/>
      <c r="B855" s="6"/>
      <c r="C855" s="6"/>
      <c r="D855" s="6"/>
      <c r="F855" s="6"/>
      <c r="G855" s="46"/>
      <c r="H855" s="6"/>
      <c r="I855" s="6"/>
      <c r="J855" s="6"/>
      <c r="K855" s="6"/>
      <c r="L855" s="6"/>
      <c r="M855" s="6"/>
      <c r="N855" s="6"/>
      <c r="O855" s="6"/>
      <c r="P855" s="6"/>
      <c r="Q855" s="6"/>
      <c r="R855" s="6"/>
      <c r="S855" s="6"/>
      <c r="T855" s="6"/>
      <c r="U855" s="6"/>
      <c r="V855" s="6"/>
      <c r="W855" s="6"/>
      <c r="X855" s="6"/>
      <c r="Y855" s="6"/>
      <c r="Z855" s="6"/>
      <c r="AA855" s="6"/>
    </row>
    <row r="856" spans="1:27" s="47" customFormat="1">
      <c r="A856" s="6"/>
      <c r="B856" s="6"/>
      <c r="C856" s="6"/>
      <c r="D856" s="6"/>
      <c r="F856" s="6"/>
      <c r="G856" s="46"/>
      <c r="H856" s="6"/>
      <c r="I856" s="6"/>
      <c r="J856" s="6"/>
      <c r="K856" s="6"/>
      <c r="L856" s="6"/>
      <c r="M856" s="6"/>
      <c r="N856" s="6"/>
      <c r="O856" s="6"/>
      <c r="P856" s="6"/>
      <c r="Q856" s="6"/>
      <c r="R856" s="6"/>
      <c r="S856" s="6"/>
      <c r="T856" s="6"/>
      <c r="U856" s="6"/>
      <c r="V856" s="6"/>
      <c r="W856" s="6"/>
      <c r="X856" s="6"/>
      <c r="Y856" s="6"/>
      <c r="Z856" s="6"/>
      <c r="AA856" s="6"/>
    </row>
    <row r="857" spans="1:27" s="47" customFormat="1">
      <c r="A857" s="6"/>
      <c r="B857" s="6"/>
      <c r="C857" s="6"/>
      <c r="D857" s="6"/>
      <c r="F857" s="6"/>
      <c r="G857" s="46"/>
      <c r="H857" s="6"/>
      <c r="I857" s="6"/>
      <c r="J857" s="6"/>
      <c r="K857" s="6"/>
      <c r="L857" s="6"/>
      <c r="M857" s="6"/>
      <c r="N857" s="6"/>
      <c r="O857" s="6"/>
      <c r="P857" s="6"/>
      <c r="Q857" s="6"/>
      <c r="R857" s="6"/>
      <c r="S857" s="6"/>
      <c r="T857" s="6"/>
      <c r="U857" s="6"/>
      <c r="V857" s="6"/>
      <c r="W857" s="6"/>
      <c r="X857" s="6"/>
      <c r="Y857" s="6"/>
      <c r="Z857" s="6"/>
      <c r="AA857" s="6"/>
    </row>
    <row r="858" spans="1:27" s="47" customFormat="1">
      <c r="A858" s="6"/>
      <c r="B858" s="6"/>
      <c r="C858" s="6"/>
      <c r="D858" s="6"/>
      <c r="F858" s="6"/>
      <c r="G858" s="46"/>
      <c r="H858" s="6"/>
      <c r="I858" s="6"/>
      <c r="J858" s="6"/>
      <c r="K858" s="6"/>
      <c r="L858" s="6"/>
      <c r="M858" s="6"/>
      <c r="N858" s="6"/>
      <c r="O858" s="6"/>
      <c r="P858" s="6"/>
      <c r="Q858" s="6"/>
      <c r="R858" s="6"/>
      <c r="S858" s="6"/>
      <c r="T858" s="6"/>
      <c r="U858" s="6"/>
      <c r="V858" s="6"/>
      <c r="W858" s="6"/>
      <c r="X858" s="6"/>
      <c r="Y858" s="6"/>
      <c r="Z858" s="6"/>
      <c r="AA858" s="6"/>
    </row>
    <row r="859" spans="1:27" s="47" customFormat="1">
      <c r="A859" s="6"/>
      <c r="B859" s="6"/>
      <c r="C859" s="6"/>
      <c r="D859" s="6"/>
      <c r="F859" s="6"/>
      <c r="G859" s="46"/>
      <c r="H859" s="6"/>
      <c r="I859" s="6"/>
      <c r="J859" s="6"/>
      <c r="K859" s="6"/>
      <c r="L859" s="6"/>
      <c r="M859" s="6"/>
      <c r="N859" s="6"/>
      <c r="O859" s="6"/>
      <c r="P859" s="6"/>
      <c r="Q859" s="6"/>
      <c r="R859" s="6"/>
      <c r="S859" s="6"/>
      <c r="T859" s="6"/>
      <c r="U859" s="6"/>
      <c r="V859" s="6"/>
      <c r="W859" s="6"/>
      <c r="X859" s="6"/>
      <c r="Y859" s="6"/>
      <c r="Z859" s="6"/>
      <c r="AA859" s="6"/>
    </row>
    <row r="860" spans="1:27" s="47" customFormat="1">
      <c r="A860" s="6"/>
      <c r="B860" s="6"/>
      <c r="C860" s="6"/>
      <c r="D860" s="6"/>
      <c r="F860" s="6"/>
      <c r="G860" s="46"/>
      <c r="H860" s="6"/>
      <c r="I860" s="6"/>
      <c r="J860" s="6"/>
      <c r="K860" s="6"/>
      <c r="L860" s="6"/>
      <c r="M860" s="6"/>
      <c r="N860" s="6"/>
      <c r="O860" s="6"/>
      <c r="P860" s="6"/>
      <c r="Q860" s="6"/>
      <c r="R860" s="6"/>
      <c r="S860" s="6"/>
      <c r="T860" s="6"/>
      <c r="U860" s="6"/>
      <c r="V860" s="6"/>
      <c r="W860" s="6"/>
      <c r="X860" s="6"/>
      <c r="Y860" s="6"/>
      <c r="Z860" s="6"/>
      <c r="AA860" s="6"/>
    </row>
    <row r="861" spans="1:27" s="47" customFormat="1">
      <c r="A861" s="6"/>
      <c r="B861" s="6"/>
      <c r="C861" s="6"/>
      <c r="D861" s="6"/>
      <c r="F861" s="6"/>
      <c r="G861" s="46"/>
      <c r="H861" s="6"/>
      <c r="I861" s="6"/>
      <c r="J861" s="6"/>
      <c r="K861" s="6"/>
      <c r="L861" s="6"/>
      <c r="M861" s="6"/>
      <c r="N861" s="6"/>
      <c r="O861" s="6"/>
      <c r="P861" s="6"/>
      <c r="Q861" s="6"/>
      <c r="R861" s="6"/>
      <c r="S861" s="6"/>
      <c r="T861" s="6"/>
      <c r="U861" s="6"/>
      <c r="V861" s="6"/>
      <c r="W861" s="6"/>
      <c r="X861" s="6"/>
      <c r="Y861" s="6"/>
      <c r="Z861" s="6"/>
      <c r="AA861" s="6"/>
    </row>
    <row r="862" spans="1:27" s="47" customFormat="1">
      <c r="A862" s="6"/>
      <c r="B862" s="6"/>
      <c r="C862" s="6"/>
      <c r="D862" s="6"/>
      <c r="F862" s="6"/>
      <c r="G862" s="46"/>
      <c r="H862" s="6"/>
      <c r="I862" s="6"/>
      <c r="J862" s="6"/>
      <c r="K862" s="6"/>
      <c r="L862" s="6"/>
      <c r="M862" s="6"/>
      <c r="N862" s="6"/>
      <c r="O862" s="6"/>
      <c r="P862" s="6"/>
      <c r="Q862" s="6"/>
      <c r="R862" s="6"/>
      <c r="S862" s="6"/>
      <c r="T862" s="6"/>
      <c r="U862" s="6"/>
      <c r="V862" s="6"/>
      <c r="W862" s="6"/>
      <c r="X862" s="6"/>
      <c r="Y862" s="6"/>
      <c r="Z862" s="6"/>
      <c r="AA862" s="6"/>
    </row>
    <row r="863" spans="1:27" s="47" customFormat="1">
      <c r="A863" s="6"/>
      <c r="B863" s="6"/>
      <c r="C863" s="6"/>
      <c r="D863" s="6"/>
      <c r="F863" s="6"/>
      <c r="G863" s="46"/>
      <c r="H863" s="6"/>
      <c r="I863" s="6"/>
      <c r="J863" s="6"/>
      <c r="K863" s="6"/>
      <c r="L863" s="6"/>
      <c r="M863" s="6"/>
      <c r="N863" s="6"/>
      <c r="O863" s="6"/>
      <c r="P863" s="6"/>
      <c r="Q863" s="6"/>
      <c r="R863" s="6"/>
      <c r="S863" s="6"/>
      <c r="T863" s="6"/>
      <c r="U863" s="6"/>
      <c r="V863" s="6"/>
      <c r="W863" s="6"/>
      <c r="X863" s="6"/>
      <c r="Y863" s="6"/>
      <c r="Z863" s="6"/>
      <c r="AA863" s="6"/>
    </row>
    <row r="864" spans="1:27" s="47" customFormat="1">
      <c r="A864" s="6"/>
      <c r="B864" s="6"/>
      <c r="C864" s="6"/>
      <c r="D864" s="6"/>
      <c r="F864" s="6"/>
      <c r="G864" s="46"/>
      <c r="H864" s="6"/>
      <c r="I864" s="6"/>
      <c r="J864" s="6"/>
      <c r="K864" s="6"/>
      <c r="L864" s="6"/>
      <c r="M864" s="6"/>
      <c r="N864" s="6"/>
      <c r="O864" s="6"/>
      <c r="P864" s="6"/>
      <c r="Q864" s="6"/>
      <c r="R864" s="6"/>
      <c r="S864" s="6"/>
      <c r="T864" s="6"/>
      <c r="U864" s="6"/>
      <c r="V864" s="6"/>
      <c r="W864" s="6"/>
      <c r="X864" s="6"/>
      <c r="Y864" s="6"/>
      <c r="Z864" s="6"/>
      <c r="AA864" s="6"/>
    </row>
    <row r="865" spans="1:27" s="47" customFormat="1">
      <c r="A865" s="6"/>
      <c r="B865" s="6"/>
      <c r="C865" s="6"/>
      <c r="D865" s="6"/>
      <c r="F865" s="6"/>
      <c r="G865" s="46"/>
      <c r="H865" s="6"/>
      <c r="I865" s="6"/>
      <c r="J865" s="6"/>
      <c r="K865" s="6"/>
      <c r="L865" s="6"/>
      <c r="M865" s="6"/>
      <c r="N865" s="6"/>
      <c r="O865" s="6"/>
      <c r="P865" s="6"/>
      <c r="Q865" s="6"/>
      <c r="R865" s="6"/>
      <c r="S865" s="6"/>
      <c r="T865" s="6"/>
      <c r="U865" s="6"/>
      <c r="V865" s="6"/>
      <c r="W865" s="6"/>
      <c r="X865" s="6"/>
      <c r="Y865" s="6"/>
      <c r="Z865" s="6"/>
      <c r="AA865" s="6"/>
    </row>
    <row r="866" spans="1:27" s="47" customFormat="1">
      <c r="A866" s="6"/>
      <c r="B866" s="6"/>
      <c r="C866" s="6"/>
      <c r="D866" s="6"/>
      <c r="F866" s="6"/>
      <c r="G866" s="46"/>
      <c r="H866" s="6"/>
      <c r="I866" s="6"/>
      <c r="J866" s="6"/>
      <c r="K866" s="6"/>
      <c r="L866" s="6"/>
      <c r="M866" s="6"/>
      <c r="N866" s="6"/>
      <c r="O866" s="6"/>
      <c r="P866" s="6"/>
      <c r="Q866" s="6"/>
      <c r="R866" s="6"/>
      <c r="S866" s="6"/>
      <c r="T866" s="6"/>
      <c r="U866" s="6"/>
      <c r="V866" s="6"/>
      <c r="W866" s="6"/>
      <c r="X866" s="6"/>
      <c r="Y866" s="6"/>
      <c r="Z866" s="6"/>
      <c r="AA866" s="6"/>
    </row>
    <row r="867" spans="1:27" s="47" customFormat="1">
      <c r="A867" s="6"/>
      <c r="B867" s="6"/>
      <c r="C867" s="6"/>
      <c r="D867" s="6"/>
      <c r="F867" s="6"/>
      <c r="G867" s="46"/>
      <c r="H867" s="6"/>
      <c r="I867" s="6"/>
      <c r="J867" s="6"/>
      <c r="K867" s="6"/>
      <c r="L867" s="6"/>
      <c r="M867" s="6"/>
      <c r="N867" s="6"/>
      <c r="O867" s="6"/>
      <c r="P867" s="6"/>
      <c r="Q867" s="6"/>
      <c r="R867" s="6"/>
      <c r="S867" s="6"/>
      <c r="T867" s="6"/>
      <c r="U867" s="6"/>
      <c r="V867" s="6"/>
      <c r="W867" s="6"/>
      <c r="X867" s="6"/>
      <c r="Y867" s="6"/>
      <c r="Z867" s="6"/>
      <c r="AA867" s="6"/>
    </row>
    <row r="868" spans="1:27" s="47" customFormat="1">
      <c r="A868" s="6"/>
      <c r="B868" s="6"/>
      <c r="C868" s="6"/>
      <c r="D868" s="6"/>
      <c r="F868" s="6"/>
      <c r="G868" s="46"/>
      <c r="H868" s="6"/>
      <c r="I868" s="6"/>
      <c r="J868" s="6"/>
      <c r="K868" s="6"/>
      <c r="L868" s="6"/>
      <c r="M868" s="6"/>
      <c r="N868" s="6"/>
      <c r="O868" s="6"/>
      <c r="P868" s="6"/>
      <c r="Q868" s="6"/>
      <c r="R868" s="6"/>
      <c r="S868" s="6"/>
      <c r="T868" s="6"/>
      <c r="U868" s="6"/>
      <c r="V868" s="6"/>
      <c r="W868" s="6"/>
      <c r="X868" s="6"/>
      <c r="Y868" s="6"/>
      <c r="Z868" s="6"/>
      <c r="AA868" s="6"/>
    </row>
    <row r="869" spans="1:27" s="47" customFormat="1">
      <c r="A869" s="6"/>
      <c r="B869" s="6"/>
      <c r="C869" s="6"/>
      <c r="D869" s="6"/>
      <c r="F869" s="6"/>
      <c r="G869" s="46"/>
      <c r="H869" s="6"/>
      <c r="I869" s="6"/>
      <c r="J869" s="6"/>
      <c r="K869" s="6"/>
      <c r="L869" s="6"/>
      <c r="M869" s="6"/>
      <c r="N869" s="6"/>
      <c r="O869" s="6"/>
      <c r="P869" s="6"/>
      <c r="Q869" s="6"/>
      <c r="R869" s="6"/>
      <c r="S869" s="6"/>
      <c r="T869" s="6"/>
      <c r="U869" s="6"/>
      <c r="V869" s="6"/>
      <c r="W869" s="6"/>
      <c r="X869" s="6"/>
      <c r="Y869" s="6"/>
      <c r="Z869" s="6"/>
      <c r="AA869" s="6"/>
    </row>
    <row r="870" spans="1:27" s="47" customFormat="1">
      <c r="A870" s="6"/>
      <c r="B870" s="6"/>
      <c r="C870" s="6"/>
      <c r="D870" s="6"/>
      <c r="F870" s="6"/>
      <c r="G870" s="46"/>
      <c r="H870" s="6"/>
      <c r="I870" s="6"/>
      <c r="J870" s="6"/>
      <c r="K870" s="6"/>
      <c r="L870" s="6"/>
      <c r="M870" s="6"/>
      <c r="N870" s="6"/>
      <c r="O870" s="6"/>
      <c r="P870" s="6"/>
      <c r="Q870" s="6"/>
      <c r="R870" s="6"/>
      <c r="S870" s="6"/>
      <c r="T870" s="6"/>
      <c r="U870" s="6"/>
      <c r="V870" s="6"/>
      <c r="W870" s="6"/>
      <c r="X870" s="6"/>
      <c r="Y870" s="6"/>
      <c r="Z870" s="6"/>
      <c r="AA870" s="6"/>
    </row>
    <row r="871" spans="1:27" s="47" customFormat="1">
      <c r="A871" s="6"/>
      <c r="B871" s="6"/>
      <c r="C871" s="6"/>
      <c r="D871" s="6"/>
      <c r="F871" s="6"/>
      <c r="G871" s="46"/>
      <c r="H871" s="6"/>
      <c r="I871" s="6"/>
      <c r="J871" s="6"/>
      <c r="K871" s="6"/>
      <c r="L871" s="6"/>
      <c r="M871" s="6"/>
      <c r="N871" s="6"/>
      <c r="O871" s="6"/>
      <c r="P871" s="6"/>
      <c r="Q871" s="6"/>
      <c r="R871" s="6"/>
      <c r="S871" s="6"/>
      <c r="T871" s="6"/>
      <c r="U871" s="6"/>
      <c r="V871" s="6"/>
      <c r="W871" s="6"/>
      <c r="X871" s="6"/>
      <c r="Y871" s="6"/>
      <c r="Z871" s="6"/>
      <c r="AA871" s="6"/>
    </row>
    <row r="872" spans="1:27" s="47" customFormat="1">
      <c r="A872" s="6"/>
      <c r="B872" s="6"/>
      <c r="C872" s="6"/>
      <c r="D872" s="6"/>
      <c r="F872" s="6"/>
      <c r="G872" s="46"/>
      <c r="H872" s="6"/>
      <c r="I872" s="6"/>
      <c r="J872" s="6"/>
      <c r="K872" s="6"/>
      <c r="L872" s="6"/>
      <c r="M872" s="6"/>
      <c r="N872" s="6"/>
      <c r="O872" s="6"/>
      <c r="P872" s="6"/>
      <c r="Q872" s="6"/>
      <c r="R872" s="6"/>
      <c r="S872" s="6"/>
      <c r="T872" s="6"/>
      <c r="U872" s="6"/>
      <c r="V872" s="6"/>
      <c r="W872" s="6"/>
      <c r="X872" s="6"/>
      <c r="Y872" s="6"/>
      <c r="Z872" s="6"/>
      <c r="AA872" s="6"/>
    </row>
    <row r="873" spans="1:27" s="47" customFormat="1">
      <c r="A873" s="6"/>
      <c r="B873" s="6"/>
      <c r="C873" s="6"/>
      <c r="D873" s="6"/>
      <c r="F873" s="6"/>
      <c r="G873" s="46"/>
      <c r="H873" s="6"/>
      <c r="I873" s="6"/>
      <c r="J873" s="6"/>
      <c r="K873" s="6"/>
      <c r="L873" s="6"/>
      <c r="M873" s="6"/>
      <c r="N873" s="6"/>
      <c r="O873" s="6"/>
      <c r="P873" s="6"/>
      <c r="Q873" s="6"/>
      <c r="R873" s="6"/>
      <c r="S873" s="6"/>
      <c r="T873" s="6"/>
      <c r="U873" s="6"/>
      <c r="V873" s="6"/>
      <c r="W873" s="6"/>
      <c r="X873" s="6"/>
      <c r="Y873" s="6"/>
      <c r="Z873" s="6"/>
      <c r="AA873" s="6"/>
    </row>
    <row r="874" spans="1:27" s="47" customFormat="1">
      <c r="A874" s="6"/>
      <c r="B874" s="6"/>
      <c r="C874" s="6"/>
      <c r="D874" s="6"/>
      <c r="F874" s="6"/>
      <c r="G874" s="46"/>
      <c r="H874" s="6"/>
      <c r="I874" s="6"/>
      <c r="J874" s="6"/>
      <c r="K874" s="6"/>
      <c r="L874" s="6"/>
      <c r="M874" s="6"/>
      <c r="N874" s="6"/>
      <c r="O874" s="6"/>
      <c r="P874" s="6"/>
      <c r="Q874" s="6"/>
      <c r="R874" s="6"/>
      <c r="S874" s="6"/>
      <c r="T874" s="6"/>
      <c r="U874" s="6"/>
      <c r="V874" s="6"/>
      <c r="W874" s="6"/>
      <c r="X874" s="6"/>
      <c r="Y874" s="6"/>
      <c r="Z874" s="6"/>
      <c r="AA874" s="6"/>
    </row>
    <row r="875" spans="1:27" s="47" customFormat="1">
      <c r="A875" s="6"/>
      <c r="B875" s="6"/>
      <c r="C875" s="6"/>
      <c r="D875" s="6"/>
      <c r="F875" s="6"/>
      <c r="G875" s="46"/>
      <c r="H875" s="6"/>
      <c r="I875" s="6"/>
      <c r="J875" s="6"/>
      <c r="K875" s="6"/>
      <c r="L875" s="6"/>
      <c r="M875" s="6"/>
      <c r="N875" s="6"/>
      <c r="O875" s="6"/>
      <c r="P875" s="6"/>
      <c r="Q875" s="6"/>
      <c r="R875" s="6"/>
      <c r="S875" s="6"/>
      <c r="T875" s="6"/>
      <c r="U875" s="6"/>
      <c r="V875" s="6"/>
      <c r="W875" s="6"/>
      <c r="X875" s="6"/>
      <c r="Y875" s="6"/>
      <c r="Z875" s="6"/>
      <c r="AA875" s="6"/>
    </row>
    <row r="876" spans="1:27" s="47" customFormat="1">
      <c r="A876" s="6"/>
      <c r="B876" s="6"/>
      <c r="C876" s="6"/>
      <c r="D876" s="6"/>
      <c r="F876" s="6"/>
      <c r="G876" s="46"/>
      <c r="H876" s="6"/>
      <c r="I876" s="6"/>
      <c r="J876" s="6"/>
      <c r="K876" s="6"/>
      <c r="L876" s="6"/>
      <c r="M876" s="6"/>
      <c r="N876" s="6"/>
      <c r="O876" s="6"/>
      <c r="P876" s="6"/>
      <c r="Q876" s="6"/>
      <c r="R876" s="6"/>
      <c r="S876" s="6"/>
      <c r="T876" s="6"/>
      <c r="U876" s="6"/>
      <c r="V876" s="6"/>
      <c r="W876" s="6"/>
      <c r="X876" s="6"/>
      <c r="Y876" s="6"/>
      <c r="Z876" s="6"/>
      <c r="AA876" s="6"/>
    </row>
    <row r="877" spans="1:27" s="47" customFormat="1">
      <c r="A877" s="6"/>
      <c r="B877" s="6"/>
      <c r="C877" s="6"/>
      <c r="D877" s="6"/>
      <c r="F877" s="6"/>
      <c r="G877" s="46"/>
      <c r="H877" s="6"/>
      <c r="I877" s="6"/>
      <c r="J877" s="6"/>
      <c r="K877" s="6"/>
      <c r="L877" s="6"/>
      <c r="M877" s="6"/>
      <c r="N877" s="6"/>
      <c r="O877" s="6"/>
      <c r="P877" s="6"/>
      <c r="Q877" s="6"/>
      <c r="R877" s="6"/>
      <c r="S877" s="6"/>
      <c r="T877" s="6"/>
      <c r="U877" s="6"/>
      <c r="V877" s="6"/>
      <c r="W877" s="6"/>
      <c r="X877" s="6"/>
      <c r="Y877" s="6"/>
      <c r="Z877" s="6"/>
      <c r="AA877" s="6"/>
    </row>
    <row r="878" spans="1:27" s="47" customFormat="1">
      <c r="A878" s="6"/>
      <c r="B878" s="6"/>
      <c r="C878" s="6"/>
      <c r="D878" s="6"/>
      <c r="F878" s="6"/>
      <c r="G878" s="46"/>
      <c r="H878" s="6"/>
      <c r="I878" s="6"/>
      <c r="J878" s="6"/>
      <c r="K878" s="6"/>
      <c r="L878" s="6"/>
      <c r="M878" s="6"/>
      <c r="N878" s="6"/>
      <c r="O878" s="6"/>
      <c r="P878" s="6"/>
      <c r="Q878" s="6"/>
      <c r="R878" s="6"/>
      <c r="S878" s="6"/>
      <c r="T878" s="6"/>
      <c r="U878" s="6"/>
      <c r="V878" s="6"/>
      <c r="W878" s="6"/>
      <c r="X878" s="6"/>
      <c r="Y878" s="6"/>
      <c r="Z878" s="6"/>
      <c r="AA878" s="6"/>
    </row>
    <row r="879" spans="1:27" s="47" customFormat="1">
      <c r="A879" s="6"/>
      <c r="B879" s="6"/>
      <c r="C879" s="6"/>
      <c r="D879" s="6"/>
      <c r="F879" s="6"/>
      <c r="G879" s="46"/>
      <c r="H879" s="6"/>
      <c r="I879" s="6"/>
      <c r="J879" s="6"/>
      <c r="K879" s="6"/>
      <c r="L879" s="6"/>
      <c r="M879" s="6"/>
      <c r="N879" s="6"/>
      <c r="O879" s="6"/>
      <c r="P879" s="6"/>
      <c r="Q879" s="6"/>
      <c r="R879" s="6"/>
      <c r="S879" s="6"/>
      <c r="T879" s="6"/>
      <c r="U879" s="6"/>
      <c r="V879" s="6"/>
      <c r="W879" s="6"/>
      <c r="X879" s="6"/>
      <c r="Y879" s="6"/>
      <c r="Z879" s="6"/>
      <c r="AA879" s="6"/>
    </row>
    <row r="880" spans="1:27" s="47" customFormat="1">
      <c r="A880" s="6"/>
      <c r="B880" s="6"/>
      <c r="C880" s="6"/>
      <c r="D880" s="6"/>
      <c r="F880" s="6"/>
      <c r="G880" s="46"/>
      <c r="H880" s="6"/>
      <c r="I880" s="6"/>
      <c r="J880" s="6"/>
      <c r="K880" s="6"/>
      <c r="L880" s="6"/>
      <c r="M880" s="6"/>
      <c r="N880" s="6"/>
      <c r="O880" s="6"/>
      <c r="P880" s="6"/>
      <c r="Q880" s="6"/>
      <c r="R880" s="6"/>
      <c r="S880" s="6"/>
      <c r="T880" s="6"/>
      <c r="U880" s="6"/>
      <c r="V880" s="6"/>
      <c r="W880" s="6"/>
      <c r="X880" s="6"/>
      <c r="Y880" s="6"/>
      <c r="Z880" s="6"/>
      <c r="AA880" s="6"/>
    </row>
    <row r="881" spans="1:27" s="47" customFormat="1">
      <c r="A881" s="6"/>
      <c r="B881" s="6"/>
      <c r="C881" s="6"/>
      <c r="D881" s="6"/>
      <c r="F881" s="6"/>
      <c r="G881" s="46"/>
      <c r="H881" s="6"/>
      <c r="I881" s="6"/>
      <c r="J881" s="6"/>
      <c r="K881" s="6"/>
      <c r="L881" s="6"/>
      <c r="M881" s="6"/>
      <c r="N881" s="6"/>
      <c r="O881" s="6"/>
      <c r="P881" s="6"/>
      <c r="Q881" s="6"/>
      <c r="R881" s="6"/>
      <c r="S881" s="6"/>
      <c r="T881" s="6"/>
      <c r="U881" s="6"/>
      <c r="V881" s="6"/>
      <c r="W881" s="6"/>
      <c r="X881" s="6"/>
      <c r="Y881" s="6"/>
      <c r="Z881" s="6"/>
      <c r="AA881" s="6"/>
    </row>
    <row r="882" spans="1:27" s="47" customFormat="1">
      <c r="A882" s="6"/>
      <c r="B882" s="6"/>
      <c r="C882" s="6"/>
      <c r="D882" s="6"/>
      <c r="F882" s="6"/>
      <c r="G882" s="46"/>
      <c r="H882" s="6"/>
      <c r="I882" s="6"/>
      <c r="J882" s="6"/>
      <c r="K882" s="6"/>
      <c r="L882" s="6"/>
      <c r="M882" s="6"/>
      <c r="N882" s="6"/>
      <c r="O882" s="6"/>
      <c r="P882" s="6"/>
      <c r="Q882" s="6"/>
      <c r="R882" s="6"/>
      <c r="S882" s="6"/>
      <c r="T882" s="6"/>
      <c r="U882" s="6"/>
      <c r="V882" s="6"/>
      <c r="W882" s="6"/>
      <c r="X882" s="6"/>
      <c r="Y882" s="6"/>
      <c r="Z882" s="6"/>
      <c r="AA882" s="6"/>
    </row>
    <row r="883" spans="1:27" s="47" customFormat="1">
      <c r="A883" s="6"/>
      <c r="B883" s="6"/>
      <c r="C883" s="6"/>
      <c r="D883" s="6"/>
      <c r="F883" s="6"/>
      <c r="G883" s="46"/>
      <c r="H883" s="6"/>
      <c r="I883" s="6"/>
      <c r="J883" s="6"/>
      <c r="K883" s="6"/>
      <c r="L883" s="6"/>
      <c r="M883" s="6"/>
      <c r="N883" s="6"/>
      <c r="O883" s="6"/>
      <c r="P883" s="6"/>
      <c r="Q883" s="6"/>
      <c r="R883" s="6"/>
      <c r="S883" s="6"/>
      <c r="T883" s="6"/>
      <c r="U883" s="6"/>
      <c r="V883" s="6"/>
      <c r="W883" s="6"/>
      <c r="X883" s="6"/>
      <c r="Y883" s="6"/>
      <c r="Z883" s="6"/>
      <c r="AA883" s="6"/>
    </row>
    <row r="884" spans="1:27" s="47" customFormat="1">
      <c r="A884" s="6"/>
      <c r="B884" s="6"/>
      <c r="C884" s="6"/>
      <c r="D884" s="6"/>
      <c r="F884" s="6"/>
      <c r="G884" s="46"/>
      <c r="H884" s="6"/>
      <c r="I884" s="6"/>
      <c r="J884" s="6"/>
      <c r="K884" s="6"/>
      <c r="L884" s="6"/>
      <c r="M884" s="6"/>
      <c r="N884" s="6"/>
      <c r="O884" s="6"/>
      <c r="P884" s="6"/>
      <c r="Q884" s="6"/>
      <c r="R884" s="6"/>
      <c r="S884" s="6"/>
      <c r="T884" s="6"/>
      <c r="U884" s="6"/>
      <c r="V884" s="6"/>
      <c r="W884" s="6"/>
      <c r="X884" s="6"/>
      <c r="Y884" s="6"/>
      <c r="Z884" s="6"/>
      <c r="AA884" s="6"/>
    </row>
    <row r="885" spans="1:27" s="47" customFormat="1">
      <c r="A885" s="6"/>
      <c r="B885" s="6"/>
      <c r="C885" s="6"/>
      <c r="D885" s="6"/>
      <c r="F885" s="6"/>
      <c r="G885" s="46"/>
      <c r="H885" s="6"/>
      <c r="I885" s="6"/>
      <c r="J885" s="6"/>
      <c r="K885" s="6"/>
      <c r="L885" s="6"/>
      <c r="M885" s="6"/>
      <c r="N885" s="6"/>
      <c r="O885" s="6"/>
      <c r="P885" s="6"/>
      <c r="Q885" s="6"/>
      <c r="R885" s="6"/>
      <c r="S885" s="6"/>
      <c r="T885" s="6"/>
      <c r="U885" s="6"/>
      <c r="V885" s="6"/>
      <c r="W885" s="6"/>
      <c r="X885" s="6"/>
      <c r="Y885" s="6"/>
      <c r="Z885" s="6"/>
      <c r="AA885" s="6"/>
    </row>
    <row r="886" spans="1:27" s="47" customFormat="1">
      <c r="A886" s="6"/>
      <c r="B886" s="6"/>
      <c r="C886" s="6"/>
      <c r="D886" s="6"/>
      <c r="F886" s="6"/>
      <c r="G886" s="46"/>
      <c r="H886" s="6"/>
      <c r="I886" s="6"/>
      <c r="J886" s="6"/>
      <c r="K886" s="6"/>
      <c r="L886" s="6"/>
      <c r="M886" s="6"/>
      <c r="N886" s="6"/>
      <c r="O886" s="6"/>
      <c r="P886" s="6"/>
      <c r="Q886" s="6"/>
      <c r="R886" s="6"/>
      <c r="S886" s="6"/>
      <c r="T886" s="6"/>
      <c r="U886" s="6"/>
      <c r="V886" s="6"/>
      <c r="W886" s="6"/>
      <c r="X886" s="6"/>
      <c r="Y886" s="6"/>
      <c r="Z886" s="6"/>
      <c r="AA886" s="6"/>
    </row>
    <row r="887" spans="1:27" s="47" customFormat="1">
      <c r="A887" s="6"/>
      <c r="B887" s="6"/>
      <c r="C887" s="6"/>
      <c r="D887" s="6"/>
      <c r="F887" s="6"/>
      <c r="G887" s="46"/>
      <c r="H887" s="6"/>
      <c r="I887" s="6"/>
      <c r="J887" s="6"/>
      <c r="K887" s="6"/>
      <c r="L887" s="6"/>
      <c r="M887" s="6"/>
      <c r="N887" s="6"/>
      <c r="O887" s="6"/>
      <c r="P887" s="6"/>
      <c r="Q887" s="6"/>
      <c r="R887" s="6"/>
      <c r="S887" s="6"/>
      <c r="T887" s="6"/>
      <c r="U887" s="6"/>
      <c r="V887" s="6"/>
      <c r="W887" s="6"/>
      <c r="X887" s="6"/>
      <c r="Y887" s="6"/>
      <c r="Z887" s="6"/>
      <c r="AA887" s="6"/>
    </row>
    <row r="888" spans="1:27" s="47" customFormat="1">
      <c r="A888" s="6"/>
      <c r="B888" s="6"/>
      <c r="C888" s="6"/>
      <c r="D888" s="6"/>
      <c r="F888" s="6"/>
      <c r="G888" s="46"/>
      <c r="H888" s="6"/>
      <c r="I888" s="6"/>
      <c r="J888" s="6"/>
      <c r="K888" s="6"/>
      <c r="L888" s="6"/>
      <c r="M888" s="6"/>
      <c r="N888" s="6"/>
      <c r="O888" s="6"/>
      <c r="P888" s="6"/>
      <c r="Q888" s="6"/>
      <c r="R888" s="6"/>
      <c r="S888" s="6"/>
      <c r="T888" s="6"/>
      <c r="U888" s="6"/>
      <c r="V888" s="6"/>
      <c r="W888" s="6"/>
      <c r="X888" s="6"/>
      <c r="Y888" s="6"/>
      <c r="Z888" s="6"/>
      <c r="AA888" s="6"/>
    </row>
    <row r="889" spans="1:27" s="47" customFormat="1">
      <c r="A889" s="6"/>
      <c r="B889" s="6"/>
      <c r="C889" s="6"/>
      <c r="D889" s="6"/>
      <c r="F889" s="6"/>
      <c r="G889" s="46"/>
      <c r="H889" s="6"/>
      <c r="I889" s="6"/>
      <c r="J889" s="6"/>
      <c r="K889" s="6"/>
      <c r="L889" s="6"/>
      <c r="M889" s="6"/>
      <c r="N889" s="6"/>
      <c r="O889" s="6"/>
      <c r="P889" s="6"/>
      <c r="Q889" s="6"/>
      <c r="R889" s="6"/>
      <c r="S889" s="6"/>
      <c r="T889" s="6"/>
      <c r="U889" s="6"/>
      <c r="V889" s="6"/>
      <c r="W889" s="6"/>
      <c r="X889" s="6"/>
      <c r="Y889" s="6"/>
      <c r="Z889" s="6"/>
      <c r="AA889" s="6"/>
    </row>
    <row r="890" spans="1:27" s="47" customFormat="1">
      <c r="A890" s="6"/>
      <c r="B890" s="6"/>
      <c r="C890" s="6"/>
      <c r="D890" s="6"/>
      <c r="F890" s="6"/>
      <c r="G890" s="46"/>
      <c r="H890" s="6"/>
      <c r="I890" s="6"/>
      <c r="J890" s="6"/>
      <c r="K890" s="6"/>
      <c r="L890" s="6"/>
      <c r="M890" s="6"/>
      <c r="N890" s="6"/>
      <c r="O890" s="6"/>
      <c r="P890" s="6"/>
      <c r="Q890" s="6"/>
      <c r="R890" s="6"/>
      <c r="S890" s="6"/>
      <c r="T890" s="6"/>
      <c r="U890" s="6"/>
      <c r="V890" s="6"/>
      <c r="W890" s="6"/>
      <c r="X890" s="6"/>
      <c r="Y890" s="6"/>
      <c r="Z890" s="6"/>
      <c r="AA890" s="6"/>
    </row>
    <row r="891" spans="1:27" s="47" customFormat="1">
      <c r="A891" s="6"/>
      <c r="B891" s="6"/>
      <c r="C891" s="6"/>
      <c r="D891" s="6"/>
      <c r="F891" s="6"/>
      <c r="G891" s="46"/>
      <c r="H891" s="6"/>
      <c r="I891" s="6"/>
      <c r="J891" s="6"/>
      <c r="K891" s="6"/>
      <c r="L891" s="6"/>
      <c r="M891" s="6"/>
      <c r="N891" s="6"/>
      <c r="O891" s="6"/>
      <c r="P891" s="6"/>
      <c r="Q891" s="6"/>
      <c r="R891" s="6"/>
      <c r="S891" s="6"/>
      <c r="T891" s="6"/>
      <c r="U891" s="6"/>
      <c r="V891" s="6"/>
      <c r="W891" s="6"/>
      <c r="X891" s="6"/>
      <c r="Y891" s="6"/>
      <c r="Z891" s="6"/>
      <c r="AA891" s="6"/>
    </row>
    <row r="892" spans="1:27" s="47" customFormat="1">
      <c r="A892" s="6"/>
      <c r="B892" s="6"/>
      <c r="C892" s="6"/>
      <c r="D892" s="6"/>
      <c r="F892" s="6"/>
      <c r="G892" s="46"/>
      <c r="H892" s="6"/>
      <c r="I892" s="6"/>
      <c r="J892" s="6"/>
      <c r="K892" s="6"/>
      <c r="L892" s="6"/>
      <c r="M892" s="6"/>
      <c r="N892" s="6"/>
      <c r="O892" s="6"/>
      <c r="P892" s="6"/>
      <c r="Q892" s="6"/>
      <c r="R892" s="6"/>
      <c r="S892" s="6"/>
      <c r="T892" s="6"/>
      <c r="U892" s="6"/>
      <c r="V892" s="6"/>
      <c r="W892" s="6"/>
      <c r="X892" s="6"/>
      <c r="Y892" s="6"/>
      <c r="Z892" s="6"/>
      <c r="AA892" s="6"/>
    </row>
    <row r="893" spans="1:27" s="47" customFormat="1">
      <c r="A893" s="6"/>
      <c r="B893" s="6"/>
      <c r="C893" s="6"/>
      <c r="D893" s="6"/>
      <c r="F893" s="6"/>
      <c r="G893" s="46"/>
      <c r="H893" s="6"/>
      <c r="I893" s="6"/>
      <c r="J893" s="6"/>
      <c r="K893" s="6"/>
      <c r="L893" s="6"/>
      <c r="M893" s="6"/>
      <c r="N893" s="6"/>
      <c r="O893" s="6"/>
      <c r="P893" s="6"/>
      <c r="Q893" s="6"/>
      <c r="R893" s="6"/>
      <c r="S893" s="6"/>
      <c r="T893" s="6"/>
      <c r="U893" s="6"/>
      <c r="V893" s="6"/>
      <c r="W893" s="6"/>
      <c r="X893" s="6"/>
      <c r="Y893" s="6"/>
      <c r="Z893" s="6"/>
      <c r="AA893" s="6"/>
    </row>
    <row r="894" spans="1:27" s="47" customFormat="1">
      <c r="A894" s="6"/>
      <c r="B894" s="6"/>
      <c r="C894" s="6"/>
      <c r="D894" s="6"/>
      <c r="F894" s="6"/>
      <c r="G894" s="46"/>
      <c r="H894" s="6"/>
      <c r="I894" s="6"/>
      <c r="J894" s="6"/>
      <c r="K894" s="6"/>
      <c r="L894" s="6"/>
      <c r="M894" s="6"/>
      <c r="N894" s="6"/>
      <c r="O894" s="6"/>
      <c r="P894" s="6"/>
      <c r="Q894" s="6"/>
      <c r="R894" s="6"/>
      <c r="S894" s="6"/>
      <c r="T894" s="6"/>
      <c r="U894" s="6"/>
      <c r="V894" s="6"/>
      <c r="W894" s="6"/>
      <c r="X894" s="6"/>
      <c r="Y894" s="6"/>
      <c r="Z894" s="6"/>
      <c r="AA894" s="6"/>
    </row>
    <row r="895" spans="1:27" s="47" customFormat="1">
      <c r="A895" s="6"/>
      <c r="B895" s="6"/>
      <c r="C895" s="6"/>
      <c r="D895" s="6"/>
      <c r="F895" s="6"/>
      <c r="G895" s="46"/>
      <c r="H895" s="6"/>
      <c r="I895" s="6"/>
      <c r="J895" s="6"/>
      <c r="K895" s="6"/>
      <c r="L895" s="6"/>
      <c r="M895" s="6"/>
      <c r="N895" s="6"/>
      <c r="O895" s="6"/>
      <c r="P895" s="6"/>
      <c r="Q895" s="6"/>
      <c r="R895" s="6"/>
      <c r="S895" s="6"/>
      <c r="T895" s="6"/>
      <c r="U895" s="6"/>
      <c r="V895" s="6"/>
      <c r="W895" s="6"/>
      <c r="X895" s="6"/>
      <c r="Y895" s="6"/>
      <c r="Z895" s="6"/>
      <c r="AA895" s="6"/>
    </row>
    <row r="896" spans="1:27" s="47" customFormat="1">
      <c r="A896" s="6"/>
      <c r="B896" s="6"/>
      <c r="C896" s="6"/>
      <c r="D896" s="6"/>
      <c r="F896" s="6"/>
      <c r="G896" s="46"/>
      <c r="H896" s="6"/>
      <c r="I896" s="6"/>
      <c r="J896" s="6"/>
      <c r="K896" s="6"/>
      <c r="L896" s="6"/>
      <c r="M896" s="6"/>
      <c r="N896" s="6"/>
      <c r="O896" s="6"/>
      <c r="P896" s="6"/>
      <c r="Q896" s="6"/>
      <c r="R896" s="6"/>
      <c r="S896" s="6"/>
      <c r="T896" s="6"/>
      <c r="U896" s="6"/>
      <c r="V896" s="6"/>
      <c r="W896" s="6"/>
      <c r="X896" s="6"/>
      <c r="Y896" s="6"/>
      <c r="Z896" s="6"/>
      <c r="AA896" s="6"/>
    </row>
    <row r="897" spans="1:27" s="47" customFormat="1">
      <c r="A897" s="6"/>
      <c r="B897" s="6"/>
      <c r="C897" s="6"/>
      <c r="D897" s="6"/>
      <c r="F897" s="6"/>
      <c r="G897" s="46"/>
      <c r="H897" s="6"/>
      <c r="I897" s="6"/>
      <c r="J897" s="6"/>
      <c r="K897" s="6"/>
      <c r="L897" s="6"/>
      <c r="M897" s="6"/>
      <c r="N897" s="6"/>
      <c r="O897" s="6"/>
      <c r="P897" s="6"/>
      <c r="Q897" s="6"/>
      <c r="R897" s="6"/>
      <c r="S897" s="6"/>
      <c r="T897" s="6"/>
      <c r="U897" s="6"/>
      <c r="V897" s="6"/>
      <c r="W897" s="6"/>
      <c r="X897" s="6"/>
      <c r="Y897" s="6"/>
      <c r="Z897" s="6"/>
      <c r="AA897" s="6"/>
    </row>
    <row r="898" spans="1:27" s="47" customFormat="1">
      <c r="A898" s="6"/>
      <c r="B898" s="6"/>
      <c r="C898" s="6"/>
      <c r="D898" s="6"/>
      <c r="F898" s="6"/>
      <c r="G898" s="46"/>
      <c r="H898" s="6"/>
      <c r="I898" s="6"/>
      <c r="J898" s="6"/>
      <c r="K898" s="6"/>
      <c r="L898" s="6"/>
      <c r="M898" s="6"/>
      <c r="N898" s="6"/>
      <c r="O898" s="6"/>
      <c r="P898" s="6"/>
      <c r="Q898" s="6"/>
      <c r="R898" s="6"/>
      <c r="S898" s="6"/>
      <c r="T898" s="6"/>
      <c r="U898" s="6"/>
      <c r="V898" s="6"/>
      <c r="W898" s="6"/>
      <c r="X898" s="6"/>
      <c r="Y898" s="6"/>
      <c r="Z898" s="6"/>
      <c r="AA898" s="6"/>
    </row>
    <row r="899" spans="1:27" s="47" customFormat="1">
      <c r="A899" s="6"/>
      <c r="B899" s="6"/>
      <c r="C899" s="6"/>
      <c r="D899" s="6"/>
      <c r="F899" s="6"/>
      <c r="G899" s="46"/>
      <c r="H899" s="6"/>
      <c r="I899" s="6"/>
      <c r="J899" s="6"/>
      <c r="K899" s="6"/>
      <c r="L899" s="6"/>
      <c r="M899" s="6"/>
      <c r="N899" s="6"/>
      <c r="O899" s="6"/>
      <c r="P899" s="6"/>
      <c r="Q899" s="6"/>
      <c r="R899" s="6"/>
      <c r="S899" s="6"/>
      <c r="T899" s="6"/>
      <c r="U899" s="6"/>
      <c r="V899" s="6"/>
      <c r="W899" s="6"/>
      <c r="X899" s="6"/>
      <c r="Y899" s="6"/>
      <c r="Z899" s="6"/>
      <c r="AA899" s="6"/>
    </row>
    <row r="900" spans="1:27" s="47" customFormat="1">
      <c r="A900" s="6"/>
      <c r="B900" s="6"/>
      <c r="C900" s="6"/>
      <c r="D900" s="6"/>
      <c r="F900" s="6"/>
      <c r="G900" s="46"/>
      <c r="H900" s="6"/>
      <c r="I900" s="6"/>
      <c r="J900" s="6"/>
      <c r="K900" s="6"/>
      <c r="L900" s="6"/>
      <c r="M900" s="6"/>
      <c r="N900" s="6"/>
      <c r="O900" s="6"/>
      <c r="P900" s="6"/>
      <c r="Q900" s="6"/>
      <c r="R900" s="6"/>
      <c r="S900" s="6"/>
      <c r="T900" s="6"/>
      <c r="U900" s="6"/>
      <c r="V900" s="6"/>
      <c r="W900" s="6"/>
      <c r="X900" s="6"/>
      <c r="Y900" s="6"/>
      <c r="Z900" s="6"/>
      <c r="AA900" s="6"/>
    </row>
    <row r="901" spans="1:27" s="47" customFormat="1">
      <c r="A901" s="6"/>
      <c r="B901" s="6"/>
      <c r="C901" s="6"/>
      <c r="D901" s="6"/>
      <c r="F901" s="6"/>
      <c r="G901" s="46"/>
      <c r="H901" s="6"/>
      <c r="I901" s="6"/>
      <c r="J901" s="6"/>
      <c r="K901" s="6"/>
      <c r="L901" s="6"/>
      <c r="M901" s="6"/>
      <c r="N901" s="6"/>
      <c r="O901" s="6"/>
      <c r="P901" s="6"/>
      <c r="Q901" s="6"/>
      <c r="R901" s="6"/>
      <c r="S901" s="6"/>
      <c r="T901" s="6"/>
      <c r="U901" s="6"/>
      <c r="V901" s="6"/>
      <c r="W901" s="6"/>
      <c r="X901" s="6"/>
      <c r="Y901" s="6"/>
      <c r="Z901" s="6"/>
      <c r="AA901" s="6"/>
    </row>
    <row r="902" spans="1:27" s="47" customFormat="1">
      <c r="A902" s="6"/>
      <c r="B902" s="6"/>
      <c r="C902" s="6"/>
      <c r="D902" s="6"/>
      <c r="F902" s="6"/>
      <c r="G902" s="46"/>
      <c r="H902" s="6"/>
      <c r="I902" s="6"/>
      <c r="J902" s="6"/>
      <c r="K902" s="6"/>
      <c r="L902" s="6"/>
      <c r="M902" s="6"/>
      <c r="N902" s="6"/>
      <c r="O902" s="6"/>
      <c r="P902" s="6"/>
      <c r="Q902" s="6"/>
      <c r="R902" s="6"/>
      <c r="S902" s="6"/>
      <c r="T902" s="6"/>
      <c r="U902" s="6"/>
      <c r="V902" s="6"/>
      <c r="W902" s="6"/>
      <c r="X902" s="6"/>
      <c r="Y902" s="6"/>
      <c r="Z902" s="6"/>
      <c r="AA902" s="6"/>
    </row>
    <row r="903" spans="1:27" s="47" customFormat="1">
      <c r="A903" s="6"/>
      <c r="B903" s="6"/>
      <c r="C903" s="6"/>
      <c r="D903" s="6"/>
      <c r="F903" s="6"/>
      <c r="G903" s="46"/>
      <c r="H903" s="6"/>
      <c r="I903" s="6"/>
      <c r="J903" s="6"/>
      <c r="K903" s="6"/>
      <c r="L903" s="6"/>
      <c r="M903" s="6"/>
      <c r="N903" s="6"/>
      <c r="O903" s="6"/>
      <c r="P903" s="6"/>
      <c r="Q903" s="6"/>
      <c r="R903" s="6"/>
      <c r="S903" s="6"/>
      <c r="T903" s="6"/>
      <c r="U903" s="6"/>
      <c r="V903" s="6"/>
      <c r="W903" s="6"/>
      <c r="X903" s="6"/>
      <c r="Y903" s="6"/>
      <c r="Z903" s="6"/>
      <c r="AA903" s="6"/>
    </row>
    <row r="904" spans="1:27" s="47" customFormat="1">
      <c r="A904" s="6"/>
      <c r="B904" s="6"/>
      <c r="C904" s="6"/>
      <c r="D904" s="6"/>
      <c r="F904" s="6"/>
      <c r="G904" s="46"/>
      <c r="H904" s="6"/>
      <c r="I904" s="6"/>
      <c r="J904" s="6"/>
      <c r="K904" s="6"/>
      <c r="L904" s="6"/>
      <c r="M904" s="6"/>
      <c r="N904" s="6"/>
      <c r="O904" s="6"/>
      <c r="P904" s="6"/>
      <c r="Q904" s="6"/>
      <c r="R904" s="6"/>
      <c r="S904" s="6"/>
      <c r="T904" s="6"/>
      <c r="U904" s="6"/>
      <c r="V904" s="6"/>
      <c r="W904" s="6"/>
      <c r="X904" s="6"/>
      <c r="Y904" s="6"/>
      <c r="Z904" s="6"/>
      <c r="AA904" s="6"/>
    </row>
    <row r="905" spans="1:27" s="47" customFormat="1">
      <c r="A905" s="6"/>
      <c r="B905" s="6"/>
      <c r="C905" s="6"/>
      <c r="D905" s="6"/>
      <c r="F905" s="6"/>
      <c r="G905" s="46"/>
      <c r="H905" s="6"/>
      <c r="I905" s="6"/>
      <c r="J905" s="6"/>
      <c r="K905" s="6"/>
      <c r="L905" s="6"/>
      <c r="M905" s="6"/>
      <c r="N905" s="6"/>
      <c r="O905" s="6"/>
      <c r="P905" s="6"/>
      <c r="Q905" s="6"/>
      <c r="R905" s="6"/>
      <c r="S905" s="6"/>
      <c r="T905" s="6"/>
      <c r="U905" s="6"/>
      <c r="V905" s="6"/>
      <c r="W905" s="6"/>
      <c r="X905" s="6"/>
      <c r="Y905" s="6"/>
      <c r="Z905" s="6"/>
      <c r="AA905" s="6"/>
    </row>
    <row r="906" spans="1:27" s="47" customFormat="1">
      <c r="A906" s="6"/>
      <c r="B906" s="6"/>
      <c r="C906" s="6"/>
      <c r="D906" s="6"/>
      <c r="F906" s="6"/>
      <c r="G906" s="46"/>
      <c r="H906" s="6"/>
      <c r="I906" s="6"/>
      <c r="J906" s="6"/>
      <c r="K906" s="6"/>
      <c r="L906" s="6"/>
      <c r="M906" s="6"/>
      <c r="N906" s="6"/>
      <c r="O906" s="6"/>
      <c r="P906" s="6"/>
      <c r="Q906" s="6"/>
      <c r="R906" s="6"/>
      <c r="S906" s="6"/>
      <c r="T906" s="6"/>
      <c r="U906" s="6"/>
      <c r="V906" s="6"/>
      <c r="W906" s="6"/>
      <c r="X906" s="6"/>
      <c r="Y906" s="6"/>
      <c r="Z906" s="6"/>
      <c r="AA906" s="6"/>
    </row>
    <row r="907" spans="1:27" s="47" customFormat="1">
      <c r="A907" s="6"/>
      <c r="B907" s="6"/>
      <c r="C907" s="6"/>
      <c r="D907" s="6"/>
      <c r="F907" s="6"/>
      <c r="G907" s="46"/>
      <c r="H907" s="6"/>
      <c r="I907" s="6"/>
      <c r="J907" s="6"/>
      <c r="K907" s="6"/>
      <c r="L907" s="6"/>
      <c r="M907" s="6"/>
      <c r="N907" s="6"/>
      <c r="O907" s="6"/>
      <c r="P907" s="6"/>
      <c r="Q907" s="6"/>
      <c r="R907" s="6"/>
      <c r="S907" s="6"/>
      <c r="T907" s="6"/>
      <c r="U907" s="6"/>
      <c r="V907" s="6"/>
      <c r="W907" s="6"/>
      <c r="X907" s="6"/>
      <c r="Y907" s="6"/>
      <c r="Z907" s="6"/>
      <c r="AA907" s="6"/>
    </row>
    <row r="908" spans="1:27" s="47" customFormat="1">
      <c r="A908" s="6"/>
      <c r="B908" s="6"/>
      <c r="C908" s="6"/>
      <c r="D908" s="6"/>
      <c r="F908" s="6"/>
      <c r="G908" s="46"/>
      <c r="H908" s="6"/>
      <c r="I908" s="6"/>
      <c r="J908" s="6"/>
      <c r="K908" s="6"/>
      <c r="L908" s="6"/>
      <c r="M908" s="6"/>
      <c r="N908" s="6"/>
      <c r="O908" s="6"/>
      <c r="P908" s="6"/>
      <c r="Q908" s="6"/>
      <c r="R908" s="6"/>
      <c r="S908" s="6"/>
      <c r="T908" s="6"/>
      <c r="U908" s="6"/>
      <c r="V908" s="6"/>
      <c r="W908" s="6"/>
      <c r="X908" s="6"/>
      <c r="Y908" s="6"/>
      <c r="Z908" s="6"/>
      <c r="AA908" s="6"/>
    </row>
    <row r="909" spans="1:27" s="47" customFormat="1">
      <c r="A909" s="6"/>
      <c r="B909" s="6"/>
      <c r="C909" s="6"/>
      <c r="D909" s="6"/>
      <c r="F909" s="6"/>
      <c r="G909" s="46"/>
      <c r="H909" s="6"/>
      <c r="I909" s="6"/>
      <c r="J909" s="6"/>
      <c r="K909" s="6"/>
      <c r="L909" s="6"/>
      <c r="M909" s="6"/>
      <c r="N909" s="6"/>
      <c r="O909" s="6"/>
      <c r="P909" s="6"/>
      <c r="Q909" s="6"/>
      <c r="R909" s="6"/>
      <c r="S909" s="6"/>
      <c r="T909" s="6"/>
      <c r="U909" s="6"/>
      <c r="V909" s="6"/>
      <c r="W909" s="6"/>
      <c r="X909" s="6"/>
      <c r="Y909" s="6"/>
      <c r="Z909" s="6"/>
      <c r="AA909" s="6"/>
    </row>
    <row r="910" spans="1:27" s="47" customFormat="1">
      <c r="A910" s="6"/>
      <c r="B910" s="6"/>
      <c r="C910" s="6"/>
      <c r="D910" s="6"/>
      <c r="F910" s="6"/>
      <c r="G910" s="46"/>
      <c r="H910" s="6"/>
      <c r="I910" s="6"/>
      <c r="J910" s="6"/>
      <c r="K910" s="6"/>
      <c r="L910" s="6"/>
      <c r="M910" s="6"/>
      <c r="N910" s="6"/>
      <c r="O910" s="6"/>
      <c r="P910" s="6"/>
      <c r="Q910" s="6"/>
      <c r="R910" s="6"/>
      <c r="S910" s="6"/>
      <c r="T910" s="6"/>
      <c r="U910" s="6"/>
      <c r="V910" s="6"/>
      <c r="W910" s="6"/>
      <c r="X910" s="6"/>
      <c r="Y910" s="6"/>
      <c r="Z910" s="6"/>
      <c r="AA910" s="6"/>
    </row>
    <row r="911" spans="1:27" s="47" customFormat="1">
      <c r="A911" s="6"/>
      <c r="B911" s="6"/>
      <c r="C911" s="6"/>
      <c r="D911" s="6"/>
      <c r="F911" s="6"/>
      <c r="G911" s="46"/>
      <c r="H911" s="6"/>
      <c r="I911" s="6"/>
      <c r="J911" s="6"/>
      <c r="K911" s="6"/>
      <c r="L911" s="6"/>
      <c r="M911" s="6"/>
      <c r="N911" s="6"/>
      <c r="O911" s="6"/>
      <c r="P911" s="6"/>
      <c r="Q911" s="6"/>
      <c r="R911" s="6"/>
      <c r="S911" s="6"/>
      <c r="T911" s="6"/>
      <c r="U911" s="6"/>
      <c r="V911" s="6"/>
      <c r="W911" s="6"/>
      <c r="X911" s="6"/>
      <c r="Y911" s="6"/>
      <c r="Z911" s="6"/>
      <c r="AA911" s="6"/>
    </row>
    <row r="912" spans="1:27" s="47" customFormat="1">
      <c r="A912" s="6"/>
      <c r="B912" s="6"/>
      <c r="C912" s="6"/>
      <c r="D912" s="6"/>
      <c r="F912" s="6"/>
      <c r="G912" s="46"/>
      <c r="H912" s="6"/>
      <c r="I912" s="6"/>
      <c r="J912" s="6"/>
      <c r="K912" s="6"/>
      <c r="L912" s="6"/>
      <c r="M912" s="6"/>
      <c r="N912" s="6"/>
      <c r="O912" s="6"/>
      <c r="P912" s="6"/>
      <c r="Q912" s="6"/>
      <c r="R912" s="6"/>
      <c r="S912" s="6"/>
      <c r="T912" s="6"/>
      <c r="U912" s="6"/>
      <c r="V912" s="6"/>
      <c r="W912" s="6"/>
      <c r="X912" s="6"/>
      <c r="Y912" s="6"/>
      <c r="Z912" s="6"/>
      <c r="AA912" s="6"/>
    </row>
    <row r="913" spans="1:27" s="47" customFormat="1">
      <c r="A913" s="6"/>
      <c r="B913" s="6"/>
      <c r="C913" s="6"/>
      <c r="D913" s="6"/>
      <c r="F913" s="6"/>
      <c r="G913" s="46"/>
      <c r="H913" s="6"/>
      <c r="I913" s="6"/>
      <c r="J913" s="6"/>
      <c r="K913" s="6"/>
      <c r="L913" s="6"/>
      <c r="M913" s="6"/>
      <c r="N913" s="6"/>
      <c r="O913" s="6"/>
      <c r="P913" s="6"/>
      <c r="Q913" s="6"/>
      <c r="R913" s="6"/>
      <c r="S913" s="6"/>
      <c r="T913" s="6"/>
      <c r="U913" s="6"/>
      <c r="V913" s="6"/>
      <c r="W913" s="6"/>
      <c r="X913" s="6"/>
      <c r="Y913" s="6"/>
      <c r="Z913" s="6"/>
      <c r="AA913" s="6"/>
    </row>
    <row r="914" spans="1:27" s="47" customFormat="1">
      <c r="A914" s="6"/>
      <c r="B914" s="6"/>
      <c r="C914" s="6"/>
      <c r="D914" s="6"/>
      <c r="F914" s="6"/>
      <c r="G914" s="46"/>
      <c r="H914" s="6"/>
      <c r="I914" s="6"/>
      <c r="J914" s="6"/>
      <c r="K914" s="6"/>
      <c r="L914" s="6"/>
      <c r="M914" s="6"/>
      <c r="N914" s="6"/>
      <c r="O914" s="6"/>
      <c r="P914" s="6"/>
      <c r="Q914" s="6"/>
      <c r="R914" s="6"/>
      <c r="S914" s="6"/>
      <c r="T914" s="6"/>
      <c r="U914" s="6"/>
      <c r="V914" s="6"/>
      <c r="W914" s="6"/>
      <c r="X914" s="6"/>
      <c r="Y914" s="6"/>
      <c r="Z914" s="6"/>
      <c r="AA914" s="6"/>
    </row>
    <row r="915" spans="1:27" s="47" customFormat="1">
      <c r="A915" s="6"/>
      <c r="B915" s="6"/>
      <c r="C915" s="6"/>
      <c r="D915" s="6"/>
      <c r="F915" s="6"/>
      <c r="G915" s="46"/>
      <c r="H915" s="6"/>
      <c r="I915" s="6"/>
      <c r="J915" s="6"/>
      <c r="K915" s="6"/>
      <c r="L915" s="6"/>
      <c r="M915" s="6"/>
      <c r="N915" s="6"/>
      <c r="O915" s="6"/>
      <c r="P915" s="6"/>
      <c r="Q915" s="6"/>
      <c r="R915" s="6"/>
      <c r="S915" s="6"/>
      <c r="T915" s="6"/>
      <c r="U915" s="6"/>
      <c r="V915" s="6"/>
      <c r="W915" s="6"/>
      <c r="X915" s="6"/>
      <c r="Y915" s="6"/>
      <c r="Z915" s="6"/>
      <c r="AA915" s="6"/>
    </row>
    <row r="916" spans="1:27" s="47" customFormat="1">
      <c r="A916" s="6"/>
      <c r="B916" s="6"/>
      <c r="C916" s="6"/>
      <c r="D916" s="6"/>
      <c r="F916" s="6"/>
      <c r="G916" s="46"/>
      <c r="H916" s="6"/>
      <c r="I916" s="6"/>
      <c r="J916" s="6"/>
      <c r="K916" s="6"/>
      <c r="L916" s="6"/>
      <c r="M916" s="6"/>
      <c r="N916" s="6"/>
      <c r="O916" s="6"/>
      <c r="P916" s="6"/>
      <c r="Q916" s="6"/>
      <c r="R916" s="6"/>
      <c r="S916" s="6"/>
      <c r="T916" s="6"/>
      <c r="U916" s="6"/>
      <c r="V916" s="6"/>
      <c r="W916" s="6"/>
      <c r="X916" s="6"/>
      <c r="Y916" s="6"/>
      <c r="Z916" s="6"/>
      <c r="AA916" s="6"/>
    </row>
    <row r="917" spans="1:27" s="47" customFormat="1">
      <c r="A917" s="6"/>
      <c r="B917" s="6"/>
      <c r="C917" s="6"/>
      <c r="D917" s="6"/>
      <c r="F917" s="6"/>
      <c r="G917" s="46"/>
      <c r="H917" s="6"/>
      <c r="I917" s="6"/>
      <c r="J917" s="6"/>
      <c r="K917" s="6"/>
      <c r="L917" s="6"/>
      <c r="M917" s="6"/>
      <c r="N917" s="6"/>
      <c r="O917" s="6"/>
      <c r="P917" s="6"/>
      <c r="Q917" s="6"/>
      <c r="R917" s="6"/>
      <c r="S917" s="6"/>
      <c r="T917" s="6"/>
      <c r="U917" s="6"/>
      <c r="V917" s="6"/>
      <c r="W917" s="6"/>
      <c r="X917" s="6"/>
      <c r="Y917" s="6"/>
      <c r="Z917" s="6"/>
      <c r="AA917" s="6"/>
    </row>
    <row r="918" spans="1:27" s="47" customFormat="1">
      <c r="A918" s="6"/>
      <c r="B918" s="6"/>
      <c r="C918" s="6"/>
      <c r="D918" s="6"/>
      <c r="F918" s="6"/>
      <c r="G918" s="46"/>
      <c r="H918" s="6"/>
      <c r="I918" s="6"/>
      <c r="J918" s="6"/>
      <c r="K918" s="6"/>
      <c r="L918" s="6"/>
      <c r="M918" s="6"/>
      <c r="N918" s="6"/>
      <c r="O918" s="6"/>
      <c r="P918" s="6"/>
      <c r="Q918" s="6"/>
      <c r="R918" s="6"/>
      <c r="S918" s="6"/>
      <c r="T918" s="6"/>
      <c r="U918" s="6"/>
      <c r="V918" s="6"/>
      <c r="W918" s="6"/>
      <c r="X918" s="6"/>
      <c r="Y918" s="6"/>
      <c r="Z918" s="6"/>
      <c r="AA918" s="6"/>
    </row>
    <row r="919" spans="1:27" s="47" customFormat="1">
      <c r="A919" s="6"/>
      <c r="B919" s="6"/>
      <c r="C919" s="6"/>
      <c r="D919" s="6"/>
      <c r="F919" s="6"/>
      <c r="G919" s="46"/>
      <c r="H919" s="6"/>
      <c r="I919" s="6"/>
      <c r="J919" s="6"/>
      <c r="K919" s="6"/>
      <c r="L919" s="6"/>
      <c r="M919" s="6"/>
      <c r="N919" s="6"/>
      <c r="O919" s="6"/>
      <c r="P919" s="6"/>
      <c r="Q919" s="6"/>
      <c r="R919" s="6"/>
      <c r="S919" s="6"/>
      <c r="T919" s="6"/>
      <c r="U919" s="6"/>
      <c r="V919" s="6"/>
      <c r="W919" s="6"/>
      <c r="X919" s="6"/>
      <c r="Y919" s="6"/>
      <c r="Z919" s="6"/>
      <c r="AA919" s="6"/>
    </row>
    <row r="920" spans="1:27" s="47" customFormat="1">
      <c r="A920" s="6"/>
      <c r="B920" s="6"/>
      <c r="C920" s="6"/>
      <c r="D920" s="6"/>
      <c r="F920" s="6"/>
      <c r="G920" s="46"/>
      <c r="H920" s="6"/>
      <c r="I920" s="6"/>
      <c r="J920" s="6"/>
      <c r="K920" s="6"/>
      <c r="L920" s="6"/>
      <c r="M920" s="6"/>
      <c r="N920" s="6"/>
      <c r="O920" s="6"/>
      <c r="P920" s="6"/>
      <c r="Q920" s="6"/>
      <c r="R920" s="6"/>
      <c r="S920" s="6"/>
      <c r="T920" s="6"/>
      <c r="U920" s="6"/>
      <c r="V920" s="6"/>
      <c r="W920" s="6"/>
      <c r="X920" s="6"/>
      <c r="Y920" s="6"/>
      <c r="Z920" s="6"/>
      <c r="AA920" s="6"/>
    </row>
    <row r="921" spans="1:27" s="47" customFormat="1">
      <c r="A921" s="6"/>
      <c r="B921" s="6"/>
      <c r="C921" s="6"/>
      <c r="D921" s="6"/>
      <c r="F921" s="6"/>
      <c r="G921" s="46"/>
      <c r="H921" s="6"/>
      <c r="I921" s="6"/>
      <c r="J921" s="6"/>
      <c r="K921" s="6"/>
      <c r="L921" s="6"/>
      <c r="M921" s="6"/>
      <c r="N921" s="6"/>
      <c r="O921" s="6"/>
      <c r="P921" s="6"/>
      <c r="Q921" s="6"/>
      <c r="R921" s="6"/>
      <c r="S921" s="6"/>
      <c r="T921" s="6"/>
      <c r="U921" s="6"/>
      <c r="V921" s="6"/>
      <c r="W921" s="6"/>
      <c r="X921" s="6"/>
      <c r="Y921" s="6"/>
      <c r="Z921" s="6"/>
      <c r="AA921" s="6"/>
    </row>
    <row r="922" spans="1:27" s="47" customFormat="1">
      <c r="A922" s="6"/>
      <c r="B922" s="6"/>
      <c r="C922" s="6"/>
      <c r="D922" s="6"/>
      <c r="F922" s="6"/>
      <c r="G922" s="46"/>
      <c r="H922" s="6"/>
      <c r="I922" s="6"/>
      <c r="J922" s="6"/>
      <c r="K922" s="6"/>
      <c r="L922" s="6"/>
      <c r="M922" s="6"/>
      <c r="N922" s="6"/>
      <c r="O922" s="6"/>
      <c r="P922" s="6"/>
      <c r="Q922" s="6"/>
      <c r="R922" s="6"/>
      <c r="S922" s="6"/>
      <c r="T922" s="6"/>
      <c r="U922" s="6"/>
      <c r="V922" s="6"/>
      <c r="W922" s="6"/>
      <c r="X922" s="6"/>
      <c r="Y922" s="6"/>
      <c r="Z922" s="6"/>
      <c r="AA922" s="6"/>
    </row>
    <row r="923" spans="1:27" s="47" customFormat="1">
      <c r="A923" s="6"/>
      <c r="B923" s="6"/>
      <c r="C923" s="6"/>
      <c r="D923" s="6"/>
      <c r="F923" s="6"/>
      <c r="G923" s="46"/>
      <c r="H923" s="6"/>
      <c r="I923" s="6"/>
      <c r="J923" s="6"/>
      <c r="K923" s="6"/>
      <c r="L923" s="6"/>
      <c r="M923" s="6"/>
      <c r="N923" s="6"/>
      <c r="O923" s="6"/>
      <c r="P923" s="6"/>
      <c r="Q923" s="6"/>
      <c r="R923" s="6"/>
      <c r="S923" s="6"/>
      <c r="T923" s="6"/>
      <c r="U923" s="6"/>
      <c r="V923" s="6"/>
      <c r="W923" s="6"/>
      <c r="X923" s="6"/>
      <c r="Y923" s="6"/>
      <c r="Z923" s="6"/>
      <c r="AA923" s="6"/>
    </row>
    <row r="924" spans="1:27" s="47" customFormat="1">
      <c r="A924" s="6"/>
      <c r="B924" s="6"/>
      <c r="C924" s="6"/>
      <c r="D924" s="6"/>
      <c r="F924" s="6"/>
      <c r="G924" s="46"/>
      <c r="H924" s="6"/>
      <c r="I924" s="6"/>
      <c r="J924" s="6"/>
      <c r="K924" s="6"/>
      <c r="L924" s="6"/>
      <c r="M924" s="6"/>
      <c r="N924" s="6"/>
      <c r="O924" s="6"/>
      <c r="P924" s="6"/>
      <c r="Q924" s="6"/>
      <c r="R924" s="6"/>
      <c r="S924" s="6"/>
      <c r="T924" s="6"/>
      <c r="U924" s="6"/>
      <c r="V924" s="6"/>
      <c r="W924" s="6"/>
      <c r="X924" s="6"/>
      <c r="Y924" s="6"/>
      <c r="Z924" s="6"/>
      <c r="AA924" s="6"/>
    </row>
    <row r="925" spans="1:27" s="47" customFormat="1">
      <c r="A925" s="6"/>
      <c r="B925" s="6"/>
      <c r="C925" s="6"/>
      <c r="D925" s="6"/>
      <c r="F925" s="6"/>
      <c r="G925" s="46"/>
      <c r="H925" s="6"/>
      <c r="I925" s="6"/>
      <c r="J925" s="6"/>
      <c r="K925" s="6"/>
      <c r="L925" s="6"/>
      <c r="M925" s="6"/>
      <c r="N925" s="6"/>
      <c r="O925" s="6"/>
      <c r="P925" s="6"/>
      <c r="Q925" s="6"/>
      <c r="R925" s="6"/>
      <c r="S925" s="6"/>
      <c r="T925" s="6"/>
      <c r="U925" s="6"/>
      <c r="V925" s="6"/>
      <c r="W925" s="6"/>
      <c r="X925" s="6"/>
      <c r="Y925" s="6"/>
      <c r="Z925" s="6"/>
      <c r="AA925" s="6"/>
    </row>
    <row r="926" spans="1:27" s="47" customFormat="1">
      <c r="A926" s="6"/>
      <c r="B926" s="6"/>
      <c r="C926" s="6"/>
      <c r="D926" s="6"/>
      <c r="F926" s="6"/>
      <c r="G926" s="46"/>
      <c r="H926" s="6"/>
      <c r="I926" s="6"/>
      <c r="J926" s="6"/>
      <c r="K926" s="6"/>
      <c r="L926" s="6"/>
      <c r="M926" s="6"/>
      <c r="N926" s="6"/>
      <c r="O926" s="6"/>
      <c r="P926" s="6"/>
      <c r="Q926" s="6"/>
      <c r="R926" s="6"/>
      <c r="S926" s="6"/>
      <c r="T926" s="6"/>
      <c r="U926" s="6"/>
      <c r="V926" s="6"/>
      <c r="W926" s="6"/>
      <c r="X926" s="6"/>
      <c r="Y926" s="6"/>
      <c r="Z926" s="6"/>
      <c r="AA926" s="6"/>
    </row>
    <row r="927" spans="1:27" s="47" customFormat="1">
      <c r="A927" s="6"/>
      <c r="B927" s="6"/>
      <c r="C927" s="6"/>
      <c r="D927" s="6"/>
      <c r="F927" s="6"/>
      <c r="G927" s="46"/>
      <c r="H927" s="6"/>
      <c r="I927" s="6"/>
      <c r="J927" s="6"/>
      <c r="K927" s="6"/>
      <c r="L927" s="6"/>
      <c r="M927" s="6"/>
      <c r="N927" s="6"/>
      <c r="O927" s="6"/>
      <c r="P927" s="6"/>
      <c r="Q927" s="6"/>
      <c r="R927" s="6"/>
      <c r="S927" s="6"/>
      <c r="T927" s="6"/>
      <c r="U927" s="6"/>
      <c r="V927" s="6"/>
      <c r="W927" s="6"/>
      <c r="X927" s="6"/>
      <c r="Y927" s="6"/>
      <c r="Z927" s="6"/>
      <c r="AA927" s="6"/>
    </row>
    <row r="928" spans="1:27" s="47" customFormat="1">
      <c r="A928" s="6"/>
      <c r="B928" s="6"/>
      <c r="C928" s="6"/>
      <c r="D928" s="6"/>
      <c r="F928" s="6"/>
      <c r="G928" s="46"/>
      <c r="H928" s="6"/>
      <c r="I928" s="6"/>
      <c r="J928" s="6"/>
      <c r="K928" s="6"/>
      <c r="L928" s="6"/>
      <c r="M928" s="6"/>
      <c r="N928" s="6"/>
      <c r="O928" s="6"/>
      <c r="P928" s="6"/>
      <c r="Q928" s="6"/>
      <c r="R928" s="6"/>
      <c r="S928" s="6"/>
      <c r="T928" s="6"/>
      <c r="U928" s="6"/>
      <c r="V928" s="6"/>
      <c r="W928" s="6"/>
      <c r="X928" s="6"/>
      <c r="Y928" s="6"/>
      <c r="Z928" s="6"/>
      <c r="AA928" s="6"/>
    </row>
    <row r="929" spans="1:27" s="47" customFormat="1">
      <c r="A929" s="6"/>
      <c r="B929" s="6"/>
      <c r="C929" s="6"/>
      <c r="D929" s="6"/>
      <c r="F929" s="6"/>
      <c r="G929" s="46"/>
      <c r="H929" s="6"/>
      <c r="I929" s="6"/>
      <c r="J929" s="6"/>
      <c r="K929" s="6"/>
      <c r="L929" s="6"/>
      <c r="M929" s="6"/>
      <c r="N929" s="6"/>
      <c r="O929" s="6"/>
      <c r="P929" s="6"/>
      <c r="Q929" s="6"/>
      <c r="R929" s="6"/>
      <c r="S929" s="6"/>
      <c r="T929" s="6"/>
      <c r="U929" s="6"/>
      <c r="V929" s="6"/>
      <c r="W929" s="6"/>
      <c r="X929" s="6"/>
      <c r="Y929" s="6"/>
      <c r="Z929" s="6"/>
      <c r="AA929" s="6"/>
    </row>
    <row r="930" spans="1:27" s="47" customFormat="1">
      <c r="A930" s="6"/>
      <c r="B930" s="6"/>
      <c r="C930" s="6"/>
      <c r="D930" s="6"/>
      <c r="F930" s="6"/>
      <c r="G930" s="46"/>
      <c r="H930" s="6"/>
      <c r="I930" s="6"/>
      <c r="J930" s="6"/>
      <c r="K930" s="6"/>
      <c r="L930" s="6"/>
      <c r="M930" s="6"/>
      <c r="N930" s="6"/>
      <c r="O930" s="6"/>
      <c r="P930" s="6"/>
      <c r="Q930" s="6"/>
      <c r="R930" s="6"/>
      <c r="S930" s="6"/>
      <c r="T930" s="6"/>
      <c r="U930" s="6"/>
      <c r="V930" s="6"/>
      <c r="W930" s="6"/>
      <c r="X930" s="6"/>
      <c r="Y930" s="6"/>
      <c r="Z930" s="6"/>
      <c r="AA930" s="6"/>
    </row>
    <row r="931" spans="1:27" s="47" customFormat="1">
      <c r="A931" s="6"/>
      <c r="B931" s="6"/>
      <c r="C931" s="6"/>
      <c r="D931" s="6"/>
      <c r="F931" s="6"/>
      <c r="G931" s="46"/>
      <c r="H931" s="6"/>
      <c r="I931" s="6"/>
      <c r="J931" s="6"/>
      <c r="K931" s="6"/>
      <c r="L931" s="6"/>
      <c r="M931" s="6"/>
      <c r="N931" s="6"/>
      <c r="O931" s="6"/>
      <c r="P931" s="6"/>
      <c r="Q931" s="6"/>
      <c r="R931" s="6"/>
      <c r="S931" s="6"/>
      <c r="T931" s="6"/>
      <c r="U931" s="6"/>
      <c r="V931" s="6"/>
      <c r="W931" s="6"/>
      <c r="X931" s="6"/>
      <c r="Y931" s="6"/>
      <c r="Z931" s="6"/>
      <c r="AA931" s="6"/>
    </row>
    <row r="932" spans="1:27" s="47" customFormat="1">
      <c r="A932" s="6"/>
      <c r="B932" s="6"/>
      <c r="C932" s="6"/>
      <c r="D932" s="6"/>
      <c r="F932" s="6"/>
      <c r="G932" s="46"/>
      <c r="H932" s="6"/>
      <c r="I932" s="6"/>
      <c r="J932" s="6"/>
      <c r="K932" s="6"/>
      <c r="L932" s="6"/>
      <c r="M932" s="6"/>
      <c r="N932" s="6"/>
      <c r="O932" s="6"/>
      <c r="P932" s="6"/>
      <c r="Q932" s="6"/>
      <c r="R932" s="6"/>
      <c r="S932" s="6"/>
      <c r="T932" s="6"/>
      <c r="U932" s="6"/>
      <c r="V932" s="6"/>
      <c r="W932" s="6"/>
      <c r="X932" s="6"/>
      <c r="Y932" s="6"/>
      <c r="Z932" s="6"/>
      <c r="AA932" s="6"/>
    </row>
    <row r="933" spans="1:27" s="47" customFormat="1">
      <c r="A933" s="6"/>
      <c r="B933" s="6"/>
      <c r="C933" s="6"/>
      <c r="D933" s="6"/>
      <c r="F933" s="6"/>
      <c r="G933" s="46"/>
      <c r="H933" s="6"/>
      <c r="I933" s="6"/>
      <c r="J933" s="6"/>
      <c r="K933" s="6"/>
      <c r="L933" s="6"/>
      <c r="M933" s="6"/>
      <c r="N933" s="6"/>
      <c r="O933" s="6"/>
      <c r="P933" s="6"/>
      <c r="Q933" s="6"/>
      <c r="R933" s="6"/>
      <c r="S933" s="6"/>
      <c r="T933" s="6"/>
      <c r="U933" s="6"/>
      <c r="V933" s="6"/>
      <c r="W933" s="6"/>
      <c r="X933" s="6"/>
      <c r="Y933" s="6"/>
      <c r="Z933" s="6"/>
      <c r="AA933" s="6"/>
    </row>
    <row r="934" spans="1:27" s="47" customFormat="1">
      <c r="A934" s="6"/>
      <c r="B934" s="6"/>
      <c r="C934" s="6"/>
      <c r="D934" s="6"/>
      <c r="F934" s="6"/>
      <c r="G934" s="46"/>
      <c r="H934" s="6"/>
      <c r="I934" s="6"/>
      <c r="J934" s="6"/>
      <c r="K934" s="6"/>
      <c r="L934" s="6"/>
      <c r="M934" s="6"/>
      <c r="N934" s="6"/>
      <c r="O934" s="6"/>
      <c r="P934" s="6"/>
      <c r="Q934" s="6"/>
      <c r="R934" s="6"/>
      <c r="S934" s="6"/>
      <c r="T934" s="6"/>
      <c r="U934" s="6"/>
      <c r="V934" s="6"/>
      <c r="W934" s="6"/>
      <c r="X934" s="6"/>
      <c r="Y934" s="6"/>
      <c r="Z934" s="6"/>
      <c r="AA934" s="6"/>
    </row>
    <row r="935" spans="1:27" s="47" customFormat="1">
      <c r="A935" s="6"/>
      <c r="B935" s="6"/>
      <c r="C935" s="6"/>
      <c r="D935" s="6"/>
      <c r="F935" s="6"/>
      <c r="G935" s="46"/>
      <c r="H935" s="6"/>
      <c r="I935" s="6"/>
      <c r="J935" s="6"/>
      <c r="K935" s="6"/>
      <c r="L935" s="6"/>
      <c r="M935" s="6"/>
      <c r="N935" s="6"/>
      <c r="O935" s="6"/>
      <c r="P935" s="6"/>
      <c r="Q935" s="6"/>
      <c r="R935" s="6"/>
      <c r="S935" s="6"/>
      <c r="T935" s="6"/>
      <c r="U935" s="6"/>
      <c r="V935" s="6"/>
      <c r="W935" s="6"/>
      <c r="X935" s="6"/>
      <c r="Y935" s="6"/>
      <c r="Z935" s="6"/>
      <c r="AA935" s="6"/>
    </row>
    <row r="936" spans="1:27" s="47" customFormat="1">
      <c r="A936" s="6"/>
      <c r="B936" s="6"/>
      <c r="C936" s="6"/>
      <c r="D936" s="6"/>
      <c r="F936" s="6"/>
      <c r="G936" s="46"/>
      <c r="H936" s="6"/>
      <c r="I936" s="6"/>
      <c r="J936" s="6"/>
      <c r="K936" s="6"/>
      <c r="L936" s="6"/>
      <c r="M936" s="6"/>
      <c r="N936" s="6"/>
      <c r="O936" s="6"/>
      <c r="P936" s="6"/>
      <c r="Q936" s="6"/>
      <c r="R936" s="6"/>
      <c r="S936" s="6"/>
      <c r="T936" s="6"/>
      <c r="U936" s="6"/>
      <c r="V936" s="6"/>
      <c r="W936" s="6"/>
      <c r="X936" s="6"/>
      <c r="Y936" s="6"/>
      <c r="Z936" s="6"/>
      <c r="AA936" s="6"/>
    </row>
    <row r="937" spans="1:27" s="47" customFormat="1">
      <c r="A937" s="6"/>
      <c r="B937" s="6"/>
      <c r="C937" s="6"/>
      <c r="D937" s="6"/>
      <c r="F937" s="6"/>
      <c r="G937" s="46"/>
      <c r="H937" s="6"/>
      <c r="I937" s="6"/>
      <c r="J937" s="6"/>
      <c r="K937" s="6"/>
      <c r="L937" s="6"/>
      <c r="M937" s="6"/>
      <c r="N937" s="6"/>
      <c r="O937" s="6"/>
      <c r="P937" s="6"/>
      <c r="Q937" s="6"/>
      <c r="R937" s="6"/>
      <c r="S937" s="6"/>
      <c r="T937" s="6"/>
      <c r="U937" s="6"/>
      <c r="V937" s="6"/>
      <c r="W937" s="6"/>
      <c r="X937" s="6"/>
      <c r="Y937" s="6"/>
      <c r="Z937" s="6"/>
      <c r="AA937" s="6"/>
    </row>
    <row r="938" spans="1:27" s="47" customFormat="1">
      <c r="A938" s="6"/>
      <c r="B938" s="6"/>
      <c r="C938" s="6"/>
      <c r="D938" s="6"/>
      <c r="F938" s="6"/>
      <c r="G938" s="46"/>
      <c r="H938" s="6"/>
      <c r="I938" s="6"/>
      <c r="J938" s="6"/>
      <c r="K938" s="6"/>
      <c r="L938" s="6"/>
      <c r="M938" s="6"/>
      <c r="N938" s="6"/>
      <c r="O938" s="6"/>
      <c r="P938" s="6"/>
      <c r="Q938" s="6"/>
      <c r="R938" s="6"/>
      <c r="S938" s="6"/>
      <c r="T938" s="6"/>
      <c r="U938" s="6"/>
      <c r="V938" s="6"/>
      <c r="W938" s="6"/>
      <c r="X938" s="6"/>
      <c r="Y938" s="6"/>
      <c r="Z938" s="6"/>
      <c r="AA938" s="6"/>
    </row>
    <row r="939" spans="1:27" s="47" customFormat="1">
      <c r="A939" s="6"/>
      <c r="B939" s="6"/>
      <c r="C939" s="6"/>
      <c r="D939" s="6"/>
      <c r="F939" s="6"/>
      <c r="G939" s="46"/>
      <c r="H939" s="6"/>
      <c r="I939" s="6"/>
      <c r="J939" s="6"/>
      <c r="K939" s="6"/>
      <c r="L939" s="6"/>
      <c r="M939" s="6"/>
      <c r="N939" s="6"/>
      <c r="O939" s="6"/>
      <c r="P939" s="6"/>
      <c r="Q939" s="6"/>
      <c r="R939" s="6"/>
      <c r="S939" s="6"/>
      <c r="T939" s="6"/>
      <c r="U939" s="6"/>
      <c r="V939" s="6"/>
      <c r="W939" s="6"/>
      <c r="X939" s="6"/>
      <c r="Y939" s="6"/>
      <c r="Z939" s="6"/>
      <c r="AA939" s="6"/>
    </row>
    <row r="940" spans="1:27" s="47" customFormat="1">
      <c r="A940" s="6"/>
      <c r="B940" s="6"/>
      <c r="C940" s="6"/>
      <c r="D940" s="6"/>
      <c r="F940" s="6"/>
      <c r="G940" s="46"/>
      <c r="H940" s="6"/>
      <c r="I940" s="6"/>
      <c r="J940" s="6"/>
      <c r="K940" s="6"/>
      <c r="L940" s="6"/>
      <c r="M940" s="6"/>
      <c r="N940" s="6"/>
      <c r="O940" s="6"/>
      <c r="P940" s="6"/>
      <c r="Q940" s="6"/>
      <c r="R940" s="6"/>
      <c r="S940" s="6"/>
      <c r="T940" s="6"/>
      <c r="U940" s="6"/>
      <c r="V940" s="6"/>
      <c r="W940" s="6"/>
      <c r="X940" s="6"/>
      <c r="Y940" s="6"/>
      <c r="Z940" s="6"/>
      <c r="AA940" s="6"/>
    </row>
    <row r="941" spans="1:27" s="47" customFormat="1">
      <c r="A941" s="6"/>
      <c r="B941" s="6"/>
      <c r="C941" s="6"/>
      <c r="D941" s="6"/>
      <c r="F941" s="6"/>
      <c r="G941" s="46"/>
      <c r="H941" s="6"/>
      <c r="I941" s="6"/>
      <c r="J941" s="6"/>
      <c r="K941" s="6"/>
      <c r="L941" s="6"/>
      <c r="M941" s="6"/>
      <c r="N941" s="6"/>
      <c r="O941" s="6"/>
      <c r="P941" s="6"/>
      <c r="Q941" s="6"/>
      <c r="R941" s="6"/>
      <c r="S941" s="6"/>
      <c r="T941" s="6"/>
      <c r="U941" s="6"/>
      <c r="V941" s="6"/>
      <c r="W941" s="6"/>
      <c r="X941" s="6"/>
      <c r="Y941" s="6"/>
      <c r="Z941" s="6"/>
      <c r="AA941" s="6"/>
    </row>
    <row r="942" spans="1:27" s="47" customFormat="1">
      <c r="A942" s="6"/>
      <c r="B942" s="6"/>
      <c r="C942" s="6"/>
      <c r="D942" s="6"/>
      <c r="F942" s="6"/>
      <c r="G942" s="46"/>
      <c r="H942" s="6"/>
      <c r="I942" s="6"/>
      <c r="J942" s="6"/>
      <c r="K942" s="6"/>
      <c r="L942" s="6"/>
      <c r="M942" s="6"/>
      <c r="N942" s="6"/>
      <c r="O942" s="6"/>
      <c r="P942" s="6"/>
      <c r="Q942" s="6"/>
      <c r="R942" s="6"/>
      <c r="S942" s="6"/>
      <c r="T942" s="6"/>
      <c r="U942" s="6"/>
      <c r="V942" s="6"/>
      <c r="W942" s="6"/>
      <c r="X942" s="6"/>
      <c r="Y942" s="6"/>
      <c r="Z942" s="6"/>
      <c r="AA942" s="6"/>
    </row>
    <row r="943" spans="1:27" s="47" customFormat="1">
      <c r="A943" s="6"/>
      <c r="B943" s="6"/>
      <c r="C943" s="6"/>
      <c r="D943" s="6"/>
      <c r="F943" s="6"/>
      <c r="G943" s="46"/>
      <c r="H943" s="6"/>
      <c r="I943" s="6"/>
      <c r="J943" s="6"/>
      <c r="K943" s="6"/>
      <c r="L943" s="6"/>
      <c r="M943" s="6"/>
      <c r="N943" s="6"/>
      <c r="O943" s="6"/>
      <c r="P943" s="6"/>
      <c r="Q943" s="6"/>
      <c r="R943" s="6"/>
      <c r="S943" s="6"/>
      <c r="T943" s="6"/>
      <c r="U943" s="6"/>
      <c r="V943" s="6"/>
      <c r="W943" s="6"/>
      <c r="X943" s="6"/>
      <c r="Y943" s="6"/>
      <c r="Z943" s="6"/>
      <c r="AA943" s="6"/>
    </row>
    <row r="944" spans="1:27" s="47" customFormat="1">
      <c r="A944" s="6"/>
      <c r="B944" s="6"/>
      <c r="C944" s="6"/>
      <c r="D944" s="6"/>
      <c r="F944" s="6"/>
      <c r="G944" s="46"/>
      <c r="H944" s="6"/>
      <c r="I944" s="6"/>
      <c r="J944" s="6"/>
      <c r="K944" s="6"/>
      <c r="L944" s="6"/>
      <c r="M944" s="6"/>
      <c r="N944" s="6"/>
      <c r="O944" s="6"/>
      <c r="P944" s="6"/>
      <c r="Q944" s="6"/>
      <c r="R944" s="6"/>
      <c r="S944" s="6"/>
      <c r="T944" s="6"/>
      <c r="U944" s="6"/>
      <c r="V944" s="6"/>
      <c r="W944" s="6"/>
      <c r="X944" s="6"/>
      <c r="Y944" s="6"/>
      <c r="Z944" s="6"/>
      <c r="AA944" s="6"/>
    </row>
    <row r="945" spans="1:27" s="47" customFormat="1">
      <c r="A945" s="6"/>
      <c r="B945" s="6"/>
      <c r="C945" s="6"/>
      <c r="D945" s="6"/>
      <c r="F945" s="6"/>
      <c r="G945" s="46"/>
      <c r="H945" s="6"/>
      <c r="I945" s="6"/>
      <c r="J945" s="6"/>
      <c r="K945" s="6"/>
      <c r="L945" s="6"/>
      <c r="M945" s="6"/>
      <c r="N945" s="6"/>
      <c r="O945" s="6"/>
      <c r="P945" s="6"/>
      <c r="Q945" s="6"/>
      <c r="R945" s="6"/>
      <c r="S945" s="6"/>
      <c r="T945" s="6"/>
      <c r="U945" s="6"/>
      <c r="V945" s="6"/>
      <c r="W945" s="6"/>
      <c r="X945" s="6"/>
      <c r="Y945" s="6"/>
      <c r="Z945" s="6"/>
      <c r="AA945" s="6"/>
    </row>
    <row r="946" spans="1:27" s="47" customFormat="1">
      <c r="A946" s="6"/>
      <c r="B946" s="6"/>
      <c r="C946" s="6"/>
      <c r="D946" s="6"/>
      <c r="F946" s="6"/>
      <c r="G946" s="46"/>
      <c r="H946" s="6"/>
      <c r="I946" s="6"/>
      <c r="J946" s="6"/>
      <c r="K946" s="6"/>
      <c r="L946" s="6"/>
      <c r="M946" s="6"/>
      <c r="N946" s="6"/>
      <c r="O946" s="6"/>
      <c r="P946" s="6"/>
      <c r="Q946" s="6"/>
      <c r="R946" s="6"/>
      <c r="S946" s="6"/>
      <c r="T946" s="6"/>
      <c r="U946" s="6"/>
      <c r="V946" s="6"/>
      <c r="W946" s="6"/>
      <c r="X946" s="6"/>
      <c r="Y946" s="6"/>
      <c r="Z946" s="6"/>
      <c r="AA946" s="6"/>
    </row>
    <row r="947" spans="1:27" s="47" customFormat="1">
      <c r="A947" s="6"/>
      <c r="B947" s="6"/>
      <c r="C947" s="6"/>
      <c r="D947" s="6"/>
      <c r="F947" s="6"/>
      <c r="G947" s="46"/>
      <c r="H947" s="6"/>
      <c r="I947" s="6"/>
      <c r="J947" s="6"/>
      <c r="K947" s="6"/>
      <c r="L947" s="6"/>
      <c r="M947" s="6"/>
      <c r="N947" s="6"/>
      <c r="O947" s="6"/>
      <c r="P947" s="6"/>
      <c r="Q947" s="6"/>
      <c r="R947" s="6"/>
      <c r="S947" s="6"/>
      <c r="T947" s="6"/>
      <c r="U947" s="6"/>
      <c r="V947" s="6"/>
      <c r="W947" s="6"/>
      <c r="X947" s="6"/>
      <c r="Y947" s="6"/>
      <c r="Z947" s="6"/>
      <c r="AA947" s="6"/>
    </row>
    <row r="948" spans="1:27" s="47" customFormat="1">
      <c r="A948" s="6"/>
      <c r="B948" s="6"/>
      <c r="C948" s="6"/>
      <c r="D948" s="6"/>
      <c r="F948" s="6"/>
      <c r="G948" s="46"/>
      <c r="H948" s="6"/>
      <c r="I948" s="6"/>
      <c r="J948" s="6"/>
      <c r="K948" s="6"/>
      <c r="L948" s="6"/>
      <c r="M948" s="6"/>
      <c r="N948" s="6"/>
      <c r="O948" s="6"/>
      <c r="P948" s="6"/>
      <c r="Q948" s="6"/>
      <c r="R948" s="6"/>
      <c r="S948" s="6"/>
      <c r="T948" s="6"/>
      <c r="U948" s="6"/>
      <c r="V948" s="6"/>
      <c r="W948" s="6"/>
      <c r="X948" s="6"/>
      <c r="Y948" s="6"/>
      <c r="Z948" s="6"/>
      <c r="AA948" s="6"/>
    </row>
    <row r="949" spans="1:27" s="47" customFormat="1">
      <c r="A949" s="6"/>
      <c r="B949" s="6"/>
      <c r="C949" s="6"/>
      <c r="D949" s="6"/>
      <c r="F949" s="6"/>
      <c r="G949" s="46"/>
      <c r="H949" s="6"/>
      <c r="I949" s="6"/>
      <c r="J949" s="6"/>
      <c r="K949" s="6"/>
      <c r="L949" s="6"/>
      <c r="M949" s="6"/>
      <c r="N949" s="6"/>
      <c r="O949" s="6"/>
      <c r="P949" s="6"/>
      <c r="Q949" s="6"/>
      <c r="R949" s="6"/>
      <c r="S949" s="6"/>
      <c r="T949" s="6"/>
      <c r="U949" s="6"/>
      <c r="V949" s="6"/>
      <c r="W949" s="6"/>
      <c r="X949" s="6"/>
      <c r="Y949" s="6"/>
      <c r="Z949" s="6"/>
      <c r="AA949" s="6"/>
    </row>
    <row r="950" spans="1:27" s="47" customFormat="1">
      <c r="A950" s="6"/>
      <c r="B950" s="6"/>
      <c r="C950" s="6"/>
      <c r="D950" s="6"/>
      <c r="F950" s="6"/>
      <c r="G950" s="46"/>
      <c r="H950" s="6"/>
      <c r="I950" s="6"/>
      <c r="J950" s="6"/>
      <c r="K950" s="6"/>
      <c r="L950" s="6"/>
      <c r="M950" s="6"/>
      <c r="N950" s="6"/>
      <c r="O950" s="6"/>
      <c r="P950" s="6"/>
      <c r="Q950" s="6"/>
      <c r="R950" s="6"/>
      <c r="S950" s="6"/>
      <c r="T950" s="6"/>
      <c r="U950" s="6"/>
      <c r="V950" s="6"/>
      <c r="W950" s="6"/>
      <c r="X950" s="6"/>
      <c r="Y950" s="6"/>
      <c r="Z950" s="6"/>
      <c r="AA950" s="6"/>
    </row>
    <row r="951" spans="1:27" s="47" customFormat="1">
      <c r="A951" s="6"/>
      <c r="B951" s="6"/>
      <c r="C951" s="6"/>
      <c r="D951" s="6"/>
      <c r="F951" s="6"/>
      <c r="G951" s="46"/>
      <c r="H951" s="6"/>
      <c r="I951" s="6"/>
      <c r="J951" s="6"/>
      <c r="K951" s="6"/>
      <c r="L951" s="6"/>
      <c r="M951" s="6"/>
      <c r="N951" s="6"/>
      <c r="O951" s="6"/>
      <c r="P951" s="6"/>
      <c r="Q951" s="6"/>
      <c r="R951" s="6"/>
      <c r="S951" s="6"/>
      <c r="T951" s="6"/>
      <c r="U951" s="6"/>
      <c r="V951" s="6"/>
      <c r="W951" s="6"/>
      <c r="X951" s="6"/>
      <c r="Y951" s="6"/>
      <c r="Z951" s="6"/>
      <c r="AA951" s="6"/>
    </row>
    <row r="952" spans="1:27" s="47" customFormat="1">
      <c r="A952" s="6"/>
      <c r="B952" s="6"/>
      <c r="C952" s="6"/>
      <c r="D952" s="6"/>
      <c r="F952" s="6"/>
      <c r="G952" s="46"/>
      <c r="H952" s="6"/>
      <c r="I952" s="6"/>
      <c r="J952" s="6"/>
      <c r="K952" s="6"/>
      <c r="L952" s="6"/>
      <c r="M952" s="6"/>
      <c r="N952" s="6"/>
      <c r="O952" s="6"/>
      <c r="P952" s="6"/>
      <c r="Q952" s="6"/>
      <c r="R952" s="6"/>
      <c r="S952" s="6"/>
      <c r="T952" s="6"/>
      <c r="U952" s="6"/>
      <c r="V952" s="6"/>
      <c r="W952" s="6"/>
      <c r="X952" s="6"/>
      <c r="Y952" s="6"/>
      <c r="Z952" s="6"/>
      <c r="AA952" s="6"/>
    </row>
    <row r="953" spans="1:27" s="47" customFormat="1">
      <c r="A953" s="6"/>
      <c r="B953" s="6"/>
      <c r="C953" s="6"/>
      <c r="D953" s="6"/>
      <c r="F953" s="6"/>
      <c r="G953" s="46"/>
      <c r="H953" s="6"/>
      <c r="I953" s="6"/>
      <c r="J953" s="6"/>
      <c r="K953" s="6"/>
      <c r="L953" s="6"/>
      <c r="M953" s="6"/>
      <c r="N953" s="6"/>
      <c r="O953" s="6"/>
      <c r="P953" s="6"/>
      <c r="Q953" s="6"/>
      <c r="R953" s="6"/>
      <c r="S953" s="6"/>
      <c r="T953" s="6"/>
      <c r="U953" s="6"/>
      <c r="V953" s="6"/>
      <c r="W953" s="6"/>
      <c r="X953" s="6"/>
      <c r="Y953" s="6"/>
      <c r="Z953" s="6"/>
      <c r="AA953" s="6"/>
    </row>
    <row r="954" spans="1:27" s="47" customFormat="1">
      <c r="A954" s="6"/>
      <c r="B954" s="6"/>
      <c r="C954" s="6"/>
      <c r="D954" s="6"/>
      <c r="F954" s="6"/>
      <c r="G954" s="46"/>
      <c r="H954" s="6"/>
      <c r="I954" s="6"/>
      <c r="J954" s="6"/>
      <c r="K954" s="6"/>
      <c r="L954" s="6"/>
      <c r="M954" s="6"/>
      <c r="N954" s="6"/>
      <c r="O954" s="6"/>
      <c r="P954" s="6"/>
      <c r="Q954" s="6"/>
      <c r="R954" s="6"/>
      <c r="S954" s="6"/>
      <c r="T954" s="6"/>
      <c r="U954" s="6"/>
      <c r="V954" s="6"/>
      <c r="W954" s="6"/>
      <c r="X954" s="6"/>
      <c r="Y954" s="6"/>
      <c r="Z954" s="6"/>
      <c r="AA954" s="6"/>
    </row>
    <row r="955" spans="1:27" s="47" customFormat="1">
      <c r="A955" s="6"/>
      <c r="B955" s="6"/>
      <c r="C955" s="6"/>
      <c r="D955" s="6"/>
      <c r="F955" s="6"/>
      <c r="G955" s="46"/>
      <c r="H955" s="6"/>
      <c r="I955" s="6"/>
      <c r="J955" s="6"/>
      <c r="K955" s="6"/>
      <c r="L955" s="6"/>
      <c r="M955" s="6"/>
      <c r="N955" s="6"/>
      <c r="O955" s="6"/>
      <c r="P955" s="6"/>
      <c r="Q955" s="6"/>
      <c r="R955" s="6"/>
      <c r="S955" s="6"/>
      <c r="T955" s="6"/>
      <c r="U955" s="6"/>
      <c r="V955" s="6"/>
      <c r="W955" s="6"/>
      <c r="X955" s="6"/>
      <c r="Y955" s="6"/>
      <c r="Z955" s="6"/>
      <c r="AA955" s="6"/>
    </row>
    <row r="956" spans="1:27" s="47" customFormat="1">
      <c r="A956" s="6"/>
      <c r="B956" s="6"/>
      <c r="C956" s="6"/>
      <c r="D956" s="6"/>
      <c r="F956" s="6"/>
      <c r="G956" s="46"/>
      <c r="H956" s="6"/>
      <c r="I956" s="6"/>
      <c r="J956" s="6"/>
      <c r="K956" s="6"/>
      <c r="L956" s="6"/>
      <c r="M956" s="6"/>
      <c r="N956" s="6"/>
      <c r="O956" s="6"/>
      <c r="P956" s="6"/>
      <c r="Q956" s="6"/>
      <c r="R956" s="6"/>
      <c r="S956" s="6"/>
      <c r="T956" s="6"/>
      <c r="U956" s="6"/>
      <c r="V956" s="6"/>
      <c r="W956" s="6"/>
      <c r="X956" s="6"/>
      <c r="Y956" s="6"/>
      <c r="Z956" s="6"/>
      <c r="AA956" s="6"/>
    </row>
    <row r="957" spans="1:27" s="47" customFormat="1">
      <c r="A957" s="6"/>
      <c r="B957" s="6"/>
      <c r="C957" s="6"/>
      <c r="D957" s="6"/>
      <c r="F957" s="6"/>
      <c r="G957" s="46"/>
      <c r="H957" s="6"/>
      <c r="I957" s="6"/>
      <c r="J957" s="6"/>
      <c r="K957" s="6"/>
      <c r="L957" s="6"/>
      <c r="M957" s="6"/>
      <c r="N957" s="6"/>
      <c r="O957" s="6"/>
      <c r="P957" s="6"/>
      <c r="Q957" s="6"/>
      <c r="R957" s="6"/>
      <c r="S957" s="6"/>
      <c r="T957" s="6"/>
      <c r="U957" s="6"/>
      <c r="V957" s="6"/>
      <c r="W957" s="6"/>
      <c r="X957" s="6"/>
      <c r="Y957" s="6"/>
      <c r="Z957" s="6"/>
      <c r="AA957" s="6"/>
    </row>
    <row r="958" spans="1:27" s="47" customFormat="1">
      <c r="A958" s="6"/>
      <c r="B958" s="6"/>
      <c r="C958" s="6"/>
      <c r="D958" s="6"/>
      <c r="F958" s="6"/>
      <c r="G958" s="46"/>
      <c r="H958" s="6"/>
      <c r="I958" s="6"/>
      <c r="J958" s="6"/>
      <c r="K958" s="6"/>
      <c r="L958" s="6"/>
      <c r="M958" s="6"/>
      <c r="N958" s="6"/>
      <c r="O958" s="6"/>
      <c r="P958" s="6"/>
      <c r="Q958" s="6"/>
      <c r="R958" s="6"/>
      <c r="S958" s="6"/>
      <c r="T958" s="6"/>
      <c r="U958" s="6"/>
      <c r="V958" s="6"/>
      <c r="W958" s="6"/>
      <c r="X958" s="6"/>
      <c r="Y958" s="6"/>
      <c r="Z958" s="6"/>
      <c r="AA958" s="6"/>
    </row>
    <row r="959" spans="1:27" s="47" customFormat="1">
      <c r="A959" s="6"/>
      <c r="B959" s="6"/>
      <c r="C959" s="6"/>
      <c r="D959" s="6"/>
      <c r="F959" s="6"/>
      <c r="G959" s="46"/>
      <c r="H959" s="6"/>
      <c r="I959" s="6"/>
      <c r="J959" s="6"/>
      <c r="K959" s="6"/>
      <c r="L959" s="6"/>
      <c r="M959" s="6"/>
      <c r="N959" s="6"/>
      <c r="O959" s="6"/>
      <c r="P959" s="6"/>
      <c r="Q959" s="6"/>
      <c r="R959" s="6"/>
      <c r="S959" s="6"/>
      <c r="T959" s="6"/>
      <c r="U959" s="6"/>
      <c r="V959" s="6"/>
      <c r="W959" s="6"/>
      <c r="X959" s="6"/>
      <c r="Y959" s="6"/>
      <c r="Z959" s="6"/>
      <c r="AA959" s="6"/>
    </row>
    <row r="960" spans="1:27" s="47" customFormat="1">
      <c r="A960" s="6"/>
      <c r="B960" s="6"/>
      <c r="C960" s="6"/>
      <c r="D960" s="6"/>
      <c r="F960" s="6"/>
      <c r="G960" s="46"/>
      <c r="H960" s="6"/>
      <c r="I960" s="6"/>
      <c r="J960" s="6"/>
      <c r="K960" s="6"/>
      <c r="L960" s="6"/>
      <c r="M960" s="6"/>
      <c r="N960" s="6"/>
      <c r="O960" s="6"/>
      <c r="P960" s="6"/>
      <c r="Q960" s="6"/>
      <c r="R960" s="6"/>
      <c r="S960" s="6"/>
      <c r="T960" s="6"/>
      <c r="U960" s="6"/>
      <c r="V960" s="6"/>
      <c r="W960" s="6"/>
      <c r="X960" s="6"/>
      <c r="Y960" s="6"/>
      <c r="Z960" s="6"/>
      <c r="AA960" s="6"/>
    </row>
    <row r="961" spans="1:27" s="47" customFormat="1">
      <c r="A961" s="6"/>
      <c r="B961" s="6"/>
      <c r="C961" s="6"/>
      <c r="D961" s="6"/>
      <c r="F961" s="6"/>
      <c r="G961" s="46"/>
      <c r="H961" s="6"/>
      <c r="I961" s="6"/>
      <c r="J961" s="6"/>
      <c r="K961" s="6"/>
      <c r="L961" s="6"/>
      <c r="M961" s="6"/>
      <c r="N961" s="6"/>
      <c r="O961" s="6"/>
      <c r="P961" s="6"/>
      <c r="Q961" s="6"/>
      <c r="R961" s="6"/>
      <c r="S961" s="6"/>
      <c r="T961" s="6"/>
      <c r="U961" s="6"/>
      <c r="V961" s="6"/>
      <c r="W961" s="6"/>
      <c r="X961" s="6"/>
      <c r="Y961" s="6"/>
      <c r="Z961" s="6"/>
      <c r="AA961" s="6"/>
    </row>
    <row r="962" spans="1:27" s="47" customFormat="1">
      <c r="A962" s="6"/>
      <c r="B962" s="6"/>
      <c r="C962" s="6"/>
      <c r="D962" s="6"/>
      <c r="F962" s="6"/>
      <c r="G962" s="46"/>
      <c r="H962" s="6"/>
      <c r="I962" s="6"/>
      <c r="J962" s="6"/>
      <c r="K962" s="6"/>
      <c r="L962" s="6"/>
      <c r="M962" s="6"/>
      <c r="N962" s="6"/>
      <c r="O962" s="6"/>
      <c r="P962" s="6"/>
      <c r="Q962" s="6"/>
      <c r="R962" s="6"/>
      <c r="S962" s="6"/>
      <c r="T962" s="6"/>
      <c r="U962" s="6"/>
      <c r="V962" s="6"/>
      <c r="W962" s="6"/>
      <c r="X962" s="6"/>
      <c r="Y962" s="6"/>
      <c r="Z962" s="6"/>
      <c r="AA962" s="6"/>
    </row>
    <row r="963" spans="1:27" s="47" customFormat="1">
      <c r="A963" s="6"/>
      <c r="B963" s="6"/>
      <c r="C963" s="6"/>
      <c r="D963" s="6"/>
      <c r="F963" s="6"/>
      <c r="G963" s="46"/>
      <c r="H963" s="6"/>
      <c r="I963" s="6"/>
      <c r="J963" s="6"/>
      <c r="K963" s="6"/>
      <c r="L963" s="6"/>
      <c r="M963" s="6"/>
      <c r="N963" s="6"/>
      <c r="O963" s="6"/>
      <c r="P963" s="6"/>
      <c r="Q963" s="6"/>
      <c r="R963" s="6"/>
      <c r="S963" s="6"/>
      <c r="T963" s="6"/>
      <c r="U963" s="6"/>
      <c r="V963" s="6"/>
      <c r="W963" s="6"/>
      <c r="X963" s="6"/>
      <c r="Y963" s="6"/>
      <c r="Z963" s="6"/>
      <c r="AA963" s="6"/>
    </row>
    <row r="964" spans="1:27" s="47" customFormat="1">
      <c r="A964" s="6"/>
      <c r="B964" s="6"/>
      <c r="C964" s="6"/>
      <c r="D964" s="6"/>
      <c r="F964" s="6"/>
      <c r="G964" s="46"/>
      <c r="H964" s="6"/>
      <c r="I964" s="6"/>
      <c r="J964" s="6"/>
      <c r="K964" s="6"/>
      <c r="L964" s="6"/>
      <c r="M964" s="6"/>
      <c r="N964" s="6"/>
      <c r="O964" s="6"/>
      <c r="P964" s="6"/>
      <c r="Q964" s="6"/>
      <c r="R964" s="6"/>
      <c r="S964" s="6"/>
      <c r="T964" s="6"/>
      <c r="U964" s="6"/>
      <c r="V964" s="6"/>
      <c r="W964" s="6"/>
      <c r="X964" s="6"/>
      <c r="Y964" s="6"/>
      <c r="Z964" s="6"/>
      <c r="AA964" s="6"/>
    </row>
    <row r="965" spans="1:27" s="47" customFormat="1">
      <c r="A965" s="6"/>
      <c r="B965" s="6"/>
      <c r="C965" s="6"/>
      <c r="D965" s="6"/>
      <c r="F965" s="6"/>
      <c r="G965" s="46"/>
      <c r="H965" s="6"/>
      <c r="I965" s="6"/>
      <c r="J965" s="6"/>
      <c r="K965" s="6"/>
      <c r="L965" s="6"/>
      <c r="M965" s="6"/>
      <c r="N965" s="6"/>
      <c r="O965" s="6"/>
      <c r="P965" s="6"/>
      <c r="Q965" s="6"/>
      <c r="R965" s="6"/>
      <c r="S965" s="6"/>
      <c r="T965" s="6"/>
      <c r="U965" s="6"/>
      <c r="V965" s="6"/>
      <c r="W965" s="6"/>
      <c r="X965" s="6"/>
      <c r="Y965" s="6"/>
      <c r="Z965" s="6"/>
      <c r="AA965" s="6"/>
    </row>
    <row r="966" spans="1:27" s="47" customFormat="1">
      <c r="A966" s="6"/>
      <c r="B966" s="6"/>
      <c r="C966" s="6"/>
      <c r="D966" s="6"/>
      <c r="F966" s="6"/>
      <c r="G966" s="46"/>
      <c r="H966" s="6"/>
      <c r="I966" s="6"/>
      <c r="J966" s="6"/>
      <c r="K966" s="6"/>
      <c r="L966" s="6"/>
      <c r="M966" s="6"/>
      <c r="N966" s="6"/>
      <c r="O966" s="6"/>
      <c r="P966" s="6"/>
      <c r="Q966" s="6"/>
      <c r="R966" s="6"/>
      <c r="S966" s="6"/>
      <c r="T966" s="6"/>
      <c r="U966" s="6"/>
      <c r="V966" s="6"/>
      <c r="W966" s="6"/>
      <c r="X966" s="6"/>
      <c r="Y966" s="6"/>
      <c r="Z966" s="6"/>
      <c r="AA966" s="6"/>
    </row>
    <row r="967" spans="1:27" s="47" customFormat="1">
      <c r="A967" s="6"/>
      <c r="B967" s="6"/>
      <c r="C967" s="6"/>
      <c r="D967" s="6"/>
      <c r="F967" s="6"/>
      <c r="G967" s="46"/>
      <c r="H967" s="6"/>
      <c r="I967" s="6"/>
      <c r="J967" s="6"/>
      <c r="K967" s="6"/>
      <c r="L967" s="6"/>
      <c r="M967" s="6"/>
      <c r="N967" s="6"/>
      <c r="O967" s="6"/>
      <c r="P967" s="6"/>
      <c r="Q967" s="6"/>
      <c r="R967" s="6"/>
      <c r="S967" s="6"/>
      <c r="T967" s="6"/>
      <c r="U967" s="6"/>
      <c r="V967" s="6"/>
      <c r="W967" s="6"/>
      <c r="X967" s="6"/>
      <c r="Y967" s="6"/>
      <c r="Z967" s="6"/>
      <c r="AA967" s="6"/>
    </row>
    <row r="968" spans="1:27" s="47" customFormat="1">
      <c r="A968" s="6"/>
      <c r="B968" s="6"/>
      <c r="C968" s="6"/>
      <c r="D968" s="6"/>
      <c r="F968" s="6"/>
      <c r="G968" s="46"/>
      <c r="H968" s="6"/>
      <c r="I968" s="6"/>
      <c r="J968" s="6"/>
      <c r="K968" s="6"/>
      <c r="L968" s="6"/>
      <c r="M968" s="6"/>
      <c r="N968" s="6"/>
      <c r="O968" s="6"/>
      <c r="P968" s="6"/>
      <c r="Q968" s="6"/>
      <c r="R968" s="6"/>
      <c r="S968" s="6"/>
      <c r="T968" s="6"/>
      <c r="U968" s="6"/>
      <c r="V968" s="6"/>
      <c r="W968" s="6"/>
      <c r="X968" s="6"/>
      <c r="Y968" s="6"/>
      <c r="Z968" s="6"/>
      <c r="AA968" s="6"/>
    </row>
    <row r="969" spans="1:27" s="47" customFormat="1">
      <c r="A969" s="6"/>
      <c r="B969" s="6"/>
      <c r="C969" s="6"/>
      <c r="D969" s="6"/>
      <c r="F969" s="6"/>
      <c r="G969" s="46"/>
      <c r="H969" s="6"/>
      <c r="I969" s="6"/>
      <c r="J969" s="6"/>
      <c r="K969" s="6"/>
      <c r="L969" s="6"/>
      <c r="M969" s="6"/>
      <c r="N969" s="6"/>
      <c r="O969" s="6"/>
      <c r="P969" s="6"/>
      <c r="Q969" s="6"/>
      <c r="R969" s="6"/>
      <c r="S969" s="6"/>
      <c r="T969" s="6"/>
      <c r="U969" s="6"/>
      <c r="V969" s="6"/>
      <c r="W969" s="6"/>
      <c r="X969" s="6"/>
      <c r="Y969" s="6"/>
      <c r="Z969" s="6"/>
      <c r="AA969" s="6"/>
    </row>
    <row r="970" spans="1:27" s="47" customFormat="1">
      <c r="A970" s="6"/>
      <c r="B970" s="6"/>
      <c r="C970" s="6"/>
      <c r="D970" s="6"/>
      <c r="F970" s="6"/>
      <c r="G970" s="46"/>
      <c r="H970" s="6"/>
      <c r="I970" s="6"/>
      <c r="J970" s="6"/>
      <c r="K970" s="6"/>
      <c r="L970" s="6"/>
      <c r="M970" s="6"/>
      <c r="N970" s="6"/>
      <c r="O970" s="6"/>
      <c r="P970" s="6"/>
      <c r="Q970" s="6"/>
      <c r="R970" s="6"/>
      <c r="S970" s="6"/>
      <c r="T970" s="6"/>
      <c r="U970" s="6"/>
      <c r="V970" s="6"/>
      <c r="W970" s="6"/>
      <c r="X970" s="6"/>
      <c r="Y970" s="6"/>
      <c r="Z970" s="6"/>
      <c r="AA970" s="6"/>
    </row>
    <row r="971" spans="1:27" s="47" customFormat="1">
      <c r="A971" s="6"/>
      <c r="B971" s="6"/>
      <c r="C971" s="6"/>
      <c r="D971" s="6"/>
      <c r="F971" s="6"/>
      <c r="G971" s="46"/>
      <c r="H971" s="6"/>
      <c r="I971" s="6"/>
      <c r="J971" s="6"/>
      <c r="K971" s="6"/>
      <c r="L971" s="6"/>
      <c r="M971" s="6"/>
      <c r="N971" s="6"/>
      <c r="O971" s="6"/>
      <c r="P971" s="6"/>
      <c r="Q971" s="6"/>
      <c r="R971" s="6"/>
      <c r="S971" s="6"/>
      <c r="T971" s="6"/>
      <c r="U971" s="6"/>
      <c r="V971" s="6"/>
      <c r="W971" s="6"/>
      <c r="X971" s="6"/>
      <c r="Y971" s="6"/>
      <c r="Z971" s="6"/>
      <c r="AA971" s="6"/>
    </row>
    <row r="972" spans="1:27" s="47" customFormat="1">
      <c r="A972" s="6"/>
      <c r="B972" s="6"/>
      <c r="C972" s="6"/>
      <c r="D972" s="6"/>
      <c r="F972" s="6"/>
      <c r="G972" s="46"/>
      <c r="H972" s="6"/>
      <c r="I972" s="6"/>
      <c r="J972" s="6"/>
      <c r="K972" s="6"/>
      <c r="L972" s="6"/>
      <c r="M972" s="6"/>
      <c r="N972" s="6"/>
      <c r="O972" s="6"/>
      <c r="P972" s="6"/>
      <c r="Q972" s="6"/>
      <c r="R972" s="6"/>
      <c r="S972" s="6"/>
      <c r="T972" s="6"/>
      <c r="U972" s="6"/>
      <c r="V972" s="6"/>
      <c r="W972" s="6"/>
      <c r="X972" s="6"/>
      <c r="Y972" s="6"/>
      <c r="Z972" s="6"/>
      <c r="AA972" s="6"/>
    </row>
    <row r="973" spans="1:27" s="47" customFormat="1">
      <c r="A973" s="6"/>
      <c r="B973" s="6"/>
      <c r="C973" s="6"/>
      <c r="D973" s="6"/>
      <c r="F973" s="6"/>
      <c r="G973" s="46"/>
      <c r="H973" s="6"/>
      <c r="I973" s="6"/>
      <c r="J973" s="6"/>
      <c r="K973" s="6"/>
      <c r="L973" s="6"/>
      <c r="M973" s="6"/>
      <c r="N973" s="6"/>
      <c r="O973" s="6"/>
      <c r="P973" s="6"/>
      <c r="Q973" s="6"/>
      <c r="R973" s="6"/>
      <c r="S973" s="6"/>
      <c r="T973" s="6"/>
      <c r="U973" s="6"/>
      <c r="V973" s="6"/>
      <c r="W973" s="6"/>
      <c r="X973" s="6"/>
      <c r="Y973" s="6"/>
      <c r="Z973" s="6"/>
      <c r="AA973" s="6"/>
    </row>
    <row r="974" spans="1:27" s="47" customFormat="1">
      <c r="A974" s="6"/>
      <c r="B974" s="6"/>
      <c r="C974" s="6"/>
      <c r="D974" s="6"/>
      <c r="F974" s="6"/>
      <c r="G974" s="46"/>
      <c r="H974" s="6"/>
      <c r="I974" s="6"/>
      <c r="J974" s="6"/>
      <c r="K974" s="6"/>
      <c r="L974" s="6"/>
      <c r="M974" s="6"/>
      <c r="N974" s="6"/>
      <c r="O974" s="6"/>
      <c r="P974" s="6"/>
      <c r="Q974" s="6"/>
      <c r="R974" s="6"/>
      <c r="S974" s="6"/>
      <c r="T974" s="6"/>
      <c r="U974" s="6"/>
      <c r="V974" s="6"/>
      <c r="W974" s="6"/>
      <c r="X974" s="6"/>
      <c r="Y974" s="6"/>
      <c r="Z974" s="6"/>
      <c r="AA974" s="6"/>
    </row>
    <row r="975" spans="1:27" s="47" customFormat="1">
      <c r="A975" s="6"/>
      <c r="B975" s="6"/>
      <c r="C975" s="6"/>
      <c r="D975" s="6"/>
      <c r="F975" s="6"/>
      <c r="G975" s="46"/>
      <c r="H975" s="6"/>
      <c r="I975" s="6"/>
      <c r="J975" s="6"/>
      <c r="K975" s="6"/>
      <c r="L975" s="6"/>
      <c r="M975" s="6"/>
      <c r="N975" s="6"/>
      <c r="O975" s="6"/>
      <c r="P975" s="6"/>
      <c r="Q975" s="6"/>
      <c r="R975" s="6"/>
      <c r="S975" s="6"/>
      <c r="T975" s="6"/>
      <c r="U975" s="6"/>
      <c r="V975" s="6"/>
      <c r="W975" s="6"/>
      <c r="X975" s="6"/>
      <c r="Y975" s="6"/>
      <c r="Z975" s="6"/>
      <c r="AA975" s="6"/>
    </row>
    <row r="976" spans="1:27" s="47" customFormat="1">
      <c r="A976" s="6"/>
      <c r="B976" s="6"/>
      <c r="C976" s="6"/>
      <c r="D976" s="6"/>
      <c r="F976" s="6"/>
      <c r="G976" s="46"/>
      <c r="H976" s="6"/>
      <c r="I976" s="6"/>
      <c r="J976" s="6"/>
      <c r="K976" s="6"/>
      <c r="L976" s="6"/>
      <c r="M976" s="6"/>
      <c r="N976" s="6"/>
      <c r="O976" s="6"/>
      <c r="P976" s="6"/>
      <c r="Q976" s="6"/>
      <c r="R976" s="6"/>
      <c r="S976" s="6"/>
      <c r="T976" s="6"/>
      <c r="U976" s="6"/>
      <c r="V976" s="6"/>
      <c r="W976" s="6"/>
      <c r="X976" s="6"/>
      <c r="Y976" s="6"/>
      <c r="Z976" s="6"/>
      <c r="AA976" s="6"/>
    </row>
    <row r="977" spans="1:27" s="47" customFormat="1">
      <c r="A977" s="6"/>
      <c r="B977" s="6"/>
      <c r="C977" s="6"/>
      <c r="D977" s="6"/>
      <c r="F977" s="6"/>
      <c r="G977" s="46"/>
      <c r="H977" s="6"/>
      <c r="I977" s="6"/>
      <c r="J977" s="6"/>
      <c r="K977" s="6"/>
      <c r="L977" s="6"/>
      <c r="M977" s="6"/>
      <c r="N977" s="6"/>
      <c r="O977" s="6"/>
      <c r="P977" s="6"/>
      <c r="Q977" s="6"/>
      <c r="R977" s="6"/>
      <c r="S977" s="6"/>
      <c r="T977" s="6"/>
      <c r="U977" s="6"/>
      <c r="V977" s="6"/>
      <c r="W977" s="6"/>
      <c r="X977" s="6"/>
      <c r="Y977" s="6"/>
      <c r="Z977" s="6"/>
      <c r="AA977" s="6"/>
    </row>
    <row r="978" spans="1:27" s="47" customFormat="1">
      <c r="A978" s="6"/>
      <c r="B978" s="6"/>
      <c r="C978" s="6"/>
      <c r="D978" s="6"/>
      <c r="F978" s="6"/>
      <c r="G978" s="46"/>
      <c r="H978" s="6"/>
      <c r="I978" s="6"/>
      <c r="J978" s="6"/>
      <c r="K978" s="6"/>
      <c r="L978" s="6"/>
      <c r="M978" s="6"/>
      <c r="N978" s="6"/>
      <c r="O978" s="6"/>
      <c r="P978" s="6"/>
      <c r="Q978" s="6"/>
      <c r="R978" s="6"/>
      <c r="S978" s="6"/>
      <c r="T978" s="6"/>
      <c r="U978" s="6"/>
      <c r="V978" s="6"/>
      <c r="W978" s="6"/>
      <c r="X978" s="6"/>
      <c r="Y978" s="6"/>
      <c r="Z978" s="6"/>
      <c r="AA978" s="6"/>
    </row>
    <row r="979" spans="1:27" s="47" customFormat="1">
      <c r="A979" s="6"/>
      <c r="B979" s="6"/>
      <c r="C979" s="6"/>
      <c r="D979" s="6"/>
      <c r="F979" s="6"/>
      <c r="G979" s="46"/>
      <c r="H979" s="6"/>
      <c r="I979" s="6"/>
      <c r="J979" s="6"/>
      <c r="K979" s="6"/>
      <c r="L979" s="6"/>
      <c r="M979" s="6"/>
      <c r="N979" s="6"/>
      <c r="O979" s="6"/>
      <c r="P979" s="6"/>
      <c r="Q979" s="6"/>
      <c r="R979" s="6"/>
      <c r="S979" s="6"/>
      <c r="T979" s="6"/>
      <c r="U979" s="6"/>
      <c r="V979" s="6"/>
      <c r="W979" s="6"/>
      <c r="X979" s="6"/>
      <c r="Y979" s="6"/>
      <c r="Z979" s="6"/>
      <c r="AA979" s="6"/>
    </row>
    <row r="980" spans="1:27" s="47" customFormat="1">
      <c r="A980" s="6"/>
      <c r="B980" s="6"/>
      <c r="C980" s="6"/>
      <c r="D980" s="6"/>
      <c r="F980" s="6"/>
      <c r="G980" s="46"/>
      <c r="H980" s="6"/>
      <c r="I980" s="6"/>
      <c r="J980" s="6"/>
      <c r="K980" s="6"/>
      <c r="L980" s="6"/>
      <c r="M980" s="6"/>
      <c r="N980" s="6"/>
      <c r="O980" s="6"/>
      <c r="P980" s="6"/>
      <c r="Q980" s="6"/>
      <c r="R980" s="6"/>
      <c r="S980" s="6"/>
      <c r="T980" s="6"/>
      <c r="U980" s="6"/>
      <c r="V980" s="6"/>
      <c r="W980" s="6"/>
      <c r="X980" s="6"/>
      <c r="Y980" s="6"/>
      <c r="Z980" s="6"/>
      <c r="AA980" s="6"/>
    </row>
    <row r="981" spans="1:27" s="47" customFormat="1">
      <c r="A981" s="6"/>
      <c r="B981" s="6"/>
      <c r="C981" s="6"/>
      <c r="D981" s="6"/>
      <c r="F981" s="6"/>
      <c r="G981" s="46"/>
      <c r="H981" s="6"/>
      <c r="I981" s="6"/>
      <c r="J981" s="6"/>
      <c r="K981" s="6"/>
      <c r="L981" s="6"/>
      <c r="M981" s="6"/>
      <c r="N981" s="6"/>
      <c r="O981" s="6"/>
      <c r="P981" s="6"/>
      <c r="Q981" s="6"/>
      <c r="R981" s="6"/>
      <c r="S981" s="6"/>
      <c r="T981" s="6"/>
      <c r="U981" s="6"/>
      <c r="V981" s="6"/>
      <c r="W981" s="6"/>
      <c r="X981" s="6"/>
      <c r="Y981" s="6"/>
      <c r="Z981" s="6"/>
      <c r="AA981" s="6"/>
    </row>
    <row r="982" spans="1:27" s="47" customFormat="1">
      <c r="A982" s="6"/>
      <c r="B982" s="6"/>
      <c r="C982" s="6"/>
      <c r="D982" s="6"/>
      <c r="F982" s="6"/>
      <c r="G982" s="46"/>
      <c r="H982" s="6"/>
      <c r="I982" s="6"/>
      <c r="J982" s="6"/>
      <c r="K982" s="6"/>
      <c r="L982" s="6"/>
      <c r="M982" s="6"/>
      <c r="N982" s="6"/>
      <c r="O982" s="6"/>
      <c r="P982" s="6"/>
      <c r="Q982" s="6"/>
      <c r="R982" s="6"/>
      <c r="S982" s="6"/>
      <c r="T982" s="6"/>
      <c r="U982" s="6"/>
      <c r="V982" s="6"/>
      <c r="W982" s="6"/>
      <c r="X982" s="6"/>
      <c r="Y982" s="6"/>
      <c r="Z982" s="6"/>
      <c r="AA982" s="6"/>
    </row>
    <row r="983" spans="1:27" s="47" customFormat="1">
      <c r="A983" s="6"/>
      <c r="B983" s="6"/>
      <c r="C983" s="6"/>
      <c r="D983" s="6"/>
      <c r="F983" s="6"/>
      <c r="G983" s="46"/>
      <c r="H983" s="6"/>
      <c r="I983" s="6"/>
      <c r="J983" s="6"/>
      <c r="K983" s="6"/>
      <c r="L983" s="6"/>
      <c r="M983" s="6"/>
      <c r="N983" s="6"/>
      <c r="O983" s="6"/>
      <c r="P983" s="6"/>
      <c r="Q983" s="6"/>
      <c r="R983" s="6"/>
      <c r="S983" s="6"/>
      <c r="T983" s="6"/>
      <c r="U983" s="6"/>
      <c r="V983" s="6"/>
      <c r="W983" s="6"/>
      <c r="X983" s="6"/>
      <c r="Y983" s="6"/>
      <c r="Z983" s="6"/>
      <c r="AA983" s="6"/>
    </row>
    <row r="984" spans="1:27" s="47" customFormat="1">
      <c r="A984" s="6"/>
      <c r="B984" s="6"/>
      <c r="C984" s="6"/>
      <c r="D984" s="6"/>
      <c r="F984" s="6"/>
      <c r="G984" s="46"/>
      <c r="H984" s="6"/>
      <c r="I984" s="6"/>
      <c r="J984" s="6"/>
      <c r="K984" s="6"/>
      <c r="L984" s="6"/>
      <c r="M984" s="6"/>
      <c r="N984" s="6"/>
      <c r="O984" s="6"/>
      <c r="P984" s="6"/>
      <c r="Q984" s="6"/>
      <c r="R984" s="6"/>
      <c r="S984" s="6"/>
      <c r="T984" s="6"/>
      <c r="U984" s="6"/>
      <c r="V984" s="6"/>
      <c r="W984" s="6"/>
      <c r="X984" s="6"/>
      <c r="Y984" s="6"/>
      <c r="Z984" s="6"/>
      <c r="AA984" s="6"/>
    </row>
    <row r="985" spans="1:27" s="47" customFormat="1">
      <c r="A985" s="6"/>
      <c r="B985" s="6"/>
      <c r="C985" s="6"/>
      <c r="D985" s="6"/>
      <c r="F985" s="6"/>
      <c r="G985" s="46"/>
      <c r="H985" s="6"/>
      <c r="I985" s="6"/>
      <c r="J985" s="6"/>
      <c r="K985" s="6"/>
      <c r="L985" s="6"/>
      <c r="M985" s="6"/>
      <c r="N985" s="6"/>
      <c r="O985" s="6"/>
      <c r="P985" s="6"/>
      <c r="Q985" s="6"/>
      <c r="R985" s="6"/>
      <c r="S985" s="6"/>
      <c r="T985" s="6"/>
      <c r="U985" s="6"/>
      <c r="V985" s="6"/>
      <c r="W985" s="6"/>
      <c r="X985" s="6"/>
      <c r="Y985" s="6"/>
      <c r="Z985" s="6"/>
      <c r="AA985" s="6"/>
    </row>
    <row r="986" spans="1:27" s="47" customFormat="1">
      <c r="A986" s="6"/>
      <c r="B986" s="6"/>
      <c r="C986" s="6"/>
      <c r="D986" s="6"/>
      <c r="F986" s="6"/>
      <c r="G986" s="46"/>
      <c r="H986" s="6"/>
      <c r="I986" s="6"/>
      <c r="J986" s="6"/>
      <c r="K986" s="6"/>
      <c r="L986" s="6"/>
      <c r="M986" s="6"/>
      <c r="N986" s="6"/>
      <c r="O986" s="6"/>
      <c r="P986" s="6"/>
      <c r="Q986" s="6"/>
      <c r="R986" s="6"/>
      <c r="S986" s="6"/>
      <c r="T986" s="6"/>
      <c r="U986" s="6"/>
      <c r="V986" s="6"/>
      <c r="W986" s="6"/>
      <c r="X986" s="6"/>
      <c r="Y986" s="6"/>
      <c r="Z986" s="6"/>
      <c r="AA986" s="6"/>
    </row>
    <row r="987" spans="1:27" s="47" customFormat="1">
      <c r="A987" s="6"/>
      <c r="B987" s="6"/>
      <c r="C987" s="6"/>
      <c r="D987" s="6"/>
      <c r="F987" s="6"/>
      <c r="G987" s="46"/>
      <c r="H987" s="6"/>
      <c r="I987" s="6"/>
      <c r="J987" s="6"/>
      <c r="K987" s="6"/>
      <c r="L987" s="6"/>
      <c r="M987" s="6"/>
      <c r="N987" s="6"/>
      <c r="O987" s="6"/>
      <c r="P987" s="6"/>
      <c r="Q987" s="6"/>
      <c r="R987" s="6"/>
      <c r="S987" s="6"/>
      <c r="T987" s="6"/>
      <c r="U987" s="6"/>
      <c r="V987" s="6"/>
      <c r="W987" s="6"/>
      <c r="X987" s="6"/>
      <c r="Y987" s="6"/>
      <c r="Z987" s="6"/>
      <c r="AA987" s="6"/>
    </row>
    <row r="988" spans="1:27" s="47" customFormat="1">
      <c r="A988" s="6"/>
      <c r="B988" s="6"/>
      <c r="C988" s="6"/>
      <c r="D988" s="6"/>
      <c r="F988" s="6"/>
      <c r="G988" s="46"/>
      <c r="H988" s="6"/>
      <c r="I988" s="6"/>
      <c r="J988" s="6"/>
      <c r="K988" s="6"/>
      <c r="L988" s="6"/>
      <c r="M988" s="6"/>
      <c r="N988" s="6"/>
      <c r="O988" s="6"/>
      <c r="P988" s="6"/>
      <c r="Q988" s="6"/>
      <c r="R988" s="6"/>
      <c r="S988" s="6"/>
      <c r="T988" s="6"/>
      <c r="U988" s="6"/>
      <c r="V988" s="6"/>
      <c r="W988" s="6"/>
      <c r="X988" s="6"/>
      <c r="Y988" s="6"/>
      <c r="Z988" s="6"/>
      <c r="AA988" s="6"/>
    </row>
    <row r="989" spans="1:27" s="47" customFormat="1">
      <c r="A989" s="6"/>
      <c r="B989" s="6"/>
      <c r="C989" s="6"/>
      <c r="D989" s="6"/>
      <c r="F989" s="6"/>
      <c r="G989" s="46"/>
      <c r="H989" s="6"/>
      <c r="I989" s="6"/>
      <c r="J989" s="6"/>
      <c r="K989" s="6"/>
      <c r="L989" s="6"/>
      <c r="M989" s="6"/>
      <c r="N989" s="6"/>
      <c r="O989" s="6"/>
      <c r="P989" s="6"/>
      <c r="Q989" s="6"/>
      <c r="R989" s="6"/>
      <c r="S989" s="6"/>
      <c r="T989" s="6"/>
      <c r="U989" s="6"/>
      <c r="V989" s="6"/>
      <c r="W989" s="6"/>
      <c r="X989" s="6"/>
      <c r="Y989" s="6"/>
      <c r="Z989" s="6"/>
      <c r="AA989" s="6"/>
    </row>
    <row r="990" spans="1:27" s="47" customFormat="1">
      <c r="A990" s="6"/>
      <c r="B990" s="6"/>
      <c r="C990" s="6"/>
      <c r="D990" s="6"/>
      <c r="F990" s="6"/>
      <c r="G990" s="46"/>
      <c r="H990" s="6"/>
      <c r="I990" s="6"/>
      <c r="J990" s="6"/>
      <c r="K990" s="6"/>
      <c r="L990" s="6"/>
      <c r="M990" s="6"/>
      <c r="N990" s="6"/>
      <c r="O990" s="6"/>
      <c r="P990" s="6"/>
      <c r="Q990" s="6"/>
      <c r="R990" s="6"/>
      <c r="S990" s="6"/>
      <c r="T990" s="6"/>
      <c r="U990" s="6"/>
      <c r="V990" s="6"/>
      <c r="W990" s="6"/>
      <c r="X990" s="6"/>
      <c r="Y990" s="6"/>
      <c r="Z990" s="6"/>
      <c r="AA990" s="6"/>
    </row>
    <row r="991" spans="1:27" s="47" customFormat="1">
      <c r="A991" s="6"/>
      <c r="B991" s="6"/>
      <c r="C991" s="6"/>
      <c r="D991" s="6"/>
      <c r="F991" s="6"/>
      <c r="G991" s="46"/>
      <c r="H991" s="6"/>
      <c r="I991" s="6"/>
      <c r="J991" s="6"/>
      <c r="K991" s="6"/>
      <c r="L991" s="6"/>
      <c r="M991" s="6"/>
      <c r="N991" s="6"/>
      <c r="O991" s="6"/>
      <c r="P991" s="6"/>
      <c r="Q991" s="6"/>
      <c r="R991" s="6"/>
      <c r="S991" s="6"/>
      <c r="T991" s="6"/>
      <c r="U991" s="6"/>
      <c r="V991" s="6"/>
      <c r="W991" s="6"/>
      <c r="X991" s="6"/>
      <c r="Y991" s="6"/>
      <c r="Z991" s="6"/>
      <c r="AA991" s="6"/>
    </row>
    <row r="992" spans="1:27" s="47" customFormat="1">
      <c r="A992" s="6"/>
      <c r="B992" s="6"/>
      <c r="C992" s="6"/>
      <c r="D992" s="6"/>
      <c r="F992" s="6"/>
      <c r="G992" s="46"/>
      <c r="H992" s="6"/>
      <c r="I992" s="6"/>
      <c r="J992" s="6"/>
      <c r="K992" s="6"/>
      <c r="L992" s="6"/>
      <c r="M992" s="6"/>
      <c r="N992" s="6"/>
      <c r="O992" s="6"/>
      <c r="P992" s="6"/>
      <c r="Q992" s="6"/>
      <c r="R992" s="6"/>
      <c r="S992" s="6"/>
      <c r="T992" s="6"/>
      <c r="U992" s="6"/>
      <c r="V992" s="6"/>
      <c r="W992" s="6"/>
      <c r="X992" s="6"/>
      <c r="Y992" s="6"/>
      <c r="Z992" s="6"/>
      <c r="AA992" s="6"/>
    </row>
    <row r="993" spans="1:27" s="47" customFormat="1">
      <c r="A993" s="6"/>
      <c r="B993" s="6"/>
      <c r="C993" s="6"/>
      <c r="D993" s="6"/>
      <c r="F993" s="6"/>
      <c r="G993" s="46"/>
      <c r="H993" s="6"/>
      <c r="I993" s="6"/>
      <c r="J993" s="6"/>
      <c r="K993" s="6"/>
      <c r="L993" s="6"/>
      <c r="M993" s="6"/>
      <c r="N993" s="6"/>
      <c r="O993" s="6"/>
      <c r="P993" s="6"/>
      <c r="Q993" s="6"/>
      <c r="R993" s="6"/>
      <c r="S993" s="6"/>
      <c r="T993" s="6"/>
      <c r="U993" s="6"/>
      <c r="V993" s="6"/>
      <c r="W993" s="6"/>
      <c r="X993" s="6"/>
      <c r="Y993" s="6"/>
      <c r="Z993" s="6"/>
      <c r="AA993" s="6"/>
    </row>
    <row r="994" spans="1:27" s="47" customFormat="1">
      <c r="A994" s="6"/>
      <c r="B994" s="6"/>
      <c r="C994" s="6"/>
      <c r="D994" s="6"/>
      <c r="F994" s="6"/>
      <c r="G994" s="46"/>
      <c r="H994" s="6"/>
      <c r="I994" s="6"/>
      <c r="J994" s="6"/>
      <c r="K994" s="6"/>
      <c r="L994" s="6"/>
      <c r="M994" s="6"/>
      <c r="N994" s="6"/>
      <c r="O994" s="6"/>
      <c r="P994" s="6"/>
      <c r="Q994" s="6"/>
      <c r="R994" s="6"/>
      <c r="S994" s="6"/>
      <c r="T994" s="6"/>
      <c r="U994" s="6"/>
      <c r="V994" s="6"/>
      <c r="W994" s="6"/>
      <c r="X994" s="6"/>
      <c r="Y994" s="6"/>
      <c r="Z994" s="6"/>
      <c r="AA994" s="6"/>
    </row>
    <row r="995" spans="1:27" s="47" customFormat="1">
      <c r="A995" s="6"/>
      <c r="B995" s="6"/>
      <c r="C995" s="6"/>
      <c r="D995" s="6"/>
      <c r="F995" s="6"/>
      <c r="G995" s="46"/>
      <c r="H995" s="6"/>
      <c r="I995" s="6"/>
      <c r="J995" s="6"/>
      <c r="K995" s="6"/>
      <c r="L995" s="6"/>
      <c r="M995" s="6"/>
      <c r="N995" s="6"/>
      <c r="O995" s="6"/>
      <c r="P995" s="6"/>
      <c r="Q995" s="6"/>
      <c r="R995" s="6"/>
      <c r="S995" s="6"/>
      <c r="T995" s="6"/>
      <c r="U995" s="6"/>
      <c r="V995" s="6"/>
      <c r="W995" s="6"/>
      <c r="X995" s="6"/>
      <c r="Y995" s="6"/>
      <c r="Z995" s="6"/>
      <c r="AA995" s="6"/>
    </row>
    <row r="996" spans="1:27" s="47" customFormat="1">
      <c r="A996" s="6"/>
      <c r="B996" s="6"/>
      <c r="C996" s="6"/>
      <c r="D996" s="6"/>
      <c r="F996" s="6"/>
      <c r="G996" s="46"/>
      <c r="H996" s="6"/>
      <c r="I996" s="6"/>
      <c r="J996" s="6"/>
      <c r="K996" s="6"/>
      <c r="L996" s="6"/>
      <c r="M996" s="6"/>
      <c r="N996" s="6"/>
      <c r="O996" s="6"/>
      <c r="P996" s="6"/>
      <c r="Q996" s="6"/>
      <c r="R996" s="6"/>
      <c r="S996" s="6"/>
      <c r="T996" s="6"/>
      <c r="U996" s="6"/>
      <c r="V996" s="6"/>
      <c r="W996" s="6"/>
      <c r="X996" s="6"/>
      <c r="Y996" s="6"/>
      <c r="Z996" s="6"/>
      <c r="AA996" s="6"/>
    </row>
    <row r="997" spans="1:27" s="47" customFormat="1">
      <c r="A997" s="6"/>
      <c r="B997" s="6"/>
      <c r="C997" s="6"/>
      <c r="D997" s="6"/>
      <c r="F997" s="6"/>
      <c r="G997" s="46"/>
      <c r="H997" s="6"/>
      <c r="I997" s="6"/>
      <c r="J997" s="6"/>
      <c r="K997" s="6"/>
      <c r="L997" s="6"/>
      <c r="M997" s="6"/>
      <c r="N997" s="6"/>
      <c r="O997" s="6"/>
      <c r="P997" s="6"/>
      <c r="Q997" s="6"/>
      <c r="R997" s="6"/>
      <c r="S997" s="6"/>
      <c r="T997" s="6"/>
      <c r="U997" s="6"/>
      <c r="V997" s="6"/>
      <c r="W997" s="6"/>
      <c r="X997" s="6"/>
      <c r="Y997" s="6"/>
      <c r="Z997" s="6"/>
      <c r="AA997" s="6"/>
    </row>
    <row r="998" spans="1:27" s="47" customFormat="1">
      <c r="A998" s="6"/>
      <c r="B998" s="6"/>
      <c r="C998" s="6"/>
      <c r="D998" s="6"/>
      <c r="F998" s="6"/>
      <c r="G998" s="46"/>
      <c r="H998" s="6"/>
      <c r="I998" s="6"/>
      <c r="J998" s="6"/>
      <c r="K998" s="6"/>
      <c r="L998" s="6"/>
      <c r="M998" s="6"/>
      <c r="N998" s="6"/>
      <c r="O998" s="6"/>
      <c r="P998" s="6"/>
      <c r="Q998" s="6"/>
      <c r="R998" s="6"/>
      <c r="S998" s="6"/>
      <c r="T998" s="6"/>
      <c r="U998" s="6"/>
      <c r="V998" s="6"/>
      <c r="W998" s="6"/>
      <c r="X998" s="6"/>
      <c r="Y998" s="6"/>
      <c r="Z998" s="6"/>
      <c r="AA998" s="6"/>
    </row>
    <row r="999" spans="1:27" s="47" customFormat="1">
      <c r="A999" s="6"/>
      <c r="B999" s="6"/>
      <c r="C999" s="6"/>
      <c r="D999" s="6"/>
      <c r="F999" s="6"/>
      <c r="G999" s="46"/>
      <c r="H999" s="6"/>
      <c r="I999" s="6"/>
      <c r="J999" s="6"/>
      <c r="K999" s="6"/>
      <c r="L999" s="6"/>
      <c r="M999" s="6"/>
      <c r="N999" s="6"/>
      <c r="O999" s="6"/>
      <c r="P999" s="6"/>
      <c r="Q999" s="6"/>
      <c r="R999" s="6"/>
      <c r="S999" s="6"/>
      <c r="T999" s="6"/>
      <c r="U999" s="6"/>
      <c r="V999" s="6"/>
      <c r="W999" s="6"/>
      <c r="X999" s="6"/>
      <c r="Y999" s="6"/>
      <c r="Z999" s="6"/>
      <c r="AA999" s="6"/>
    </row>
    <row r="1000" spans="1:27" s="47" customFormat="1">
      <c r="A1000" s="6"/>
      <c r="B1000" s="6"/>
      <c r="C1000" s="6"/>
      <c r="D1000" s="6"/>
      <c r="F1000" s="6"/>
      <c r="G1000" s="46"/>
      <c r="H1000" s="6"/>
      <c r="I1000" s="6"/>
      <c r="J1000" s="6"/>
      <c r="K1000" s="6"/>
      <c r="L1000" s="6"/>
      <c r="M1000" s="6"/>
      <c r="N1000" s="6"/>
      <c r="O1000" s="6"/>
      <c r="P1000" s="6"/>
      <c r="Q1000" s="6"/>
      <c r="R1000" s="6"/>
      <c r="S1000" s="6"/>
      <c r="T1000" s="6"/>
      <c r="U1000" s="6"/>
      <c r="V1000" s="6"/>
      <c r="W1000" s="6"/>
      <c r="X1000" s="6"/>
      <c r="Y1000" s="6"/>
      <c r="Z1000" s="6"/>
      <c r="AA1000" s="6"/>
    </row>
    <row r="1001" spans="1:27" s="47" customFormat="1">
      <c r="A1001" s="6"/>
      <c r="B1001" s="6"/>
      <c r="C1001" s="6"/>
      <c r="D1001" s="6"/>
      <c r="F1001" s="6"/>
      <c r="G1001" s="46"/>
      <c r="H1001" s="6"/>
      <c r="I1001" s="6"/>
      <c r="J1001" s="6"/>
      <c r="K1001" s="6"/>
      <c r="L1001" s="6"/>
      <c r="M1001" s="6"/>
      <c r="N1001" s="6"/>
      <c r="O1001" s="6"/>
      <c r="P1001" s="6"/>
      <c r="Q1001" s="6"/>
      <c r="R1001" s="6"/>
      <c r="S1001" s="6"/>
      <c r="T1001" s="6"/>
      <c r="U1001" s="6"/>
      <c r="V1001" s="6"/>
      <c r="W1001" s="6"/>
      <c r="X1001" s="6"/>
      <c r="Y1001" s="6"/>
      <c r="Z1001" s="6"/>
      <c r="AA1001" s="6"/>
    </row>
    <row r="1002" spans="1:27" s="47" customFormat="1">
      <c r="A1002" s="6"/>
      <c r="B1002" s="6"/>
      <c r="C1002" s="6"/>
      <c r="D1002" s="6"/>
      <c r="F1002" s="6"/>
      <c r="G1002" s="46"/>
      <c r="H1002" s="6"/>
      <c r="I1002" s="6"/>
      <c r="J1002" s="6"/>
      <c r="K1002" s="6"/>
      <c r="L1002" s="6"/>
      <c r="M1002" s="6"/>
      <c r="N1002" s="6"/>
      <c r="O1002" s="6"/>
      <c r="P1002" s="6"/>
      <c r="Q1002" s="6"/>
      <c r="R1002" s="6"/>
      <c r="S1002" s="6"/>
      <c r="T1002" s="6"/>
      <c r="U1002" s="6"/>
      <c r="V1002" s="6"/>
      <c r="W1002" s="6"/>
      <c r="X1002" s="6"/>
      <c r="Y1002" s="6"/>
      <c r="Z1002" s="6"/>
      <c r="AA1002" s="6"/>
    </row>
    <row r="1003" spans="1:27" s="47" customFormat="1">
      <c r="A1003" s="6"/>
      <c r="B1003" s="6"/>
      <c r="C1003" s="6"/>
      <c r="D1003" s="6"/>
      <c r="F1003" s="6"/>
      <c r="G1003" s="46"/>
      <c r="H1003" s="6"/>
      <c r="I1003" s="6"/>
      <c r="J1003" s="6"/>
      <c r="K1003" s="6"/>
      <c r="L1003" s="6"/>
      <c r="M1003" s="6"/>
      <c r="N1003" s="6"/>
      <c r="O1003" s="6"/>
      <c r="P1003" s="6"/>
      <c r="Q1003" s="6"/>
      <c r="R1003" s="6"/>
      <c r="S1003" s="6"/>
      <c r="T1003" s="6"/>
      <c r="U1003" s="6"/>
      <c r="V1003" s="6"/>
      <c r="W1003" s="6"/>
      <c r="X1003" s="6"/>
      <c r="Y1003" s="6"/>
      <c r="Z1003" s="6"/>
      <c r="AA1003" s="6"/>
    </row>
    <row r="1004" spans="1:27" s="47" customFormat="1">
      <c r="A1004" s="6"/>
      <c r="B1004" s="6"/>
      <c r="C1004" s="6"/>
      <c r="D1004" s="6"/>
      <c r="F1004" s="6"/>
      <c r="G1004" s="46"/>
      <c r="H1004" s="6"/>
      <c r="I1004" s="6"/>
      <c r="J1004" s="6"/>
      <c r="K1004" s="6"/>
      <c r="L1004" s="6"/>
      <c r="M1004" s="6"/>
      <c r="N1004" s="6"/>
      <c r="O1004" s="6"/>
      <c r="P1004" s="6"/>
      <c r="Q1004" s="6"/>
      <c r="R1004" s="6"/>
      <c r="S1004" s="6"/>
      <c r="T1004" s="6"/>
      <c r="U1004" s="6"/>
      <c r="V1004" s="6"/>
      <c r="W1004" s="6"/>
      <c r="X1004" s="6"/>
      <c r="Y1004" s="6"/>
      <c r="Z1004" s="6"/>
      <c r="AA1004" s="6"/>
    </row>
    <row r="1005" spans="1:27" s="47" customFormat="1">
      <c r="A1005" s="6"/>
      <c r="B1005" s="6"/>
      <c r="C1005" s="6"/>
      <c r="D1005" s="6"/>
      <c r="F1005" s="6"/>
      <c r="G1005" s="46"/>
      <c r="H1005" s="6"/>
      <c r="I1005" s="6"/>
      <c r="J1005" s="6"/>
      <c r="K1005" s="6"/>
      <c r="L1005" s="6"/>
      <c r="M1005" s="6"/>
      <c r="N1005" s="6"/>
      <c r="O1005" s="6"/>
      <c r="P1005" s="6"/>
      <c r="Q1005" s="6"/>
      <c r="R1005" s="6"/>
      <c r="S1005" s="6"/>
      <c r="T1005" s="6"/>
      <c r="U1005" s="6"/>
      <c r="V1005" s="6"/>
      <c r="W1005" s="6"/>
      <c r="X1005" s="6"/>
      <c r="Y1005" s="6"/>
      <c r="Z1005" s="6"/>
      <c r="AA1005" s="6"/>
    </row>
    <row r="1006" spans="1:27" s="47" customFormat="1">
      <c r="A1006" s="6"/>
      <c r="B1006" s="6"/>
      <c r="C1006" s="6"/>
      <c r="D1006" s="6"/>
      <c r="F1006" s="6"/>
      <c r="G1006" s="46"/>
      <c r="H1006" s="6"/>
      <c r="I1006" s="6"/>
      <c r="J1006" s="6"/>
      <c r="K1006" s="6"/>
      <c r="L1006" s="6"/>
      <c r="M1006" s="6"/>
      <c r="N1006" s="6"/>
      <c r="O1006" s="6"/>
      <c r="P1006" s="6"/>
      <c r="Q1006" s="6"/>
      <c r="R1006" s="6"/>
      <c r="S1006" s="6"/>
      <c r="T1006" s="6"/>
      <c r="U1006" s="6"/>
      <c r="V1006" s="6"/>
      <c r="W1006" s="6"/>
      <c r="X1006" s="6"/>
      <c r="Y1006" s="6"/>
      <c r="Z1006" s="6"/>
      <c r="AA1006" s="6"/>
    </row>
    <row r="1007" spans="1:27" s="47" customFormat="1">
      <c r="A1007" s="6"/>
      <c r="B1007" s="6"/>
      <c r="C1007" s="6"/>
      <c r="D1007" s="6"/>
      <c r="F1007" s="6"/>
      <c r="G1007" s="46"/>
      <c r="H1007" s="6"/>
      <c r="I1007" s="6"/>
      <c r="J1007" s="6"/>
      <c r="K1007" s="6"/>
      <c r="L1007" s="6"/>
      <c r="M1007" s="6"/>
      <c r="N1007" s="6"/>
      <c r="O1007" s="6"/>
      <c r="P1007" s="6"/>
      <c r="Q1007" s="6"/>
      <c r="R1007" s="6"/>
      <c r="S1007" s="6"/>
      <c r="T1007" s="6"/>
      <c r="U1007" s="6"/>
      <c r="V1007" s="6"/>
      <c r="W1007" s="6"/>
      <c r="X1007" s="6"/>
      <c r="Y1007" s="6"/>
      <c r="Z1007" s="6"/>
      <c r="AA1007" s="6"/>
    </row>
    <row r="1008" spans="1:27" s="47" customFormat="1">
      <c r="A1008" s="6"/>
      <c r="B1008" s="6"/>
      <c r="C1008" s="6"/>
      <c r="D1008" s="6"/>
      <c r="F1008" s="6"/>
      <c r="G1008" s="46"/>
      <c r="H1008" s="6"/>
      <c r="I1008" s="6"/>
      <c r="J1008" s="6"/>
      <c r="K1008" s="6"/>
      <c r="L1008" s="6"/>
      <c r="M1008" s="6"/>
      <c r="N1008" s="6"/>
      <c r="O1008" s="6"/>
      <c r="P1008" s="6"/>
      <c r="Q1008" s="6"/>
      <c r="R1008" s="6"/>
      <c r="S1008" s="6"/>
      <c r="T1008" s="6"/>
      <c r="U1008" s="6"/>
      <c r="V1008" s="6"/>
      <c r="W1008" s="6"/>
      <c r="X1008" s="6"/>
      <c r="Y1008" s="6"/>
      <c r="Z1008" s="6"/>
      <c r="AA1008" s="6"/>
    </row>
    <row r="1009" spans="1:27" s="47" customFormat="1">
      <c r="A1009" s="6"/>
      <c r="B1009" s="6"/>
      <c r="C1009" s="6"/>
      <c r="D1009" s="6"/>
      <c r="F1009" s="6"/>
      <c r="G1009" s="46"/>
      <c r="H1009" s="6"/>
      <c r="I1009" s="6"/>
      <c r="J1009" s="6"/>
      <c r="K1009" s="6"/>
      <c r="L1009" s="6"/>
      <c r="M1009" s="6"/>
      <c r="N1009" s="6"/>
      <c r="O1009" s="6"/>
      <c r="P1009" s="6"/>
      <c r="Q1009" s="6"/>
      <c r="R1009" s="6"/>
      <c r="S1009" s="6"/>
      <c r="T1009" s="6"/>
      <c r="U1009" s="6"/>
      <c r="V1009" s="6"/>
      <c r="W1009" s="6"/>
      <c r="X1009" s="6"/>
      <c r="Y1009" s="6"/>
      <c r="Z1009" s="6"/>
      <c r="AA1009" s="6"/>
    </row>
    <row r="1010" spans="1:27" s="47" customFormat="1">
      <c r="A1010" s="6"/>
      <c r="B1010" s="6"/>
      <c r="C1010" s="6"/>
      <c r="D1010" s="6"/>
      <c r="F1010" s="6"/>
      <c r="G1010" s="46"/>
      <c r="H1010" s="6"/>
      <c r="I1010" s="6"/>
      <c r="J1010" s="6"/>
      <c r="K1010" s="6"/>
      <c r="L1010" s="6"/>
      <c r="M1010" s="6"/>
      <c r="N1010" s="6"/>
      <c r="O1010" s="6"/>
      <c r="P1010" s="6"/>
      <c r="Q1010" s="6"/>
      <c r="R1010" s="6"/>
      <c r="S1010" s="6"/>
      <c r="T1010" s="6"/>
      <c r="U1010" s="6"/>
      <c r="V1010" s="6"/>
      <c r="W1010" s="6"/>
      <c r="X1010" s="6"/>
      <c r="Y1010" s="6"/>
      <c r="Z1010" s="6"/>
      <c r="AA1010" s="6"/>
    </row>
    <row r="1011" spans="1:27" s="47" customFormat="1">
      <c r="A1011" s="6"/>
      <c r="B1011" s="6"/>
      <c r="C1011" s="6"/>
      <c r="D1011" s="6"/>
      <c r="F1011" s="6"/>
      <c r="G1011" s="46"/>
      <c r="H1011" s="6"/>
      <c r="I1011" s="6"/>
      <c r="J1011" s="6"/>
      <c r="K1011" s="6"/>
      <c r="L1011" s="6"/>
      <c r="M1011" s="6"/>
      <c r="N1011" s="6"/>
      <c r="O1011" s="6"/>
      <c r="P1011" s="6"/>
      <c r="Q1011" s="6"/>
      <c r="R1011" s="6"/>
      <c r="S1011" s="6"/>
      <c r="T1011" s="6"/>
      <c r="U1011" s="6"/>
      <c r="V1011" s="6"/>
      <c r="W1011" s="6"/>
      <c r="X1011" s="6"/>
      <c r="Y1011" s="6"/>
      <c r="Z1011" s="6"/>
      <c r="AA1011" s="6"/>
    </row>
    <row r="1012" spans="1:27" s="47" customFormat="1">
      <c r="A1012" s="6"/>
      <c r="B1012" s="6"/>
      <c r="C1012" s="6"/>
      <c r="D1012" s="6"/>
      <c r="F1012" s="6"/>
      <c r="G1012" s="46"/>
      <c r="H1012" s="6"/>
      <c r="I1012" s="6"/>
      <c r="J1012" s="6"/>
      <c r="K1012" s="6"/>
      <c r="L1012" s="6"/>
      <c r="M1012" s="6"/>
      <c r="N1012" s="6"/>
      <c r="O1012" s="6"/>
      <c r="P1012" s="6"/>
      <c r="Q1012" s="6"/>
      <c r="R1012" s="6"/>
      <c r="S1012" s="6"/>
      <c r="T1012" s="6"/>
      <c r="U1012" s="6"/>
      <c r="V1012" s="6"/>
      <c r="W1012" s="6"/>
      <c r="X1012" s="6"/>
      <c r="Y1012" s="6"/>
      <c r="Z1012" s="6"/>
      <c r="AA1012" s="6"/>
    </row>
    <row r="1013" spans="1:27" s="47" customFormat="1">
      <c r="A1013" s="6"/>
      <c r="B1013" s="6"/>
      <c r="C1013" s="6"/>
      <c r="D1013" s="6"/>
      <c r="F1013" s="6"/>
      <c r="G1013" s="46"/>
      <c r="H1013" s="6"/>
      <c r="I1013" s="6"/>
      <c r="J1013" s="6"/>
      <c r="K1013" s="6"/>
      <c r="L1013" s="6"/>
      <c r="M1013" s="6"/>
      <c r="N1013" s="6"/>
      <c r="O1013" s="6"/>
      <c r="P1013" s="6"/>
      <c r="Q1013" s="6"/>
      <c r="R1013" s="6"/>
      <c r="S1013" s="6"/>
      <c r="T1013" s="6"/>
      <c r="U1013" s="6"/>
      <c r="V1013" s="6"/>
      <c r="W1013" s="6"/>
      <c r="X1013" s="6"/>
      <c r="Y1013" s="6"/>
      <c r="Z1013" s="6"/>
      <c r="AA1013" s="6"/>
    </row>
    <row r="1014" spans="1:27" s="47" customFormat="1">
      <c r="A1014" s="6"/>
      <c r="B1014" s="6"/>
      <c r="C1014" s="6"/>
      <c r="D1014" s="6"/>
      <c r="F1014" s="6"/>
      <c r="G1014" s="46"/>
      <c r="H1014" s="6"/>
      <c r="I1014" s="6"/>
      <c r="J1014" s="6"/>
      <c r="K1014" s="6"/>
      <c r="L1014" s="6"/>
      <c r="M1014" s="6"/>
      <c r="N1014" s="6"/>
      <c r="O1014" s="6"/>
      <c r="P1014" s="6"/>
      <c r="Q1014" s="6"/>
      <c r="R1014" s="6"/>
      <c r="S1014" s="6"/>
      <c r="T1014" s="6"/>
      <c r="U1014" s="6"/>
      <c r="V1014" s="6"/>
      <c r="W1014" s="6"/>
      <c r="X1014" s="6"/>
      <c r="Y1014" s="6"/>
      <c r="Z1014" s="6"/>
      <c r="AA1014" s="6"/>
    </row>
    <row r="1015" spans="1:27" s="47" customFormat="1">
      <c r="A1015" s="6"/>
      <c r="B1015" s="6"/>
      <c r="C1015" s="6"/>
      <c r="D1015" s="6"/>
      <c r="F1015" s="6"/>
      <c r="G1015" s="46"/>
      <c r="H1015" s="6"/>
      <c r="I1015" s="6"/>
      <c r="J1015" s="6"/>
      <c r="K1015" s="6"/>
      <c r="L1015" s="6"/>
      <c r="M1015" s="6"/>
      <c r="N1015" s="6"/>
      <c r="O1015" s="6"/>
      <c r="P1015" s="6"/>
      <c r="Q1015" s="6"/>
      <c r="R1015" s="6"/>
      <c r="S1015" s="6"/>
      <c r="T1015" s="6"/>
      <c r="U1015" s="6"/>
      <c r="V1015" s="6"/>
      <c r="W1015" s="6"/>
      <c r="X1015" s="6"/>
      <c r="Y1015" s="6"/>
      <c r="Z1015" s="6"/>
      <c r="AA1015" s="6"/>
    </row>
    <row r="1016" spans="1:27" s="47" customFormat="1">
      <c r="A1016" s="6"/>
      <c r="B1016" s="6"/>
      <c r="C1016" s="6"/>
      <c r="D1016" s="6"/>
      <c r="F1016" s="6"/>
      <c r="G1016" s="46"/>
      <c r="H1016" s="6"/>
      <c r="I1016" s="6"/>
      <c r="J1016" s="6"/>
      <c r="K1016" s="6"/>
      <c r="L1016" s="6"/>
      <c r="M1016" s="6"/>
      <c r="N1016" s="6"/>
      <c r="O1016" s="6"/>
      <c r="P1016" s="6"/>
      <c r="Q1016" s="6"/>
      <c r="R1016" s="6"/>
      <c r="S1016" s="6"/>
      <c r="T1016" s="6"/>
      <c r="U1016" s="6"/>
      <c r="V1016" s="6"/>
      <c r="W1016" s="6"/>
      <c r="X1016" s="6"/>
      <c r="Y1016" s="6"/>
      <c r="Z1016" s="6"/>
      <c r="AA1016" s="6"/>
    </row>
    <row r="1017" spans="1:27" s="47" customFormat="1">
      <c r="A1017" s="6"/>
      <c r="B1017" s="6"/>
      <c r="C1017" s="6"/>
      <c r="D1017" s="6"/>
      <c r="F1017" s="6"/>
      <c r="G1017" s="46"/>
      <c r="H1017" s="6"/>
      <c r="I1017" s="6"/>
      <c r="J1017" s="6"/>
      <c r="K1017" s="6"/>
      <c r="L1017" s="6"/>
      <c r="M1017" s="6"/>
      <c r="N1017" s="6"/>
      <c r="O1017" s="6"/>
      <c r="P1017" s="6"/>
      <c r="Q1017" s="6"/>
      <c r="R1017" s="6"/>
      <c r="S1017" s="6"/>
      <c r="T1017" s="6"/>
      <c r="U1017" s="6"/>
      <c r="V1017" s="6"/>
      <c r="W1017" s="6"/>
      <c r="X1017" s="6"/>
      <c r="Y1017" s="6"/>
      <c r="Z1017" s="6"/>
      <c r="AA1017" s="6"/>
    </row>
    <row r="1018" spans="1:27" s="47" customFormat="1">
      <c r="A1018" s="6"/>
      <c r="B1018" s="6"/>
      <c r="C1018" s="6"/>
      <c r="D1018" s="6"/>
      <c r="F1018" s="6"/>
      <c r="G1018" s="46"/>
      <c r="H1018" s="6"/>
      <c r="I1018" s="6"/>
      <c r="J1018" s="6"/>
      <c r="K1018" s="6"/>
      <c r="L1018" s="6"/>
      <c r="M1018" s="6"/>
      <c r="N1018" s="6"/>
      <c r="O1018" s="6"/>
      <c r="P1018" s="6"/>
      <c r="Q1018" s="6"/>
      <c r="R1018" s="6"/>
      <c r="S1018" s="6"/>
      <c r="T1018" s="6"/>
      <c r="U1018" s="6"/>
      <c r="V1018" s="6"/>
      <c r="W1018" s="6"/>
      <c r="X1018" s="6"/>
      <c r="Y1018" s="6"/>
      <c r="Z1018" s="6"/>
      <c r="AA1018" s="6"/>
    </row>
    <row r="1019" spans="1:27" s="47" customFormat="1">
      <c r="A1019" s="6"/>
      <c r="B1019" s="6"/>
      <c r="C1019" s="6"/>
      <c r="D1019" s="6"/>
      <c r="F1019" s="6"/>
      <c r="G1019" s="46"/>
      <c r="H1019" s="6"/>
      <c r="I1019" s="6"/>
      <c r="J1019" s="6"/>
      <c r="K1019" s="6"/>
      <c r="L1019" s="6"/>
      <c r="M1019" s="6"/>
      <c r="N1019" s="6"/>
      <c r="O1019" s="6"/>
      <c r="P1019" s="6"/>
      <c r="Q1019" s="6"/>
      <c r="R1019" s="6"/>
      <c r="S1019" s="6"/>
      <c r="T1019" s="6"/>
      <c r="U1019" s="6"/>
      <c r="V1019" s="6"/>
      <c r="W1019" s="6"/>
      <c r="X1019" s="6"/>
      <c r="Y1019" s="6"/>
      <c r="Z1019" s="6"/>
      <c r="AA1019" s="6"/>
    </row>
    <row r="1020" spans="1:27" s="47" customFormat="1">
      <c r="A1020" s="6"/>
      <c r="B1020" s="6"/>
      <c r="C1020" s="6"/>
      <c r="D1020" s="6"/>
      <c r="F1020" s="6"/>
      <c r="G1020" s="46"/>
      <c r="H1020" s="6"/>
      <c r="I1020" s="6"/>
      <c r="J1020" s="6"/>
      <c r="K1020" s="6"/>
      <c r="L1020" s="6"/>
      <c r="M1020" s="6"/>
      <c r="N1020" s="6"/>
      <c r="O1020" s="6"/>
      <c r="P1020" s="6"/>
      <c r="Q1020" s="6"/>
      <c r="R1020" s="6"/>
      <c r="S1020" s="6"/>
      <c r="T1020" s="6"/>
      <c r="U1020" s="6"/>
      <c r="V1020" s="6"/>
      <c r="W1020" s="6"/>
      <c r="X1020" s="6"/>
      <c r="Y1020" s="6"/>
      <c r="Z1020" s="6"/>
      <c r="AA1020" s="6"/>
    </row>
    <row r="1021" spans="1:27" s="47" customFormat="1">
      <c r="A1021" s="6"/>
      <c r="B1021" s="6"/>
      <c r="C1021" s="6"/>
      <c r="D1021" s="6"/>
      <c r="F1021" s="6"/>
      <c r="G1021" s="46"/>
      <c r="H1021" s="6"/>
      <c r="I1021" s="6"/>
      <c r="J1021" s="6"/>
      <c r="K1021" s="6"/>
      <c r="L1021" s="6"/>
      <c r="M1021" s="6"/>
      <c r="N1021" s="6"/>
      <c r="O1021" s="6"/>
      <c r="P1021" s="6"/>
      <c r="Q1021" s="6"/>
      <c r="R1021" s="6"/>
      <c r="S1021" s="6"/>
      <c r="T1021" s="6"/>
      <c r="U1021" s="6"/>
      <c r="V1021" s="6"/>
      <c r="W1021" s="6"/>
      <c r="X1021" s="6"/>
      <c r="Y1021" s="6"/>
      <c r="Z1021" s="6"/>
      <c r="AA1021" s="6"/>
    </row>
    <row r="1022" spans="1:27" s="47" customFormat="1">
      <c r="A1022" s="6"/>
      <c r="B1022" s="6"/>
      <c r="C1022" s="6"/>
      <c r="D1022" s="6"/>
      <c r="F1022" s="6"/>
      <c r="G1022" s="46"/>
      <c r="H1022" s="6"/>
      <c r="I1022" s="6"/>
      <c r="J1022" s="6"/>
      <c r="K1022" s="6"/>
      <c r="L1022" s="6"/>
      <c r="M1022" s="6"/>
      <c r="N1022" s="6"/>
      <c r="O1022" s="6"/>
      <c r="P1022" s="6"/>
      <c r="Q1022" s="6"/>
      <c r="R1022" s="6"/>
      <c r="S1022" s="6"/>
      <c r="T1022" s="6"/>
      <c r="U1022" s="6"/>
      <c r="V1022" s="6"/>
      <c r="W1022" s="6"/>
      <c r="X1022" s="6"/>
      <c r="Y1022" s="6"/>
      <c r="Z1022" s="6"/>
      <c r="AA1022" s="6"/>
    </row>
    <row r="1023" spans="1:27" s="47" customFormat="1">
      <c r="A1023" s="6"/>
      <c r="B1023" s="6"/>
      <c r="C1023" s="6"/>
      <c r="D1023" s="6"/>
      <c r="F1023" s="6"/>
      <c r="G1023" s="46"/>
      <c r="H1023" s="6"/>
      <c r="I1023" s="6"/>
      <c r="J1023" s="6"/>
      <c r="K1023" s="6"/>
      <c r="L1023" s="6"/>
      <c r="M1023" s="6"/>
      <c r="N1023" s="6"/>
      <c r="O1023" s="6"/>
      <c r="P1023" s="6"/>
      <c r="Q1023" s="6"/>
      <c r="R1023" s="6"/>
      <c r="S1023" s="6"/>
      <c r="T1023" s="6"/>
      <c r="U1023" s="6"/>
      <c r="V1023" s="6"/>
      <c r="W1023" s="6"/>
      <c r="X1023" s="6"/>
      <c r="Y1023" s="6"/>
      <c r="Z1023" s="6"/>
      <c r="AA1023" s="6"/>
    </row>
    <row r="1024" spans="1:27" s="47" customFormat="1">
      <c r="A1024" s="6"/>
      <c r="B1024" s="6"/>
      <c r="C1024" s="6"/>
      <c r="D1024" s="6"/>
      <c r="F1024" s="6"/>
      <c r="G1024" s="46"/>
      <c r="H1024" s="6"/>
      <c r="I1024" s="6"/>
      <c r="J1024" s="6"/>
      <c r="K1024" s="6"/>
      <c r="L1024" s="6"/>
      <c r="M1024" s="6"/>
      <c r="N1024" s="6"/>
      <c r="O1024" s="6"/>
      <c r="P1024" s="6"/>
      <c r="Q1024" s="6"/>
      <c r="R1024" s="6"/>
      <c r="S1024" s="6"/>
      <c r="T1024" s="6"/>
      <c r="U1024" s="6"/>
      <c r="V1024" s="6"/>
      <c r="W1024" s="6"/>
      <c r="X1024" s="6"/>
      <c r="Y1024" s="6"/>
      <c r="Z1024" s="6"/>
      <c r="AA1024" s="6"/>
    </row>
    <row r="1025" spans="1:27" s="47" customFormat="1">
      <c r="A1025" s="6"/>
      <c r="B1025" s="6"/>
      <c r="C1025" s="6"/>
      <c r="D1025" s="6"/>
      <c r="F1025" s="6"/>
      <c r="G1025" s="46"/>
      <c r="H1025" s="6"/>
      <c r="I1025" s="6"/>
      <c r="J1025" s="6"/>
      <c r="K1025" s="6"/>
      <c r="L1025" s="6"/>
      <c r="M1025" s="6"/>
      <c r="N1025" s="6"/>
      <c r="O1025" s="6"/>
      <c r="P1025" s="6"/>
      <c r="Q1025" s="6"/>
      <c r="R1025" s="6"/>
      <c r="S1025" s="6"/>
      <c r="T1025" s="6"/>
      <c r="U1025" s="6"/>
      <c r="V1025" s="6"/>
      <c r="W1025" s="6"/>
      <c r="X1025" s="6"/>
      <c r="Y1025" s="6"/>
      <c r="Z1025" s="6"/>
      <c r="AA1025" s="6"/>
    </row>
    <row r="1026" spans="1:27" s="47" customFormat="1">
      <c r="A1026" s="6"/>
      <c r="B1026" s="6"/>
      <c r="C1026" s="6"/>
      <c r="D1026" s="6"/>
      <c r="F1026" s="6"/>
      <c r="G1026" s="46"/>
      <c r="H1026" s="6"/>
      <c r="I1026" s="6"/>
      <c r="J1026" s="6"/>
      <c r="K1026" s="6"/>
      <c r="L1026" s="6"/>
      <c r="M1026" s="6"/>
      <c r="N1026" s="6"/>
      <c r="O1026" s="6"/>
      <c r="P1026" s="6"/>
      <c r="Q1026" s="6"/>
      <c r="R1026" s="6"/>
      <c r="S1026" s="6"/>
      <c r="T1026" s="6"/>
      <c r="U1026" s="6"/>
      <c r="V1026" s="6"/>
      <c r="W1026" s="6"/>
      <c r="X1026" s="6"/>
      <c r="Y1026" s="6"/>
      <c r="Z1026" s="6"/>
      <c r="AA1026" s="6"/>
    </row>
    <row r="1027" spans="1:27" s="47" customFormat="1">
      <c r="A1027" s="6"/>
      <c r="B1027" s="6"/>
      <c r="C1027" s="6"/>
      <c r="D1027" s="6"/>
      <c r="F1027" s="6"/>
      <c r="G1027" s="46"/>
      <c r="H1027" s="6"/>
      <c r="I1027" s="6"/>
      <c r="J1027" s="6"/>
      <c r="K1027" s="6"/>
      <c r="L1027" s="6"/>
      <c r="M1027" s="6"/>
      <c r="N1027" s="6"/>
      <c r="O1027" s="6"/>
      <c r="P1027" s="6"/>
      <c r="Q1027" s="6"/>
      <c r="R1027" s="6"/>
      <c r="S1027" s="6"/>
      <c r="T1027" s="6"/>
      <c r="U1027" s="6"/>
      <c r="V1027" s="6"/>
      <c r="W1027" s="6"/>
      <c r="X1027" s="6"/>
      <c r="Y1027" s="6"/>
      <c r="Z1027" s="6"/>
      <c r="AA1027" s="6"/>
    </row>
    <row r="1028" spans="1:27" s="47" customFormat="1">
      <c r="A1028" s="6"/>
      <c r="B1028" s="6"/>
      <c r="C1028" s="6"/>
      <c r="D1028" s="6"/>
      <c r="F1028" s="6"/>
      <c r="G1028" s="46"/>
      <c r="H1028" s="6"/>
      <c r="I1028" s="6"/>
      <c r="J1028" s="6"/>
      <c r="K1028" s="6"/>
      <c r="L1028" s="6"/>
      <c r="M1028" s="6"/>
      <c r="N1028" s="6"/>
      <c r="O1028" s="6"/>
      <c r="P1028" s="6"/>
      <c r="Q1028" s="6"/>
      <c r="R1028" s="6"/>
      <c r="S1028" s="6"/>
      <c r="T1028" s="6"/>
      <c r="U1028" s="6"/>
      <c r="V1028" s="6"/>
      <c r="W1028" s="6"/>
      <c r="X1028" s="6"/>
      <c r="Y1028" s="6"/>
      <c r="Z1028" s="6"/>
      <c r="AA1028" s="6"/>
    </row>
    <row r="1029" spans="1:27" s="47" customFormat="1">
      <c r="A1029" s="6"/>
      <c r="B1029" s="6"/>
      <c r="C1029" s="6"/>
      <c r="D1029" s="6"/>
      <c r="F1029" s="6"/>
      <c r="G1029" s="46"/>
      <c r="H1029" s="6"/>
      <c r="I1029" s="6"/>
      <c r="J1029" s="6"/>
      <c r="K1029" s="6"/>
      <c r="L1029" s="6"/>
      <c r="M1029" s="6"/>
      <c r="N1029" s="6"/>
      <c r="O1029" s="6"/>
      <c r="P1029" s="6"/>
      <c r="Q1029" s="6"/>
      <c r="R1029" s="6"/>
      <c r="S1029" s="6"/>
      <c r="T1029" s="6"/>
      <c r="U1029" s="6"/>
      <c r="V1029" s="6"/>
      <c r="W1029" s="6"/>
      <c r="X1029" s="6"/>
      <c r="Y1029" s="6"/>
      <c r="Z1029" s="6"/>
      <c r="AA1029" s="6"/>
    </row>
    <row r="1030" spans="1:27" s="47" customFormat="1">
      <c r="A1030" s="6"/>
      <c r="B1030" s="6"/>
      <c r="C1030" s="6"/>
      <c r="D1030" s="6"/>
      <c r="F1030" s="6"/>
      <c r="G1030" s="46"/>
      <c r="H1030" s="6"/>
      <c r="I1030" s="6"/>
      <c r="J1030" s="6"/>
      <c r="K1030" s="6"/>
      <c r="L1030" s="6"/>
      <c r="M1030" s="6"/>
      <c r="N1030" s="6"/>
      <c r="O1030" s="6"/>
      <c r="P1030" s="6"/>
      <c r="Q1030" s="6"/>
      <c r="R1030" s="6"/>
      <c r="S1030" s="6"/>
      <c r="T1030" s="6"/>
      <c r="U1030" s="6"/>
      <c r="V1030" s="6"/>
      <c r="W1030" s="6"/>
      <c r="X1030" s="6"/>
      <c r="Y1030" s="6"/>
      <c r="Z1030" s="6"/>
      <c r="AA1030" s="6"/>
    </row>
    <row r="1031" spans="1:27" s="47" customFormat="1">
      <c r="A1031" s="6"/>
      <c r="B1031" s="6"/>
      <c r="C1031" s="6"/>
      <c r="D1031" s="6"/>
      <c r="F1031" s="6"/>
      <c r="G1031" s="46"/>
      <c r="H1031" s="6"/>
      <c r="I1031" s="6"/>
      <c r="J1031" s="6"/>
      <c r="K1031" s="6"/>
      <c r="L1031" s="6"/>
      <c r="M1031" s="6"/>
      <c r="N1031" s="6"/>
      <c r="O1031" s="6"/>
      <c r="P1031" s="6"/>
      <c r="Q1031" s="6"/>
      <c r="R1031" s="6"/>
      <c r="S1031" s="6"/>
      <c r="T1031" s="6"/>
      <c r="U1031" s="6"/>
      <c r="V1031" s="6"/>
      <c r="W1031" s="6"/>
      <c r="X1031" s="6"/>
      <c r="Y1031" s="6"/>
      <c r="Z1031" s="6"/>
      <c r="AA1031" s="6"/>
    </row>
    <row r="1032" spans="1:27" s="47" customFormat="1">
      <c r="A1032" s="6"/>
      <c r="B1032" s="6"/>
      <c r="C1032" s="6"/>
      <c r="D1032" s="6"/>
      <c r="F1032" s="6"/>
      <c r="G1032" s="46"/>
      <c r="H1032" s="6"/>
      <c r="I1032" s="6"/>
      <c r="J1032" s="6"/>
      <c r="K1032" s="6"/>
      <c r="L1032" s="6"/>
      <c r="M1032" s="6"/>
      <c r="N1032" s="6"/>
      <c r="O1032" s="6"/>
      <c r="P1032" s="6"/>
      <c r="Q1032" s="6"/>
      <c r="R1032" s="6"/>
      <c r="S1032" s="6"/>
      <c r="T1032" s="6"/>
      <c r="U1032" s="6"/>
      <c r="V1032" s="6"/>
      <c r="W1032" s="6"/>
      <c r="X1032" s="6"/>
      <c r="Y1032" s="6"/>
      <c r="Z1032" s="6"/>
      <c r="AA1032" s="6"/>
    </row>
    <row r="1033" spans="1:27" s="47" customFormat="1">
      <c r="A1033" s="6"/>
      <c r="B1033" s="6"/>
      <c r="C1033" s="6"/>
      <c r="D1033" s="6"/>
      <c r="F1033" s="6"/>
      <c r="G1033" s="46"/>
      <c r="H1033" s="6"/>
      <c r="I1033" s="6"/>
      <c r="J1033" s="6"/>
      <c r="K1033" s="6"/>
      <c r="L1033" s="6"/>
      <c r="M1033" s="6"/>
      <c r="N1033" s="6"/>
      <c r="O1033" s="6"/>
      <c r="P1033" s="6"/>
      <c r="Q1033" s="6"/>
      <c r="R1033" s="6"/>
      <c r="S1033" s="6"/>
      <c r="T1033" s="6"/>
      <c r="U1033" s="6"/>
      <c r="V1033" s="6"/>
      <c r="W1033" s="6"/>
      <c r="X1033" s="6"/>
      <c r="Y1033" s="6"/>
      <c r="Z1033" s="6"/>
      <c r="AA1033" s="6"/>
    </row>
    <row r="1034" spans="1:27" s="47" customFormat="1">
      <c r="A1034" s="6"/>
      <c r="B1034" s="6"/>
      <c r="C1034" s="6"/>
      <c r="D1034" s="6"/>
      <c r="F1034" s="6"/>
      <c r="G1034" s="46"/>
      <c r="H1034" s="6"/>
      <c r="I1034" s="6"/>
      <c r="J1034" s="6"/>
      <c r="K1034" s="6"/>
      <c r="L1034" s="6"/>
      <c r="M1034" s="6"/>
      <c r="N1034" s="6"/>
      <c r="O1034" s="6"/>
      <c r="P1034" s="6"/>
      <c r="Q1034" s="6"/>
      <c r="R1034" s="6"/>
      <c r="S1034" s="6"/>
      <c r="T1034" s="6"/>
      <c r="U1034" s="6"/>
      <c r="V1034" s="6"/>
      <c r="W1034" s="6"/>
      <c r="X1034" s="6"/>
      <c r="Y1034" s="6"/>
      <c r="Z1034" s="6"/>
      <c r="AA1034" s="6"/>
    </row>
    <row r="1035" spans="1:27" s="47" customFormat="1">
      <c r="A1035" s="6"/>
      <c r="B1035" s="6"/>
      <c r="C1035" s="6"/>
      <c r="D1035" s="6"/>
      <c r="F1035" s="6"/>
      <c r="G1035" s="46"/>
      <c r="H1035" s="6"/>
      <c r="I1035" s="6"/>
      <c r="J1035" s="6"/>
      <c r="K1035" s="6"/>
      <c r="L1035" s="6"/>
      <c r="M1035" s="6"/>
      <c r="N1035" s="6"/>
      <c r="O1035" s="6"/>
      <c r="P1035" s="6"/>
      <c r="Q1035" s="6"/>
      <c r="R1035" s="6"/>
      <c r="S1035" s="6"/>
      <c r="T1035" s="6"/>
      <c r="U1035" s="6"/>
      <c r="V1035" s="6"/>
      <c r="W1035" s="6"/>
      <c r="X1035" s="6"/>
      <c r="Y1035" s="6"/>
      <c r="Z1035" s="6"/>
      <c r="AA1035" s="6"/>
    </row>
    <row r="1036" spans="1:27" s="47" customFormat="1">
      <c r="A1036" s="6"/>
      <c r="B1036" s="6"/>
      <c r="C1036" s="6"/>
      <c r="D1036" s="6"/>
      <c r="F1036" s="6"/>
      <c r="G1036" s="46"/>
      <c r="H1036" s="6"/>
      <c r="I1036" s="6"/>
      <c r="J1036" s="6"/>
      <c r="K1036" s="6"/>
      <c r="L1036" s="6"/>
      <c r="M1036" s="6"/>
      <c r="N1036" s="6"/>
      <c r="O1036" s="6"/>
      <c r="P1036" s="6"/>
      <c r="Q1036" s="6"/>
      <c r="R1036" s="6"/>
      <c r="S1036" s="6"/>
      <c r="T1036" s="6"/>
      <c r="U1036" s="6"/>
      <c r="V1036" s="6"/>
      <c r="W1036" s="6"/>
      <c r="X1036" s="6"/>
      <c r="Y1036" s="6"/>
      <c r="Z1036" s="6"/>
      <c r="AA1036" s="6"/>
    </row>
    <row r="1037" spans="1:27" s="47" customFormat="1">
      <c r="A1037" s="6"/>
      <c r="B1037" s="6"/>
      <c r="C1037" s="6"/>
      <c r="D1037" s="6"/>
      <c r="F1037" s="6"/>
      <c r="G1037" s="46"/>
      <c r="H1037" s="6"/>
      <c r="I1037" s="6"/>
      <c r="J1037" s="6"/>
      <c r="K1037" s="6"/>
      <c r="L1037" s="6"/>
      <c r="M1037" s="6"/>
      <c r="N1037" s="6"/>
      <c r="O1037" s="6"/>
      <c r="P1037" s="6"/>
      <c r="Q1037" s="6"/>
      <c r="R1037" s="6"/>
      <c r="S1037" s="6"/>
      <c r="T1037" s="6"/>
      <c r="U1037" s="6"/>
      <c r="V1037" s="6"/>
      <c r="W1037" s="6"/>
      <c r="X1037" s="6"/>
      <c r="Y1037" s="6"/>
      <c r="Z1037" s="6"/>
      <c r="AA1037" s="6"/>
    </row>
    <row r="1038" spans="1:27" s="47" customFormat="1">
      <c r="A1038" s="6"/>
      <c r="B1038" s="6"/>
      <c r="C1038" s="6"/>
      <c r="D1038" s="6"/>
      <c r="F1038" s="6"/>
      <c r="G1038" s="46"/>
      <c r="H1038" s="6"/>
      <c r="I1038" s="6"/>
      <c r="J1038" s="6"/>
      <c r="K1038" s="6"/>
      <c r="L1038" s="6"/>
      <c r="M1038" s="6"/>
      <c r="N1038" s="6"/>
      <c r="O1038" s="6"/>
      <c r="P1038" s="6"/>
      <c r="Q1038" s="6"/>
      <c r="R1038" s="6"/>
      <c r="S1038" s="6"/>
      <c r="T1038" s="6"/>
      <c r="U1038" s="6"/>
      <c r="V1038" s="6"/>
      <c r="W1038" s="6"/>
      <c r="X1038" s="6"/>
      <c r="Y1038" s="6"/>
      <c r="Z1038" s="6"/>
      <c r="AA1038" s="6"/>
    </row>
    <row r="1039" spans="1:27" s="47" customFormat="1">
      <c r="A1039" s="6"/>
      <c r="B1039" s="6"/>
      <c r="C1039" s="6"/>
      <c r="D1039" s="6"/>
      <c r="F1039" s="6"/>
      <c r="G1039" s="46"/>
      <c r="H1039" s="6"/>
      <c r="I1039" s="6"/>
      <c r="J1039" s="6"/>
      <c r="K1039" s="6"/>
      <c r="L1039" s="6"/>
      <c r="M1039" s="6"/>
      <c r="N1039" s="6"/>
      <c r="O1039" s="6"/>
      <c r="P1039" s="6"/>
      <c r="Q1039" s="6"/>
      <c r="R1039" s="6"/>
      <c r="S1039" s="6"/>
      <c r="T1039" s="6"/>
      <c r="U1039" s="6"/>
      <c r="V1039" s="6"/>
      <c r="W1039" s="6"/>
      <c r="X1039" s="6"/>
      <c r="Y1039" s="6"/>
      <c r="Z1039" s="6"/>
      <c r="AA1039" s="6"/>
    </row>
    <row r="1040" spans="1:27" s="47" customFormat="1">
      <c r="A1040" s="6"/>
      <c r="B1040" s="6"/>
      <c r="C1040" s="6"/>
      <c r="D1040" s="6"/>
      <c r="F1040" s="6"/>
      <c r="G1040" s="46"/>
      <c r="H1040" s="6"/>
      <c r="I1040" s="6"/>
      <c r="J1040" s="6"/>
      <c r="K1040" s="6"/>
      <c r="L1040" s="6"/>
      <c r="M1040" s="6"/>
      <c r="N1040" s="6"/>
      <c r="O1040" s="6"/>
      <c r="P1040" s="6"/>
      <c r="Q1040" s="6"/>
      <c r="R1040" s="6"/>
      <c r="S1040" s="6"/>
      <c r="T1040" s="6"/>
      <c r="U1040" s="6"/>
      <c r="V1040" s="6"/>
      <c r="W1040" s="6"/>
      <c r="X1040" s="6"/>
      <c r="Y1040" s="6"/>
      <c r="Z1040" s="6"/>
      <c r="AA1040" s="6"/>
    </row>
    <row r="1041" spans="1:27" s="47" customFormat="1">
      <c r="A1041" s="6"/>
      <c r="B1041" s="6"/>
      <c r="C1041" s="6"/>
      <c r="D1041" s="6"/>
      <c r="F1041" s="6"/>
      <c r="G1041" s="46"/>
      <c r="H1041" s="6"/>
      <c r="I1041" s="6"/>
      <c r="J1041" s="6"/>
      <c r="K1041" s="6"/>
      <c r="L1041" s="6"/>
      <c r="M1041" s="6"/>
      <c r="N1041" s="6"/>
      <c r="O1041" s="6"/>
      <c r="P1041" s="6"/>
      <c r="Q1041" s="6"/>
      <c r="R1041" s="6"/>
      <c r="S1041" s="6"/>
      <c r="T1041" s="6"/>
      <c r="U1041" s="6"/>
      <c r="V1041" s="6"/>
      <c r="W1041" s="6"/>
      <c r="X1041" s="6"/>
      <c r="Y1041" s="6"/>
      <c r="Z1041" s="6"/>
      <c r="AA1041" s="6"/>
    </row>
    <row r="1042" spans="1:27" s="47" customFormat="1">
      <c r="A1042" s="6"/>
      <c r="B1042" s="6"/>
      <c r="C1042" s="6"/>
      <c r="D1042" s="6"/>
      <c r="F1042" s="6"/>
      <c r="G1042" s="46"/>
      <c r="H1042" s="6"/>
      <c r="I1042" s="6"/>
      <c r="J1042" s="6"/>
      <c r="K1042" s="6"/>
      <c r="L1042" s="6"/>
      <c r="M1042" s="6"/>
      <c r="N1042" s="6"/>
      <c r="O1042" s="6"/>
      <c r="P1042" s="6"/>
      <c r="Q1042" s="6"/>
      <c r="R1042" s="6"/>
      <c r="S1042" s="6"/>
      <c r="T1042" s="6"/>
      <c r="U1042" s="6"/>
      <c r="V1042" s="6"/>
      <c r="W1042" s="6"/>
      <c r="X1042" s="6"/>
      <c r="Y1042" s="6"/>
      <c r="Z1042" s="6"/>
      <c r="AA1042" s="6"/>
    </row>
    <row r="1043" spans="1:27" s="47" customFormat="1">
      <c r="A1043" s="6"/>
      <c r="B1043" s="6"/>
      <c r="C1043" s="6"/>
      <c r="D1043" s="6"/>
      <c r="F1043" s="6"/>
      <c r="G1043" s="46"/>
      <c r="H1043" s="6"/>
      <c r="I1043" s="6"/>
      <c r="J1043" s="6"/>
      <c r="K1043" s="6"/>
      <c r="L1043" s="6"/>
      <c r="M1043" s="6"/>
      <c r="N1043" s="6"/>
      <c r="O1043" s="6"/>
      <c r="P1043" s="6"/>
      <c r="Q1043" s="6"/>
      <c r="R1043" s="6"/>
      <c r="S1043" s="6"/>
      <c r="T1043" s="6"/>
      <c r="U1043" s="6"/>
      <c r="V1043" s="6"/>
      <c r="W1043" s="6"/>
      <c r="X1043" s="6"/>
      <c r="Y1043" s="6"/>
      <c r="Z1043" s="6"/>
      <c r="AA1043" s="6"/>
    </row>
    <row r="1044" spans="1:27" s="47" customFormat="1">
      <c r="A1044" s="6"/>
      <c r="B1044" s="6"/>
      <c r="C1044" s="6"/>
      <c r="D1044" s="6"/>
      <c r="F1044" s="6"/>
      <c r="G1044" s="46"/>
      <c r="H1044" s="6"/>
      <c r="I1044" s="6"/>
      <c r="J1044" s="6"/>
      <c r="K1044" s="6"/>
      <c r="L1044" s="6"/>
      <c r="M1044" s="6"/>
      <c r="N1044" s="6"/>
      <c r="O1044" s="6"/>
      <c r="P1044" s="6"/>
      <c r="Q1044" s="6"/>
      <c r="R1044" s="6"/>
      <c r="S1044" s="6"/>
      <c r="T1044" s="6"/>
      <c r="U1044" s="6"/>
      <c r="V1044" s="6"/>
      <c r="W1044" s="6"/>
      <c r="X1044" s="6"/>
      <c r="Y1044" s="6"/>
      <c r="Z1044" s="6"/>
      <c r="AA1044" s="6"/>
    </row>
    <row r="1045" spans="1:27" s="47" customFormat="1">
      <c r="A1045" s="6"/>
      <c r="B1045" s="6"/>
      <c r="C1045" s="6"/>
      <c r="D1045" s="6"/>
      <c r="F1045" s="6"/>
      <c r="G1045" s="46"/>
      <c r="H1045" s="6"/>
      <c r="I1045" s="6"/>
      <c r="J1045" s="6"/>
      <c r="K1045" s="6"/>
      <c r="L1045" s="6"/>
      <c r="M1045" s="6"/>
      <c r="N1045" s="6"/>
      <c r="O1045" s="6"/>
      <c r="P1045" s="6"/>
      <c r="Q1045" s="6"/>
      <c r="R1045" s="6"/>
      <c r="S1045" s="6"/>
      <c r="T1045" s="6"/>
      <c r="U1045" s="6"/>
      <c r="V1045" s="6"/>
      <c r="W1045" s="6"/>
      <c r="X1045" s="6"/>
      <c r="Y1045" s="6"/>
      <c r="Z1045" s="6"/>
      <c r="AA1045" s="6"/>
    </row>
    <row r="1046" spans="1:27" s="47" customFormat="1">
      <c r="A1046" s="6"/>
      <c r="B1046" s="6"/>
      <c r="C1046" s="6"/>
      <c r="D1046" s="6"/>
      <c r="F1046" s="6"/>
      <c r="G1046" s="46"/>
      <c r="H1046" s="6"/>
      <c r="I1046" s="6"/>
      <c r="J1046" s="6"/>
      <c r="K1046" s="6"/>
      <c r="L1046" s="6"/>
      <c r="M1046" s="6"/>
      <c r="N1046" s="6"/>
      <c r="O1046" s="6"/>
      <c r="P1046" s="6"/>
      <c r="Q1046" s="6"/>
      <c r="R1046" s="6"/>
      <c r="S1046" s="6"/>
      <c r="T1046" s="6"/>
      <c r="U1046" s="6"/>
      <c r="V1046" s="6"/>
      <c r="W1046" s="6"/>
      <c r="X1046" s="6"/>
      <c r="Y1046" s="6"/>
      <c r="Z1046" s="6"/>
      <c r="AA1046" s="6"/>
    </row>
    <row r="1047" spans="1:27" s="47" customFormat="1">
      <c r="A1047" s="6"/>
      <c r="B1047" s="6"/>
      <c r="C1047" s="6"/>
      <c r="D1047" s="6"/>
      <c r="F1047" s="6"/>
      <c r="G1047" s="46"/>
      <c r="H1047" s="6"/>
      <c r="I1047" s="6"/>
      <c r="J1047" s="6"/>
      <c r="K1047" s="6"/>
      <c r="L1047" s="6"/>
      <c r="M1047" s="6"/>
      <c r="N1047" s="6"/>
      <c r="O1047" s="6"/>
      <c r="P1047" s="6"/>
      <c r="Q1047" s="6"/>
      <c r="R1047" s="6"/>
      <c r="S1047" s="6"/>
      <c r="T1047" s="6"/>
      <c r="U1047" s="6"/>
      <c r="V1047" s="6"/>
      <c r="W1047" s="6"/>
      <c r="X1047" s="6"/>
      <c r="Y1047" s="6"/>
      <c r="Z1047" s="6"/>
      <c r="AA1047" s="6"/>
    </row>
    <row r="1048" spans="1:27" s="47" customFormat="1">
      <c r="A1048" s="6"/>
      <c r="B1048" s="6"/>
      <c r="C1048" s="6"/>
      <c r="D1048" s="6"/>
      <c r="F1048" s="6"/>
      <c r="G1048" s="46"/>
      <c r="H1048" s="6"/>
      <c r="I1048" s="6"/>
      <c r="J1048" s="6"/>
      <c r="K1048" s="6"/>
      <c r="L1048" s="6"/>
      <c r="M1048" s="6"/>
      <c r="N1048" s="6"/>
      <c r="O1048" s="6"/>
      <c r="P1048" s="6"/>
      <c r="Q1048" s="6"/>
      <c r="R1048" s="6"/>
      <c r="S1048" s="6"/>
      <c r="T1048" s="6"/>
      <c r="U1048" s="6"/>
      <c r="V1048" s="6"/>
      <c r="W1048" s="6"/>
      <c r="X1048" s="6"/>
      <c r="Y1048" s="6"/>
      <c r="Z1048" s="6"/>
      <c r="AA1048" s="6"/>
    </row>
    <row r="1049" spans="1:27" s="47" customFormat="1">
      <c r="A1049" s="6"/>
      <c r="B1049" s="6"/>
      <c r="C1049" s="6"/>
      <c r="D1049" s="6"/>
      <c r="F1049" s="6"/>
      <c r="G1049" s="46"/>
      <c r="H1049" s="6"/>
      <c r="I1049" s="6"/>
      <c r="J1049" s="6"/>
      <c r="K1049" s="6"/>
      <c r="L1049" s="6"/>
      <c r="M1049" s="6"/>
      <c r="N1049" s="6"/>
      <c r="O1049" s="6"/>
      <c r="P1049" s="6"/>
      <c r="Q1049" s="6"/>
      <c r="R1049" s="6"/>
      <c r="S1049" s="6"/>
      <c r="T1049" s="6"/>
      <c r="U1049" s="6"/>
      <c r="V1049" s="6"/>
      <c r="W1049" s="6"/>
      <c r="X1049" s="6"/>
      <c r="Y1049" s="6"/>
      <c r="Z1049" s="6"/>
      <c r="AA1049" s="6"/>
    </row>
    <row r="1050" spans="1:27" s="47" customFormat="1">
      <c r="A1050" s="6"/>
      <c r="B1050" s="6"/>
      <c r="C1050" s="6"/>
      <c r="D1050" s="6"/>
      <c r="F1050" s="6"/>
      <c r="G1050" s="46"/>
      <c r="H1050" s="6"/>
      <c r="I1050" s="6"/>
      <c r="J1050" s="6"/>
      <c r="K1050" s="6"/>
      <c r="L1050" s="6"/>
      <c r="M1050" s="6"/>
      <c r="N1050" s="6"/>
      <c r="O1050" s="6"/>
      <c r="P1050" s="6"/>
      <c r="Q1050" s="6"/>
      <c r="R1050" s="6"/>
      <c r="S1050" s="6"/>
      <c r="T1050" s="6"/>
      <c r="U1050" s="6"/>
      <c r="V1050" s="6"/>
      <c r="W1050" s="6"/>
      <c r="X1050" s="6"/>
      <c r="Y1050" s="6"/>
      <c r="Z1050" s="6"/>
      <c r="AA1050" s="6"/>
    </row>
    <row r="1051" spans="1:27" s="47" customFormat="1">
      <c r="A1051" s="6"/>
      <c r="B1051" s="6"/>
      <c r="C1051" s="6"/>
      <c r="D1051" s="6"/>
      <c r="F1051" s="6"/>
      <c r="G1051" s="46"/>
      <c r="H1051" s="6"/>
      <c r="I1051" s="6"/>
      <c r="J1051" s="6"/>
      <c r="K1051" s="6"/>
      <c r="L1051" s="6"/>
      <c r="M1051" s="6"/>
      <c r="N1051" s="6"/>
      <c r="O1051" s="6"/>
      <c r="P1051" s="6"/>
      <c r="Q1051" s="6"/>
      <c r="R1051" s="6"/>
      <c r="S1051" s="6"/>
      <c r="T1051" s="6"/>
      <c r="U1051" s="6"/>
      <c r="V1051" s="6"/>
      <c r="W1051" s="6"/>
      <c r="X1051" s="6"/>
      <c r="Y1051" s="6"/>
      <c r="Z1051" s="6"/>
      <c r="AA1051" s="6"/>
    </row>
    <row r="1052" spans="1:27" s="47" customFormat="1">
      <c r="A1052" s="6"/>
      <c r="B1052" s="6"/>
      <c r="C1052" s="6"/>
      <c r="D1052" s="6"/>
      <c r="F1052" s="6"/>
      <c r="G1052" s="46"/>
      <c r="H1052" s="6"/>
      <c r="I1052" s="6"/>
      <c r="J1052" s="6"/>
      <c r="K1052" s="6"/>
      <c r="L1052" s="6"/>
      <c r="M1052" s="6"/>
      <c r="N1052" s="6"/>
      <c r="O1052" s="6"/>
      <c r="P1052" s="6"/>
      <c r="Q1052" s="6"/>
      <c r="R1052" s="6"/>
      <c r="S1052" s="6"/>
      <c r="T1052" s="6"/>
      <c r="U1052" s="6"/>
      <c r="V1052" s="6"/>
      <c r="W1052" s="6"/>
      <c r="X1052" s="6"/>
      <c r="Y1052" s="6"/>
      <c r="Z1052" s="6"/>
      <c r="AA1052" s="6"/>
    </row>
    <row r="1053" spans="1:27" s="47" customFormat="1">
      <c r="A1053" s="6"/>
      <c r="B1053" s="6"/>
      <c r="C1053" s="6"/>
      <c r="D1053" s="6"/>
      <c r="F1053" s="6"/>
      <c r="G1053" s="46"/>
      <c r="H1053" s="6"/>
      <c r="I1053" s="6"/>
      <c r="J1053" s="6"/>
      <c r="K1053" s="6"/>
      <c r="L1053" s="6"/>
      <c r="M1053" s="6"/>
      <c r="N1053" s="6"/>
      <c r="O1053" s="6"/>
      <c r="P1053" s="6"/>
      <c r="Q1053" s="6"/>
      <c r="R1053" s="6"/>
      <c r="S1053" s="6"/>
      <c r="T1053" s="6"/>
      <c r="U1053" s="6"/>
      <c r="V1053" s="6"/>
      <c r="W1053" s="6"/>
      <c r="X1053" s="6"/>
      <c r="Y1053" s="6"/>
      <c r="Z1053" s="6"/>
      <c r="AA1053" s="6"/>
    </row>
    <row r="1054" spans="1:27" s="47" customFormat="1">
      <c r="A1054" s="6"/>
      <c r="B1054" s="6"/>
      <c r="C1054" s="6"/>
      <c r="D1054" s="6"/>
      <c r="F1054" s="6"/>
      <c r="G1054" s="46"/>
      <c r="H1054" s="6"/>
      <c r="I1054" s="6"/>
      <c r="J1054" s="6"/>
      <c r="K1054" s="6"/>
      <c r="L1054" s="6"/>
      <c r="M1054" s="6"/>
      <c r="N1054" s="6"/>
      <c r="O1054" s="6"/>
      <c r="P1054" s="6"/>
      <c r="Q1054" s="6"/>
      <c r="R1054" s="6"/>
      <c r="S1054" s="6"/>
      <c r="T1054" s="6"/>
      <c r="U1054" s="6"/>
      <c r="V1054" s="6"/>
      <c r="W1054" s="6"/>
      <c r="X1054" s="6"/>
      <c r="Y1054" s="6"/>
      <c r="Z1054" s="6"/>
      <c r="AA1054" s="6"/>
    </row>
    <row r="1055" spans="1:27" s="47" customFormat="1">
      <c r="A1055" s="6"/>
      <c r="B1055" s="6"/>
      <c r="C1055" s="6"/>
      <c r="D1055" s="6"/>
      <c r="F1055" s="6"/>
      <c r="G1055" s="46"/>
      <c r="H1055" s="6"/>
      <c r="I1055" s="6"/>
      <c r="J1055" s="6"/>
      <c r="K1055" s="6"/>
      <c r="L1055" s="6"/>
      <c r="M1055" s="6"/>
      <c r="N1055" s="6"/>
      <c r="O1055" s="6"/>
      <c r="P1055" s="6"/>
      <c r="Q1055" s="6"/>
      <c r="R1055" s="6"/>
      <c r="S1055" s="6"/>
      <c r="T1055" s="6"/>
      <c r="U1055" s="6"/>
      <c r="V1055" s="6"/>
      <c r="W1055" s="6"/>
      <c r="X1055" s="6"/>
      <c r="Y1055" s="6"/>
      <c r="Z1055" s="6"/>
      <c r="AA1055" s="6"/>
    </row>
    <row r="1056" spans="1:27" s="47" customFormat="1">
      <c r="A1056" s="6"/>
      <c r="B1056" s="6"/>
      <c r="C1056" s="6"/>
      <c r="D1056" s="6"/>
      <c r="F1056" s="6"/>
      <c r="G1056" s="46"/>
      <c r="H1056" s="6"/>
      <c r="I1056" s="6"/>
      <c r="J1056" s="6"/>
      <c r="K1056" s="6"/>
      <c r="L1056" s="6"/>
      <c r="M1056" s="6"/>
      <c r="N1056" s="6"/>
      <c r="O1056" s="6"/>
      <c r="P1056" s="6"/>
      <c r="Q1056" s="6"/>
      <c r="R1056" s="6"/>
      <c r="S1056" s="6"/>
      <c r="T1056" s="6"/>
      <c r="U1056" s="6"/>
      <c r="V1056" s="6"/>
      <c r="W1056" s="6"/>
      <c r="X1056" s="6"/>
      <c r="Y1056" s="6"/>
      <c r="Z1056" s="6"/>
      <c r="AA1056" s="6"/>
    </row>
    <row r="1057" spans="1:27" s="47" customFormat="1">
      <c r="A1057" s="6"/>
      <c r="B1057" s="6"/>
      <c r="C1057" s="6"/>
      <c r="D1057" s="6"/>
      <c r="F1057" s="6"/>
      <c r="G1057" s="46"/>
      <c r="H1057" s="6"/>
      <c r="I1057" s="6"/>
      <c r="J1057" s="6"/>
      <c r="K1057" s="6"/>
      <c r="L1057" s="6"/>
      <c r="M1057" s="6"/>
      <c r="N1057" s="6"/>
      <c r="O1057" s="6"/>
      <c r="P1057" s="6"/>
      <c r="Q1057" s="6"/>
      <c r="R1057" s="6"/>
      <c r="S1057" s="6"/>
      <c r="T1057" s="6"/>
      <c r="U1057" s="6"/>
      <c r="V1057" s="6"/>
      <c r="W1057" s="6"/>
      <c r="X1057" s="6"/>
      <c r="Y1057" s="6"/>
      <c r="Z1057" s="6"/>
      <c r="AA1057" s="6"/>
    </row>
    <row r="1058" spans="1:27" s="47" customFormat="1">
      <c r="A1058" s="6"/>
      <c r="B1058" s="6"/>
      <c r="C1058" s="6"/>
      <c r="D1058" s="6"/>
      <c r="F1058" s="6"/>
      <c r="G1058" s="46"/>
      <c r="H1058" s="6"/>
      <c r="I1058" s="6"/>
      <c r="J1058" s="6"/>
      <c r="K1058" s="6"/>
      <c r="L1058" s="6"/>
      <c r="M1058" s="6"/>
      <c r="N1058" s="6"/>
      <c r="O1058" s="6"/>
      <c r="P1058" s="6"/>
      <c r="Q1058" s="6"/>
      <c r="R1058" s="6"/>
      <c r="S1058" s="6"/>
      <c r="T1058" s="6"/>
      <c r="U1058" s="6"/>
      <c r="V1058" s="6"/>
      <c r="W1058" s="6"/>
      <c r="X1058" s="6"/>
      <c r="Y1058" s="6"/>
      <c r="Z1058" s="6"/>
      <c r="AA1058" s="6"/>
    </row>
    <row r="1059" spans="1:27" s="47" customFormat="1">
      <c r="A1059" s="6"/>
      <c r="B1059" s="6"/>
      <c r="C1059" s="6"/>
      <c r="D1059" s="6"/>
      <c r="F1059" s="6"/>
      <c r="G1059" s="46"/>
      <c r="H1059" s="6"/>
      <c r="I1059" s="6"/>
      <c r="J1059" s="6"/>
      <c r="K1059" s="6"/>
      <c r="L1059" s="6"/>
      <c r="M1059" s="6"/>
      <c r="N1059" s="6"/>
      <c r="O1059" s="6"/>
      <c r="P1059" s="6"/>
      <c r="Q1059" s="6"/>
      <c r="R1059" s="6"/>
      <c r="S1059" s="6"/>
      <c r="T1059" s="6"/>
      <c r="U1059" s="6"/>
      <c r="V1059" s="6"/>
      <c r="W1059" s="6"/>
      <c r="X1059" s="6"/>
      <c r="Y1059" s="6"/>
      <c r="Z1059" s="6"/>
      <c r="AA1059" s="6"/>
    </row>
    <row r="1060" spans="1:27" s="47" customFormat="1">
      <c r="A1060" s="6"/>
      <c r="B1060" s="6"/>
      <c r="C1060" s="6"/>
      <c r="D1060" s="6"/>
      <c r="F1060" s="6"/>
      <c r="G1060" s="46"/>
      <c r="H1060" s="6"/>
      <c r="I1060" s="6"/>
      <c r="J1060" s="6"/>
      <c r="K1060" s="6"/>
      <c r="L1060" s="6"/>
      <c r="M1060" s="6"/>
      <c r="N1060" s="6"/>
      <c r="O1060" s="6"/>
      <c r="P1060" s="6"/>
      <c r="Q1060" s="6"/>
      <c r="R1060" s="6"/>
      <c r="S1060" s="6"/>
      <c r="T1060" s="6"/>
      <c r="U1060" s="6"/>
      <c r="V1060" s="6"/>
      <c r="W1060" s="6"/>
      <c r="X1060" s="6"/>
      <c r="Y1060" s="6"/>
      <c r="Z1060" s="6"/>
      <c r="AA1060" s="6"/>
    </row>
    <row r="1061" spans="1:27" s="47" customFormat="1">
      <c r="A1061" s="6"/>
      <c r="B1061" s="6"/>
      <c r="C1061" s="6"/>
      <c r="D1061" s="6"/>
      <c r="F1061" s="6"/>
      <c r="G1061" s="46"/>
      <c r="H1061" s="6"/>
      <c r="I1061" s="6"/>
      <c r="J1061" s="6"/>
      <c r="K1061" s="6"/>
      <c r="L1061" s="6"/>
      <c r="M1061" s="6"/>
      <c r="N1061" s="6"/>
      <c r="O1061" s="6"/>
      <c r="P1061" s="6"/>
      <c r="Q1061" s="6"/>
      <c r="R1061" s="6"/>
      <c r="S1061" s="6"/>
      <c r="T1061" s="6"/>
      <c r="U1061" s="6"/>
      <c r="V1061" s="6"/>
      <c r="W1061" s="6"/>
      <c r="X1061" s="6"/>
      <c r="Y1061" s="6"/>
      <c r="Z1061" s="6"/>
      <c r="AA1061" s="6"/>
    </row>
    <row r="1062" spans="1:27" s="47" customFormat="1">
      <c r="A1062" s="6"/>
      <c r="B1062" s="6"/>
      <c r="C1062" s="6"/>
      <c r="D1062" s="6"/>
      <c r="F1062" s="6"/>
      <c r="G1062" s="46"/>
      <c r="H1062" s="6"/>
      <c r="I1062" s="6"/>
      <c r="J1062" s="6"/>
      <c r="K1062" s="6"/>
      <c r="L1062" s="6"/>
      <c r="M1062" s="6"/>
      <c r="N1062" s="6"/>
      <c r="O1062" s="6"/>
      <c r="P1062" s="6"/>
      <c r="Q1062" s="6"/>
      <c r="R1062" s="6"/>
      <c r="S1062" s="6"/>
      <c r="T1062" s="6"/>
      <c r="U1062" s="6"/>
      <c r="V1062" s="6"/>
      <c r="W1062" s="6"/>
      <c r="X1062" s="6"/>
      <c r="Y1062" s="6"/>
      <c r="Z1062" s="6"/>
      <c r="AA1062" s="6"/>
    </row>
    <row r="1063" spans="1:27" s="47" customFormat="1">
      <c r="A1063" s="6"/>
      <c r="B1063" s="6"/>
      <c r="C1063" s="6"/>
      <c r="D1063" s="6"/>
      <c r="F1063" s="6"/>
      <c r="G1063" s="46"/>
      <c r="H1063" s="6"/>
      <c r="I1063" s="6"/>
      <c r="J1063" s="6"/>
      <c r="K1063" s="6"/>
      <c r="L1063" s="6"/>
      <c r="M1063" s="6"/>
      <c r="N1063" s="6"/>
      <c r="O1063" s="6"/>
      <c r="P1063" s="6"/>
      <c r="Q1063" s="6"/>
      <c r="R1063" s="6"/>
      <c r="S1063" s="6"/>
      <c r="T1063" s="6"/>
      <c r="U1063" s="6"/>
      <c r="V1063" s="6"/>
      <c r="W1063" s="6"/>
      <c r="X1063" s="6"/>
      <c r="Y1063" s="6"/>
      <c r="Z1063" s="6"/>
      <c r="AA1063" s="6"/>
    </row>
    <row r="1064" spans="1:27" s="47" customFormat="1">
      <c r="A1064" s="6"/>
      <c r="B1064" s="6"/>
      <c r="C1064" s="6"/>
      <c r="D1064" s="6"/>
      <c r="F1064" s="6"/>
      <c r="G1064" s="46"/>
      <c r="H1064" s="6"/>
      <c r="I1064" s="6"/>
      <c r="J1064" s="6"/>
      <c r="K1064" s="6"/>
      <c r="L1064" s="6"/>
      <c r="M1064" s="6"/>
      <c r="N1064" s="6"/>
      <c r="O1064" s="6"/>
      <c r="P1064" s="6"/>
      <c r="Q1064" s="6"/>
      <c r="R1064" s="6"/>
      <c r="S1064" s="6"/>
      <c r="T1064" s="6"/>
      <c r="U1064" s="6"/>
      <c r="V1064" s="6"/>
      <c r="W1064" s="6"/>
      <c r="X1064" s="6"/>
      <c r="Y1064" s="6"/>
      <c r="Z1064" s="6"/>
      <c r="AA1064" s="6"/>
    </row>
    <row r="1065" spans="1:27" s="47" customFormat="1">
      <c r="A1065" s="6"/>
      <c r="B1065" s="6"/>
      <c r="C1065" s="6"/>
      <c r="D1065" s="6"/>
      <c r="F1065" s="6"/>
      <c r="G1065" s="46"/>
      <c r="H1065" s="6"/>
      <c r="I1065" s="6"/>
      <c r="J1065" s="6"/>
      <c r="K1065" s="6"/>
      <c r="L1065" s="6"/>
      <c r="M1065" s="6"/>
      <c r="N1065" s="6"/>
      <c r="O1065" s="6"/>
      <c r="P1065" s="6"/>
      <c r="Q1065" s="6"/>
      <c r="R1065" s="6"/>
      <c r="S1065" s="6"/>
      <c r="T1065" s="6"/>
      <c r="U1065" s="6"/>
      <c r="V1065" s="6"/>
      <c r="W1065" s="6"/>
      <c r="X1065" s="6"/>
      <c r="Y1065" s="6"/>
      <c r="Z1065" s="6"/>
      <c r="AA1065" s="6"/>
    </row>
    <row r="1066" spans="1:27" s="47" customFormat="1">
      <c r="A1066" s="6"/>
      <c r="B1066" s="6"/>
      <c r="C1066" s="6"/>
      <c r="D1066" s="6"/>
      <c r="F1066" s="6"/>
      <c r="G1066" s="46"/>
      <c r="H1066" s="6"/>
      <c r="I1066" s="6"/>
      <c r="J1066" s="6"/>
      <c r="K1066" s="6"/>
      <c r="L1066" s="6"/>
      <c r="M1066" s="6"/>
      <c r="N1066" s="6"/>
      <c r="O1066" s="6"/>
      <c r="P1066" s="6"/>
      <c r="Q1066" s="6"/>
      <c r="R1066" s="6"/>
      <c r="S1066" s="6"/>
      <c r="T1066" s="6"/>
      <c r="U1066" s="6"/>
      <c r="V1066" s="6"/>
      <c r="W1066" s="6"/>
      <c r="X1066" s="6"/>
      <c r="Y1066" s="6"/>
      <c r="Z1066" s="6"/>
      <c r="AA1066" s="6"/>
    </row>
    <row r="1067" spans="1:27" s="47" customFormat="1">
      <c r="A1067" s="6"/>
      <c r="B1067" s="6"/>
      <c r="C1067" s="6"/>
      <c r="D1067" s="6"/>
      <c r="F1067" s="6"/>
      <c r="G1067" s="46"/>
      <c r="H1067" s="6"/>
      <c r="I1067" s="6"/>
      <c r="J1067" s="6"/>
      <c r="K1067" s="6"/>
      <c r="L1067" s="6"/>
      <c r="M1067" s="6"/>
      <c r="N1067" s="6"/>
      <c r="O1067" s="6"/>
      <c r="P1067" s="6"/>
      <c r="Q1067" s="6"/>
      <c r="R1067" s="6"/>
      <c r="S1067" s="6"/>
      <c r="T1067" s="6"/>
      <c r="U1067" s="6"/>
      <c r="V1067" s="6"/>
      <c r="W1067" s="6"/>
      <c r="X1067" s="6"/>
      <c r="Y1067" s="6"/>
      <c r="Z1067" s="6"/>
      <c r="AA1067" s="6"/>
    </row>
    <row r="1068" spans="1:27" s="47" customFormat="1">
      <c r="A1068" s="6"/>
      <c r="B1068" s="6"/>
      <c r="C1068" s="6"/>
      <c r="D1068" s="6"/>
      <c r="F1068" s="6"/>
      <c r="G1068" s="46"/>
      <c r="H1068" s="6"/>
      <c r="I1068" s="6"/>
      <c r="J1068" s="6"/>
      <c r="K1068" s="6"/>
      <c r="L1068" s="6"/>
      <c r="M1068" s="6"/>
      <c r="N1068" s="6"/>
      <c r="O1068" s="6"/>
      <c r="P1068" s="6"/>
      <c r="Q1068" s="6"/>
      <c r="R1068" s="6"/>
      <c r="S1068" s="6"/>
      <c r="T1068" s="6"/>
      <c r="U1068" s="6"/>
      <c r="V1068" s="6"/>
      <c r="W1068" s="6"/>
      <c r="X1068" s="6"/>
      <c r="Y1068" s="6"/>
      <c r="Z1068" s="6"/>
      <c r="AA1068" s="6"/>
    </row>
    <row r="1069" spans="1:27" s="47" customFormat="1">
      <c r="A1069" s="6"/>
      <c r="B1069" s="6"/>
      <c r="C1069" s="6"/>
      <c r="D1069" s="6"/>
      <c r="F1069" s="6"/>
      <c r="G1069" s="46"/>
      <c r="H1069" s="6"/>
      <c r="I1069" s="6"/>
      <c r="J1069" s="6"/>
      <c r="K1069" s="6"/>
      <c r="L1069" s="6"/>
      <c r="M1069" s="6"/>
      <c r="N1069" s="6"/>
      <c r="O1069" s="6"/>
      <c r="P1069" s="6"/>
      <c r="Q1069" s="6"/>
      <c r="R1069" s="6"/>
      <c r="S1069" s="6"/>
      <c r="T1069" s="6"/>
      <c r="U1069" s="6"/>
      <c r="V1069" s="6"/>
      <c r="W1069" s="6"/>
      <c r="X1069" s="6"/>
      <c r="Y1069" s="6"/>
      <c r="Z1069" s="6"/>
      <c r="AA1069" s="6"/>
    </row>
    <row r="1070" spans="1:27" s="47" customFormat="1">
      <c r="A1070" s="6"/>
      <c r="B1070" s="6"/>
      <c r="C1070" s="6"/>
      <c r="D1070" s="6"/>
      <c r="F1070" s="6"/>
      <c r="G1070" s="46"/>
      <c r="H1070" s="6"/>
      <c r="I1070" s="6"/>
      <c r="J1070" s="6"/>
      <c r="K1070" s="6"/>
      <c r="L1070" s="6"/>
      <c r="M1070" s="6"/>
      <c r="N1070" s="6"/>
      <c r="O1070" s="6"/>
      <c r="P1070" s="6"/>
      <c r="Q1070" s="6"/>
      <c r="R1070" s="6"/>
      <c r="S1070" s="6"/>
      <c r="T1070" s="6"/>
      <c r="U1070" s="6"/>
      <c r="V1070" s="6"/>
      <c r="W1070" s="6"/>
      <c r="X1070" s="6"/>
      <c r="Y1070" s="6"/>
      <c r="Z1070" s="6"/>
      <c r="AA1070" s="6"/>
    </row>
    <row r="1071" spans="1:27" s="47" customFormat="1">
      <c r="A1071" s="6"/>
      <c r="B1071" s="6"/>
      <c r="C1071" s="6"/>
      <c r="D1071" s="6"/>
      <c r="F1071" s="6"/>
      <c r="G1071" s="46"/>
      <c r="H1071" s="6"/>
      <c r="I1071" s="6"/>
      <c r="J1071" s="6"/>
      <c r="K1071" s="6"/>
      <c r="L1071" s="6"/>
      <c r="M1071" s="6"/>
      <c r="N1071" s="6"/>
      <c r="O1071" s="6"/>
      <c r="P1071" s="6"/>
      <c r="Q1071" s="6"/>
      <c r="R1071" s="6"/>
      <c r="S1071" s="6"/>
      <c r="T1071" s="6"/>
      <c r="U1071" s="6"/>
      <c r="V1071" s="6"/>
      <c r="W1071" s="6"/>
      <c r="X1071" s="6"/>
      <c r="Y1071" s="6"/>
      <c r="Z1071" s="6"/>
      <c r="AA1071" s="6"/>
    </row>
    <row r="1072" spans="1:27" s="47" customFormat="1">
      <c r="A1072" s="6"/>
      <c r="B1072" s="6"/>
      <c r="C1072" s="6"/>
      <c r="D1072" s="6"/>
      <c r="F1072" s="6"/>
      <c r="G1072" s="46"/>
      <c r="H1072" s="6"/>
      <c r="I1072" s="6"/>
      <c r="J1072" s="6"/>
      <c r="K1072" s="6"/>
      <c r="L1072" s="6"/>
      <c r="M1072" s="6"/>
      <c r="N1072" s="6"/>
      <c r="O1072" s="6"/>
      <c r="P1072" s="6"/>
      <c r="Q1072" s="6"/>
      <c r="R1072" s="6"/>
      <c r="S1072" s="6"/>
      <c r="T1072" s="6"/>
      <c r="U1072" s="6"/>
      <c r="V1072" s="6"/>
      <c r="W1072" s="6"/>
      <c r="X1072" s="6"/>
      <c r="Y1072" s="6"/>
      <c r="Z1072" s="6"/>
      <c r="AA1072" s="6"/>
    </row>
    <row r="1073" spans="1:27" s="47" customFormat="1">
      <c r="A1073" s="6"/>
      <c r="B1073" s="6"/>
      <c r="C1073" s="6"/>
      <c r="D1073" s="6"/>
      <c r="F1073" s="6"/>
      <c r="G1073" s="46"/>
      <c r="H1073" s="6"/>
      <c r="I1073" s="6"/>
      <c r="J1073" s="6"/>
      <c r="K1073" s="6"/>
      <c r="L1073" s="6"/>
      <c r="M1073" s="6"/>
      <c r="N1073" s="6"/>
      <c r="O1073" s="6"/>
      <c r="P1073" s="6"/>
      <c r="Q1073" s="6"/>
      <c r="R1073" s="6"/>
      <c r="S1073" s="6"/>
      <c r="T1073" s="6"/>
      <c r="U1073" s="6"/>
      <c r="V1073" s="6"/>
      <c r="W1073" s="6"/>
      <c r="X1073" s="6"/>
      <c r="Y1073" s="6"/>
      <c r="Z1073" s="6"/>
      <c r="AA1073" s="6"/>
    </row>
    <row r="1074" spans="1:27" s="47" customFormat="1">
      <c r="A1074" s="6"/>
      <c r="B1074" s="6"/>
      <c r="C1074" s="6"/>
      <c r="D1074" s="6"/>
      <c r="F1074" s="6"/>
      <c r="G1074" s="46"/>
      <c r="H1074" s="6"/>
      <c r="I1074" s="6"/>
      <c r="J1074" s="6"/>
      <c r="K1074" s="6"/>
      <c r="L1074" s="6"/>
      <c r="M1074" s="6"/>
      <c r="N1074" s="6"/>
      <c r="O1074" s="6"/>
      <c r="P1074" s="6"/>
      <c r="Q1074" s="6"/>
      <c r="R1074" s="6"/>
      <c r="S1074" s="6"/>
      <c r="T1074" s="6"/>
      <c r="U1074" s="6"/>
      <c r="V1074" s="6"/>
      <c r="W1074" s="6"/>
      <c r="X1074" s="6"/>
      <c r="Y1074" s="6"/>
      <c r="Z1074" s="6"/>
      <c r="AA1074" s="6"/>
    </row>
    <row r="1075" spans="1:27" s="47" customFormat="1">
      <c r="A1075" s="6"/>
      <c r="B1075" s="6"/>
      <c r="C1075" s="6"/>
      <c r="D1075" s="6"/>
      <c r="F1075" s="6"/>
      <c r="G1075" s="46"/>
      <c r="H1075" s="6"/>
      <c r="I1075" s="6"/>
      <c r="J1075" s="6"/>
      <c r="K1075" s="6"/>
      <c r="L1075" s="6"/>
      <c r="M1075" s="6"/>
      <c r="N1075" s="6"/>
      <c r="O1075" s="6"/>
      <c r="P1075" s="6"/>
      <c r="Q1075" s="6"/>
      <c r="R1075" s="6"/>
      <c r="S1075" s="6"/>
      <c r="T1075" s="6"/>
      <c r="U1075" s="6"/>
      <c r="V1075" s="6"/>
      <c r="W1075" s="6"/>
      <c r="X1075" s="6"/>
      <c r="Y1075" s="6"/>
      <c r="Z1075" s="6"/>
      <c r="AA1075" s="6"/>
    </row>
    <row r="1076" spans="1:27" s="47" customFormat="1">
      <c r="A1076" s="6"/>
      <c r="B1076" s="6"/>
      <c r="C1076" s="6"/>
      <c r="D1076" s="6"/>
      <c r="F1076" s="6"/>
      <c r="G1076" s="46"/>
      <c r="H1076" s="6"/>
      <c r="I1076" s="6"/>
      <c r="J1076" s="6"/>
      <c r="K1076" s="6"/>
      <c r="L1076" s="6"/>
      <c r="M1076" s="6"/>
      <c r="N1076" s="6"/>
      <c r="O1076" s="6"/>
      <c r="P1076" s="6"/>
      <c r="Q1076" s="6"/>
      <c r="R1076" s="6"/>
      <c r="S1076" s="6"/>
      <c r="T1076" s="6"/>
      <c r="U1076" s="6"/>
      <c r="V1076" s="6"/>
      <c r="W1076" s="6"/>
      <c r="X1076" s="6"/>
      <c r="Y1076" s="6"/>
      <c r="Z1076" s="6"/>
      <c r="AA1076" s="6"/>
    </row>
    <row r="1077" spans="1:27" s="47" customFormat="1">
      <c r="A1077" s="6"/>
      <c r="B1077" s="6"/>
      <c r="C1077" s="6"/>
      <c r="D1077" s="6"/>
      <c r="F1077" s="6"/>
      <c r="G1077" s="46"/>
      <c r="H1077" s="6"/>
      <c r="I1077" s="6"/>
      <c r="J1077" s="6"/>
      <c r="K1077" s="6"/>
      <c r="L1077" s="6"/>
      <c r="M1077" s="6"/>
      <c r="N1077" s="6"/>
      <c r="O1077" s="6"/>
      <c r="P1077" s="6"/>
      <c r="Q1077" s="6"/>
      <c r="R1077" s="6"/>
      <c r="S1077" s="6"/>
      <c r="T1077" s="6"/>
      <c r="U1077" s="6"/>
      <c r="V1077" s="6"/>
      <c r="W1077" s="6"/>
      <c r="X1077" s="6"/>
      <c r="Y1077" s="6"/>
      <c r="Z1077" s="6"/>
      <c r="AA1077" s="6"/>
    </row>
    <row r="1078" spans="1:27" s="47" customFormat="1">
      <c r="A1078" s="6"/>
      <c r="B1078" s="6"/>
      <c r="C1078" s="6"/>
      <c r="D1078" s="6"/>
      <c r="F1078" s="6"/>
      <c r="G1078" s="46"/>
      <c r="H1078" s="6"/>
      <c r="I1078" s="6"/>
      <c r="J1078" s="6"/>
      <c r="K1078" s="6"/>
      <c r="L1078" s="6"/>
      <c r="M1078" s="6"/>
      <c r="N1078" s="6"/>
      <c r="O1078" s="6"/>
      <c r="P1078" s="6"/>
      <c r="Q1078" s="6"/>
      <c r="R1078" s="6"/>
      <c r="S1078" s="6"/>
      <c r="T1078" s="6"/>
      <c r="U1078" s="6"/>
      <c r="V1078" s="6"/>
      <c r="W1078" s="6"/>
      <c r="X1078" s="6"/>
      <c r="Y1078" s="6"/>
      <c r="Z1078" s="6"/>
      <c r="AA1078" s="6"/>
    </row>
    <row r="1079" spans="1:27" s="47" customFormat="1">
      <c r="A1079" s="6"/>
      <c r="B1079" s="6"/>
      <c r="C1079" s="6"/>
      <c r="D1079" s="6"/>
      <c r="F1079" s="6"/>
      <c r="G1079" s="46"/>
      <c r="H1079" s="6"/>
      <c r="I1079" s="6"/>
      <c r="J1079" s="6"/>
      <c r="K1079" s="6"/>
      <c r="L1079" s="6"/>
      <c r="M1079" s="6"/>
      <c r="N1079" s="6"/>
      <c r="O1079" s="6"/>
      <c r="P1079" s="6"/>
      <c r="Q1079" s="6"/>
      <c r="R1079" s="6"/>
      <c r="S1079" s="6"/>
      <c r="T1079" s="6"/>
      <c r="U1079" s="6"/>
      <c r="V1079" s="6"/>
      <c r="W1079" s="6"/>
      <c r="X1079" s="6"/>
      <c r="Y1079" s="6"/>
      <c r="Z1079" s="6"/>
      <c r="AA1079" s="6"/>
    </row>
    <row r="1080" spans="1:27" s="47" customFormat="1">
      <c r="A1080" s="6"/>
      <c r="B1080" s="6"/>
      <c r="C1080" s="6"/>
      <c r="D1080" s="6"/>
      <c r="F1080" s="6"/>
      <c r="G1080" s="46"/>
      <c r="H1080" s="6"/>
      <c r="I1080" s="6"/>
      <c r="J1080" s="6"/>
      <c r="K1080" s="6"/>
      <c r="L1080" s="6"/>
      <c r="M1080" s="6"/>
      <c r="N1080" s="6"/>
      <c r="O1080" s="6"/>
      <c r="P1080" s="6"/>
      <c r="Q1080" s="6"/>
      <c r="R1080" s="6"/>
      <c r="S1080" s="6"/>
      <c r="T1080" s="6"/>
      <c r="U1080" s="6"/>
      <c r="V1080" s="6"/>
      <c r="W1080" s="6"/>
      <c r="X1080" s="6"/>
      <c r="Y1080" s="6"/>
      <c r="Z1080" s="6"/>
      <c r="AA1080" s="6"/>
    </row>
    <row r="1081" spans="1:27" s="47" customFormat="1">
      <c r="A1081" s="6"/>
      <c r="B1081" s="6"/>
      <c r="C1081" s="6"/>
      <c r="D1081" s="6"/>
      <c r="F1081" s="6"/>
      <c r="G1081" s="46"/>
      <c r="H1081" s="6"/>
      <c r="I1081" s="6"/>
      <c r="J1081" s="6"/>
      <c r="K1081" s="6"/>
      <c r="L1081" s="6"/>
      <c r="M1081" s="6"/>
      <c r="N1081" s="6"/>
      <c r="O1081" s="6"/>
      <c r="P1081" s="6"/>
      <c r="Q1081" s="6"/>
      <c r="R1081" s="6"/>
      <c r="S1081" s="6"/>
      <c r="T1081" s="6"/>
      <c r="U1081" s="6"/>
      <c r="V1081" s="6"/>
      <c r="W1081" s="6"/>
      <c r="X1081" s="6"/>
      <c r="Y1081" s="6"/>
      <c r="Z1081" s="6"/>
      <c r="AA1081" s="6"/>
    </row>
    <row r="1082" spans="1:27" s="47" customFormat="1">
      <c r="A1082" s="6"/>
      <c r="B1082" s="6"/>
      <c r="C1082" s="6"/>
      <c r="D1082" s="6"/>
      <c r="F1082" s="6"/>
      <c r="G1082" s="46"/>
      <c r="H1082" s="6"/>
      <c r="I1082" s="6"/>
      <c r="J1082" s="6"/>
      <c r="K1082" s="6"/>
      <c r="L1082" s="6"/>
      <c r="M1082" s="6"/>
      <c r="N1082" s="6"/>
      <c r="O1082" s="6"/>
      <c r="P1082" s="6"/>
      <c r="Q1082" s="6"/>
      <c r="R1082" s="6"/>
      <c r="S1082" s="6"/>
      <c r="T1082" s="6"/>
      <c r="U1082" s="6"/>
      <c r="V1082" s="6"/>
      <c r="W1082" s="6"/>
      <c r="X1082" s="6"/>
      <c r="Y1082" s="6"/>
      <c r="Z1082" s="6"/>
      <c r="AA1082" s="6"/>
    </row>
    <row r="1083" spans="1:27" s="47" customFormat="1">
      <c r="A1083" s="6"/>
      <c r="B1083" s="6"/>
      <c r="C1083" s="6"/>
      <c r="D1083" s="6"/>
      <c r="F1083" s="6"/>
      <c r="G1083" s="46"/>
      <c r="H1083" s="6"/>
      <c r="I1083" s="6"/>
      <c r="J1083" s="6"/>
      <c r="K1083" s="6"/>
      <c r="L1083" s="6"/>
      <c r="M1083" s="6"/>
      <c r="N1083" s="6"/>
      <c r="O1083" s="6"/>
      <c r="P1083" s="6"/>
      <c r="Q1083" s="6"/>
      <c r="R1083" s="6"/>
      <c r="S1083" s="6"/>
      <c r="T1083" s="6"/>
      <c r="U1083" s="6"/>
      <c r="V1083" s="6"/>
      <c r="W1083" s="6"/>
      <c r="X1083" s="6"/>
      <c r="Y1083" s="6"/>
      <c r="Z1083" s="6"/>
      <c r="AA1083" s="6"/>
    </row>
    <row r="1084" spans="1:27" s="47" customFormat="1">
      <c r="A1084" s="6"/>
      <c r="B1084" s="6"/>
      <c r="C1084" s="6"/>
      <c r="D1084" s="6"/>
      <c r="F1084" s="6"/>
      <c r="G1084" s="46"/>
      <c r="H1084" s="6"/>
      <c r="I1084" s="6"/>
      <c r="J1084" s="6"/>
      <c r="K1084" s="6"/>
      <c r="L1084" s="6"/>
      <c r="M1084" s="6"/>
      <c r="N1084" s="6"/>
      <c r="O1084" s="6"/>
      <c r="P1084" s="6"/>
      <c r="Q1084" s="6"/>
      <c r="R1084" s="6"/>
      <c r="S1084" s="6"/>
      <c r="T1084" s="6"/>
      <c r="U1084" s="6"/>
      <c r="V1084" s="6"/>
      <c r="W1084" s="6"/>
      <c r="X1084" s="6"/>
      <c r="Y1084" s="6"/>
      <c r="Z1084" s="6"/>
      <c r="AA1084" s="6"/>
    </row>
    <row r="1085" spans="1:27" s="47" customFormat="1">
      <c r="A1085" s="6"/>
      <c r="B1085" s="6"/>
      <c r="C1085" s="6"/>
      <c r="D1085" s="6"/>
      <c r="F1085" s="6"/>
      <c r="G1085" s="46"/>
      <c r="H1085" s="6"/>
      <c r="I1085" s="6"/>
      <c r="J1085" s="6"/>
      <c r="K1085" s="6"/>
      <c r="L1085" s="6"/>
      <c r="M1085" s="6"/>
      <c r="N1085" s="6"/>
      <c r="O1085" s="6"/>
      <c r="P1085" s="6"/>
      <c r="Q1085" s="6"/>
      <c r="R1085" s="6"/>
      <c r="S1085" s="6"/>
      <c r="T1085" s="6"/>
      <c r="U1085" s="6"/>
      <c r="V1085" s="6"/>
      <c r="W1085" s="6"/>
      <c r="X1085" s="6"/>
      <c r="Y1085" s="6"/>
      <c r="Z1085" s="6"/>
      <c r="AA1085" s="6"/>
    </row>
    <row r="1086" spans="1:27" s="47" customFormat="1">
      <c r="A1086" s="6"/>
      <c r="B1086" s="6"/>
      <c r="C1086" s="6"/>
      <c r="D1086" s="6"/>
      <c r="F1086" s="6"/>
      <c r="G1086" s="46"/>
      <c r="H1086" s="6"/>
      <c r="I1086" s="6"/>
      <c r="J1086" s="6"/>
      <c r="K1086" s="6"/>
      <c r="L1086" s="6"/>
      <c r="M1086" s="6"/>
      <c r="N1086" s="6"/>
      <c r="O1086" s="6"/>
      <c r="P1086" s="6"/>
      <c r="Q1086" s="6"/>
      <c r="R1086" s="6"/>
      <c r="S1086" s="6"/>
      <c r="T1086" s="6"/>
      <c r="U1086" s="6"/>
      <c r="V1086" s="6"/>
      <c r="W1086" s="6"/>
      <c r="X1086" s="6"/>
      <c r="Y1086" s="6"/>
      <c r="Z1086" s="6"/>
      <c r="AA1086" s="6"/>
    </row>
    <row r="1087" spans="1:27" s="47" customFormat="1">
      <c r="A1087" s="6"/>
      <c r="B1087" s="6"/>
      <c r="C1087" s="6"/>
      <c r="D1087" s="6"/>
      <c r="F1087" s="6"/>
      <c r="G1087" s="46"/>
      <c r="H1087" s="6"/>
      <c r="I1087" s="6"/>
      <c r="J1087" s="6"/>
      <c r="K1087" s="6"/>
      <c r="L1087" s="6"/>
      <c r="M1087" s="6"/>
      <c r="N1087" s="6"/>
      <c r="O1087" s="6"/>
      <c r="P1087" s="6"/>
      <c r="Q1087" s="6"/>
      <c r="R1087" s="6"/>
      <c r="S1087" s="6"/>
      <c r="T1087" s="6"/>
      <c r="U1087" s="6"/>
      <c r="V1087" s="6"/>
      <c r="W1087" s="6"/>
      <c r="X1087" s="6"/>
      <c r="Y1087" s="6"/>
      <c r="Z1087" s="6"/>
      <c r="AA1087" s="6"/>
    </row>
    <row r="1088" spans="1:27" s="47" customFormat="1">
      <c r="A1088" s="6"/>
      <c r="B1088" s="6"/>
      <c r="C1088" s="6"/>
      <c r="D1088" s="6"/>
      <c r="F1088" s="6"/>
      <c r="G1088" s="46"/>
      <c r="H1088" s="6"/>
      <c r="I1088" s="6"/>
      <c r="J1088" s="6"/>
      <c r="K1088" s="6"/>
      <c r="L1088" s="6"/>
      <c r="M1088" s="6"/>
      <c r="N1088" s="6"/>
      <c r="O1088" s="6"/>
      <c r="P1088" s="6"/>
      <c r="Q1088" s="6"/>
      <c r="R1088" s="6"/>
      <c r="S1088" s="6"/>
      <c r="T1088" s="6"/>
      <c r="U1088" s="6"/>
      <c r="V1088" s="6"/>
      <c r="W1088" s="6"/>
      <c r="X1088" s="6"/>
      <c r="Y1088" s="6"/>
      <c r="Z1088" s="6"/>
      <c r="AA1088" s="6"/>
    </row>
    <row r="1089" spans="1:27" s="47" customFormat="1">
      <c r="A1089" s="6"/>
      <c r="B1089" s="6"/>
      <c r="C1089" s="6"/>
      <c r="D1089" s="6"/>
      <c r="F1089" s="6"/>
      <c r="G1089" s="46"/>
      <c r="H1089" s="6"/>
      <c r="I1089" s="6"/>
      <c r="J1089" s="6"/>
      <c r="K1089" s="6"/>
      <c r="L1089" s="6"/>
      <c r="M1089" s="6"/>
      <c r="N1089" s="6"/>
      <c r="O1089" s="6"/>
      <c r="P1089" s="6"/>
      <c r="Q1089" s="6"/>
      <c r="R1089" s="6"/>
      <c r="S1089" s="6"/>
      <c r="T1089" s="6"/>
      <c r="U1089" s="6"/>
      <c r="V1089" s="6"/>
      <c r="W1089" s="6"/>
      <c r="X1089" s="6"/>
      <c r="Y1089" s="6"/>
      <c r="Z1089" s="6"/>
      <c r="AA1089" s="6"/>
    </row>
    <row r="1090" spans="1:27" s="47" customFormat="1">
      <c r="A1090" s="6"/>
      <c r="B1090" s="6"/>
      <c r="C1090" s="6"/>
      <c r="D1090" s="6"/>
      <c r="F1090" s="6"/>
      <c r="G1090" s="46"/>
      <c r="H1090" s="6"/>
      <c r="I1090" s="6"/>
      <c r="J1090" s="6"/>
      <c r="K1090" s="6"/>
      <c r="L1090" s="6"/>
      <c r="M1090" s="6"/>
      <c r="N1090" s="6"/>
      <c r="O1090" s="6"/>
      <c r="P1090" s="6"/>
      <c r="Q1090" s="6"/>
      <c r="R1090" s="6"/>
      <c r="S1090" s="6"/>
      <c r="T1090" s="6"/>
      <c r="U1090" s="6"/>
      <c r="V1090" s="6"/>
      <c r="W1090" s="6"/>
      <c r="X1090" s="6"/>
      <c r="Y1090" s="6"/>
      <c r="Z1090" s="6"/>
      <c r="AA1090" s="6"/>
    </row>
    <row r="1091" spans="1:27" s="47" customFormat="1">
      <c r="A1091" s="6"/>
      <c r="B1091" s="6"/>
      <c r="C1091" s="6"/>
      <c r="D1091" s="6"/>
      <c r="F1091" s="6"/>
      <c r="G1091" s="46"/>
      <c r="H1091" s="6"/>
      <c r="I1091" s="6"/>
      <c r="J1091" s="6"/>
      <c r="K1091" s="6"/>
      <c r="L1091" s="6"/>
      <c r="M1091" s="6"/>
      <c r="N1091" s="6"/>
      <c r="O1091" s="6"/>
      <c r="P1091" s="6"/>
      <c r="Q1091" s="6"/>
      <c r="R1091" s="6"/>
      <c r="S1091" s="6"/>
      <c r="T1091" s="6"/>
      <c r="U1091" s="6"/>
      <c r="V1091" s="6"/>
      <c r="W1091" s="6"/>
      <c r="X1091" s="6"/>
      <c r="Y1091" s="6"/>
      <c r="Z1091" s="6"/>
      <c r="AA1091" s="6"/>
    </row>
    <row r="1092" spans="1:27" s="47" customFormat="1">
      <c r="A1092" s="6"/>
      <c r="B1092" s="6"/>
      <c r="C1092" s="6"/>
      <c r="D1092" s="6"/>
      <c r="F1092" s="6"/>
      <c r="G1092" s="46"/>
      <c r="H1092" s="6"/>
      <c r="I1092" s="6"/>
      <c r="J1092" s="6"/>
      <c r="K1092" s="6"/>
      <c r="L1092" s="6"/>
      <c r="M1092" s="6"/>
      <c r="N1092" s="6"/>
      <c r="O1092" s="6"/>
      <c r="P1092" s="6"/>
      <c r="Q1092" s="6"/>
      <c r="R1092" s="6"/>
      <c r="S1092" s="6"/>
      <c r="T1092" s="6"/>
      <c r="U1092" s="6"/>
      <c r="V1092" s="6"/>
      <c r="W1092" s="6"/>
      <c r="X1092" s="6"/>
      <c r="Y1092" s="6"/>
      <c r="Z1092" s="6"/>
      <c r="AA1092" s="6"/>
    </row>
    <row r="1093" spans="1:27" s="47" customFormat="1">
      <c r="A1093" s="6"/>
      <c r="B1093" s="6"/>
      <c r="C1093" s="6"/>
      <c r="D1093" s="6"/>
      <c r="F1093" s="6"/>
      <c r="G1093" s="46"/>
      <c r="H1093" s="6"/>
      <c r="I1093" s="6"/>
      <c r="J1093" s="6"/>
      <c r="K1093" s="6"/>
      <c r="L1093" s="6"/>
      <c r="M1093" s="6"/>
      <c r="N1093" s="6"/>
      <c r="O1093" s="6"/>
      <c r="P1093" s="6"/>
      <c r="Q1093" s="6"/>
      <c r="R1093" s="6"/>
      <c r="S1093" s="6"/>
      <c r="T1093" s="6"/>
      <c r="U1093" s="6"/>
      <c r="V1093" s="6"/>
      <c r="W1093" s="6"/>
      <c r="X1093" s="6"/>
      <c r="Y1093" s="6"/>
      <c r="Z1093" s="6"/>
      <c r="AA1093" s="6"/>
    </row>
    <row r="1094" spans="1:27" s="47" customFormat="1">
      <c r="A1094" s="6"/>
      <c r="B1094" s="6"/>
      <c r="C1094" s="6"/>
      <c r="D1094" s="6"/>
      <c r="F1094" s="6"/>
      <c r="G1094" s="46"/>
      <c r="H1094" s="6"/>
      <c r="I1094" s="6"/>
      <c r="J1094" s="6"/>
      <c r="K1094" s="6"/>
      <c r="L1094" s="6"/>
      <c r="M1094" s="6"/>
      <c r="N1094" s="6"/>
      <c r="O1094" s="6"/>
      <c r="P1094" s="6"/>
      <c r="Q1094" s="6"/>
      <c r="R1094" s="6"/>
      <c r="S1094" s="6"/>
      <c r="T1094" s="6"/>
      <c r="U1094" s="6"/>
      <c r="V1094" s="6"/>
      <c r="W1094" s="6"/>
      <c r="X1094" s="6"/>
      <c r="Y1094" s="6"/>
      <c r="Z1094" s="6"/>
      <c r="AA1094" s="6"/>
    </row>
    <row r="1095" spans="1:27" s="47" customFormat="1">
      <c r="A1095" s="6"/>
      <c r="B1095" s="6"/>
      <c r="C1095" s="6"/>
      <c r="D1095" s="6"/>
      <c r="F1095" s="6"/>
      <c r="G1095" s="46"/>
      <c r="H1095" s="6"/>
      <c r="I1095" s="6"/>
      <c r="J1095" s="6"/>
      <c r="K1095" s="6"/>
      <c r="L1095" s="6"/>
      <c r="M1095" s="6"/>
      <c r="N1095" s="6"/>
      <c r="O1095" s="6"/>
      <c r="P1095" s="6"/>
      <c r="Q1095" s="6"/>
      <c r="R1095" s="6"/>
      <c r="S1095" s="6"/>
      <c r="T1095" s="6"/>
      <c r="U1095" s="6"/>
      <c r="V1095" s="6"/>
      <c r="W1095" s="6"/>
      <c r="X1095" s="6"/>
      <c r="Y1095" s="6"/>
      <c r="Z1095" s="6"/>
      <c r="AA1095" s="6"/>
    </row>
    <row r="1096" spans="1:27" s="47" customFormat="1">
      <c r="A1096" s="6"/>
      <c r="B1096" s="6"/>
      <c r="C1096" s="6"/>
      <c r="D1096" s="6"/>
      <c r="F1096" s="6"/>
      <c r="G1096" s="46"/>
      <c r="H1096" s="6"/>
      <c r="I1096" s="6"/>
      <c r="J1096" s="6"/>
      <c r="K1096" s="6"/>
      <c r="L1096" s="6"/>
      <c r="M1096" s="6"/>
      <c r="N1096" s="6"/>
      <c r="O1096" s="6"/>
      <c r="P1096" s="6"/>
      <c r="Q1096" s="6"/>
      <c r="R1096" s="6"/>
      <c r="S1096" s="6"/>
      <c r="T1096" s="6"/>
      <c r="U1096" s="6"/>
      <c r="V1096" s="6"/>
      <c r="W1096" s="6"/>
      <c r="X1096" s="6"/>
      <c r="Y1096" s="6"/>
      <c r="Z1096" s="6"/>
      <c r="AA1096" s="6"/>
    </row>
    <row r="1097" spans="1:27" s="47" customFormat="1">
      <c r="A1097" s="6"/>
      <c r="B1097" s="6"/>
      <c r="C1097" s="6"/>
      <c r="D1097" s="6"/>
      <c r="F1097" s="6"/>
      <c r="G1097" s="46"/>
      <c r="H1097" s="6"/>
      <c r="I1097" s="6"/>
      <c r="J1097" s="6"/>
      <c r="K1097" s="6"/>
      <c r="L1097" s="6"/>
      <c r="M1097" s="6"/>
      <c r="N1097" s="6"/>
      <c r="O1097" s="6"/>
      <c r="P1097" s="6"/>
      <c r="Q1097" s="6"/>
      <c r="R1097" s="6"/>
      <c r="S1097" s="6"/>
      <c r="T1097" s="6"/>
      <c r="U1097" s="6"/>
      <c r="V1097" s="6"/>
      <c r="W1097" s="6"/>
      <c r="X1097" s="6"/>
      <c r="Y1097" s="6"/>
      <c r="Z1097" s="6"/>
      <c r="AA1097" s="6"/>
    </row>
    <row r="1098" spans="1:27" s="47" customFormat="1">
      <c r="A1098" s="6"/>
      <c r="B1098" s="6"/>
      <c r="C1098" s="6"/>
      <c r="D1098" s="6"/>
      <c r="F1098" s="6"/>
      <c r="G1098" s="46"/>
      <c r="H1098" s="6"/>
      <c r="I1098" s="6"/>
      <c r="J1098" s="6"/>
      <c r="K1098" s="6"/>
      <c r="L1098" s="6"/>
      <c r="M1098" s="6"/>
      <c r="N1098" s="6"/>
      <c r="O1098" s="6"/>
      <c r="P1098" s="6"/>
      <c r="Q1098" s="6"/>
      <c r="R1098" s="6"/>
      <c r="S1098" s="6"/>
      <c r="T1098" s="6"/>
      <c r="U1098" s="6"/>
      <c r="V1098" s="6"/>
      <c r="W1098" s="6"/>
      <c r="X1098" s="6"/>
      <c r="Y1098" s="6"/>
      <c r="Z1098" s="6"/>
      <c r="AA1098" s="6"/>
    </row>
    <row r="1099" spans="1:27" s="47" customFormat="1">
      <c r="A1099" s="6"/>
      <c r="B1099" s="6"/>
      <c r="C1099" s="6"/>
      <c r="D1099" s="6"/>
      <c r="F1099" s="6"/>
      <c r="G1099" s="46"/>
      <c r="H1099" s="6"/>
      <c r="I1099" s="6"/>
      <c r="J1099" s="6"/>
      <c r="K1099" s="6"/>
      <c r="L1099" s="6"/>
      <c r="M1099" s="6"/>
      <c r="N1099" s="6"/>
      <c r="O1099" s="6"/>
      <c r="P1099" s="6"/>
      <c r="Q1099" s="6"/>
      <c r="R1099" s="6"/>
      <c r="S1099" s="6"/>
      <c r="T1099" s="6"/>
      <c r="U1099" s="6"/>
      <c r="V1099" s="6"/>
      <c r="W1099" s="6"/>
      <c r="X1099" s="6"/>
      <c r="Y1099" s="6"/>
      <c r="Z1099" s="6"/>
      <c r="AA1099" s="6"/>
    </row>
    <row r="1100" spans="1:27" s="47" customFormat="1">
      <c r="A1100" s="6"/>
      <c r="B1100" s="6"/>
      <c r="C1100" s="6"/>
      <c r="D1100" s="6"/>
      <c r="F1100" s="6"/>
      <c r="G1100" s="46"/>
      <c r="H1100" s="6"/>
      <c r="I1100" s="6"/>
      <c r="J1100" s="6"/>
      <c r="K1100" s="6"/>
      <c r="L1100" s="6"/>
      <c r="M1100" s="6"/>
      <c r="N1100" s="6"/>
      <c r="O1100" s="6"/>
      <c r="P1100" s="6"/>
      <c r="Q1100" s="6"/>
      <c r="R1100" s="6"/>
      <c r="S1100" s="6"/>
      <c r="T1100" s="6"/>
      <c r="U1100" s="6"/>
      <c r="V1100" s="6"/>
      <c r="W1100" s="6"/>
      <c r="X1100" s="6"/>
      <c r="Y1100" s="6"/>
      <c r="Z1100" s="6"/>
      <c r="AA1100" s="6"/>
    </row>
    <row r="1101" spans="1:27" s="47" customFormat="1">
      <c r="A1101" s="6"/>
      <c r="B1101" s="6"/>
      <c r="C1101" s="6"/>
      <c r="D1101" s="6"/>
      <c r="F1101" s="6"/>
      <c r="G1101" s="46"/>
      <c r="H1101" s="6"/>
      <c r="I1101" s="6"/>
      <c r="J1101" s="6"/>
      <c r="K1101" s="6"/>
      <c r="L1101" s="6"/>
      <c r="M1101" s="6"/>
      <c r="N1101" s="6"/>
      <c r="O1101" s="6"/>
      <c r="P1101" s="6"/>
      <c r="Q1101" s="6"/>
      <c r="R1101" s="6"/>
      <c r="S1101" s="6"/>
      <c r="T1101" s="6"/>
      <c r="U1101" s="6"/>
      <c r="V1101" s="6"/>
      <c r="W1101" s="6"/>
      <c r="X1101" s="6"/>
      <c r="Y1101" s="6"/>
      <c r="Z1101" s="6"/>
      <c r="AA1101" s="6"/>
    </row>
    <row r="1102" spans="1:27" s="47" customFormat="1">
      <c r="A1102" s="6"/>
      <c r="B1102" s="6"/>
      <c r="C1102" s="6"/>
      <c r="D1102" s="6"/>
      <c r="F1102" s="6"/>
      <c r="G1102" s="46"/>
      <c r="H1102" s="6"/>
      <c r="I1102" s="6"/>
      <c r="J1102" s="6"/>
      <c r="K1102" s="6"/>
      <c r="L1102" s="6"/>
      <c r="M1102" s="6"/>
      <c r="N1102" s="6"/>
      <c r="O1102" s="6"/>
      <c r="P1102" s="6"/>
      <c r="Q1102" s="6"/>
      <c r="R1102" s="6"/>
      <c r="S1102" s="6"/>
      <c r="T1102" s="6"/>
      <c r="U1102" s="6"/>
      <c r="V1102" s="6"/>
      <c r="W1102" s="6"/>
      <c r="X1102" s="6"/>
      <c r="Y1102" s="6"/>
      <c r="Z1102" s="6"/>
      <c r="AA1102" s="6"/>
    </row>
    <row r="1103" spans="1:27" s="47" customFormat="1">
      <c r="A1103" s="6"/>
      <c r="B1103" s="6"/>
      <c r="C1103" s="6"/>
      <c r="D1103" s="6"/>
      <c r="F1103" s="6"/>
      <c r="G1103" s="46"/>
      <c r="H1103" s="6"/>
      <c r="I1103" s="6"/>
      <c r="J1103" s="6"/>
      <c r="K1103" s="6"/>
      <c r="L1103" s="6"/>
      <c r="M1103" s="6"/>
      <c r="N1103" s="6"/>
      <c r="O1103" s="6"/>
      <c r="P1103" s="6"/>
      <c r="Q1103" s="6"/>
      <c r="R1103" s="6"/>
      <c r="S1103" s="6"/>
      <c r="T1103" s="6"/>
      <c r="U1103" s="6"/>
      <c r="V1103" s="6"/>
      <c r="W1103" s="6"/>
      <c r="X1103" s="6"/>
      <c r="Y1103" s="6"/>
      <c r="Z1103" s="6"/>
      <c r="AA1103" s="6"/>
    </row>
    <row r="1104" spans="1:27" s="47" customFormat="1">
      <c r="A1104" s="6"/>
      <c r="B1104" s="6"/>
      <c r="C1104" s="6"/>
      <c r="D1104" s="6"/>
      <c r="F1104" s="6"/>
      <c r="G1104" s="46"/>
      <c r="H1104" s="6"/>
      <c r="I1104" s="6"/>
      <c r="J1104" s="6"/>
      <c r="K1104" s="6"/>
      <c r="L1104" s="6"/>
      <c r="M1104" s="6"/>
      <c r="N1104" s="6"/>
      <c r="O1104" s="6"/>
      <c r="P1104" s="6"/>
      <c r="Q1104" s="6"/>
      <c r="R1104" s="6"/>
      <c r="S1104" s="6"/>
      <c r="T1104" s="6"/>
      <c r="U1104" s="6"/>
      <c r="V1104" s="6"/>
      <c r="W1104" s="6"/>
      <c r="X1104" s="6"/>
      <c r="Y1104" s="6"/>
      <c r="Z1104" s="6"/>
      <c r="AA1104" s="6"/>
    </row>
    <row r="1105" spans="1:27" s="47" customFormat="1">
      <c r="A1105" s="6"/>
      <c r="B1105" s="6"/>
      <c r="C1105" s="6"/>
      <c r="D1105" s="6"/>
      <c r="F1105" s="6"/>
      <c r="G1105" s="46"/>
      <c r="H1105" s="6"/>
      <c r="I1105" s="6"/>
      <c r="J1105" s="6"/>
      <c r="K1105" s="6"/>
      <c r="L1105" s="6"/>
      <c r="M1105" s="6"/>
      <c r="N1105" s="6"/>
      <c r="O1105" s="6"/>
      <c r="P1105" s="6"/>
      <c r="Q1105" s="6"/>
      <c r="R1105" s="6"/>
      <c r="S1105" s="6"/>
      <c r="T1105" s="6"/>
      <c r="U1105" s="6"/>
      <c r="V1105" s="6"/>
      <c r="W1105" s="6"/>
      <c r="X1105" s="6"/>
      <c r="Y1105" s="6"/>
      <c r="Z1105" s="6"/>
      <c r="AA1105" s="6"/>
    </row>
    <row r="1106" spans="1:27" s="47" customFormat="1">
      <c r="A1106" s="6"/>
      <c r="B1106" s="6"/>
      <c r="C1106" s="6"/>
      <c r="D1106" s="6"/>
      <c r="F1106" s="6"/>
      <c r="G1106" s="46"/>
      <c r="H1106" s="6"/>
      <c r="I1106" s="6"/>
      <c r="J1106" s="6"/>
      <c r="K1106" s="6"/>
      <c r="L1106" s="6"/>
      <c r="M1106" s="6"/>
      <c r="N1106" s="6"/>
      <c r="O1106" s="6"/>
      <c r="P1106" s="6"/>
      <c r="Q1106" s="6"/>
      <c r="R1106" s="6"/>
      <c r="S1106" s="6"/>
      <c r="T1106" s="6"/>
      <c r="U1106" s="6"/>
      <c r="V1106" s="6"/>
      <c r="W1106" s="6"/>
      <c r="X1106" s="6"/>
      <c r="Y1106" s="6"/>
      <c r="Z1106" s="6"/>
      <c r="AA1106" s="6"/>
    </row>
    <row r="1107" spans="1:27" s="47" customFormat="1">
      <c r="A1107" s="6"/>
      <c r="B1107" s="6"/>
      <c r="C1107" s="6"/>
      <c r="D1107" s="6"/>
      <c r="F1107" s="6"/>
      <c r="G1107" s="46"/>
      <c r="H1107" s="6"/>
      <c r="I1107" s="6"/>
      <c r="J1107" s="6"/>
      <c r="K1107" s="6"/>
      <c r="L1107" s="6"/>
      <c r="M1107" s="6"/>
      <c r="N1107" s="6"/>
      <c r="O1107" s="6"/>
      <c r="P1107" s="6"/>
      <c r="Q1107" s="6"/>
      <c r="R1107" s="6"/>
      <c r="S1107" s="6"/>
      <c r="T1107" s="6"/>
      <c r="U1107" s="6"/>
      <c r="V1107" s="6"/>
      <c r="W1107" s="6"/>
      <c r="X1107" s="6"/>
      <c r="Y1107" s="6"/>
      <c r="Z1107" s="6"/>
      <c r="AA1107" s="6"/>
    </row>
    <row r="1108" spans="1:27" s="47" customFormat="1">
      <c r="A1108" s="6"/>
      <c r="B1108" s="6"/>
      <c r="C1108" s="6"/>
      <c r="D1108" s="6"/>
      <c r="F1108" s="6"/>
      <c r="G1108" s="46"/>
      <c r="H1108" s="6"/>
      <c r="I1108" s="6"/>
      <c r="J1108" s="6"/>
      <c r="K1108" s="6"/>
      <c r="L1108" s="6"/>
      <c r="M1108" s="6"/>
      <c r="N1108" s="6"/>
      <c r="O1108" s="6"/>
      <c r="P1108" s="6"/>
      <c r="Q1108" s="6"/>
      <c r="R1108" s="6"/>
      <c r="S1108" s="6"/>
      <c r="T1108" s="6"/>
      <c r="U1108" s="6"/>
      <c r="V1108" s="6"/>
      <c r="W1108" s="6"/>
      <c r="X1108" s="6"/>
      <c r="Y1108" s="6"/>
      <c r="Z1108" s="6"/>
      <c r="AA1108" s="6"/>
    </row>
    <row r="1109" spans="1:27" s="47" customFormat="1">
      <c r="A1109" s="6"/>
      <c r="B1109" s="6"/>
      <c r="C1109" s="6"/>
      <c r="D1109" s="6"/>
      <c r="F1109" s="6"/>
      <c r="G1109" s="46"/>
      <c r="H1109" s="6"/>
      <c r="I1109" s="6"/>
      <c r="J1109" s="6"/>
      <c r="K1109" s="6"/>
      <c r="L1109" s="6"/>
      <c r="M1109" s="6"/>
      <c r="N1109" s="6"/>
      <c r="O1109" s="6"/>
      <c r="P1109" s="6"/>
      <c r="Q1109" s="6"/>
      <c r="R1109" s="6"/>
      <c r="S1109" s="6"/>
      <c r="T1109" s="6"/>
      <c r="U1109" s="6"/>
      <c r="V1109" s="6"/>
      <c r="W1109" s="6"/>
      <c r="X1109" s="6"/>
      <c r="Y1109" s="6"/>
      <c r="Z1109" s="6"/>
      <c r="AA1109" s="6"/>
    </row>
    <row r="1110" spans="1:27" s="47" customFormat="1">
      <c r="A1110" s="6"/>
      <c r="B1110" s="6"/>
      <c r="C1110" s="6"/>
      <c r="D1110" s="6"/>
      <c r="F1110" s="6"/>
      <c r="G1110" s="46"/>
      <c r="H1110" s="6"/>
      <c r="I1110" s="6"/>
      <c r="J1110" s="6"/>
      <c r="K1110" s="6"/>
      <c r="L1110" s="6"/>
      <c r="M1110" s="6"/>
      <c r="N1110" s="6"/>
      <c r="O1110" s="6"/>
      <c r="P1110" s="6"/>
      <c r="Q1110" s="6"/>
      <c r="R1110" s="6"/>
      <c r="S1110" s="6"/>
      <c r="T1110" s="6"/>
      <c r="U1110" s="6"/>
      <c r="V1110" s="6"/>
      <c r="W1110" s="6"/>
      <c r="X1110" s="6"/>
      <c r="Y1110" s="6"/>
      <c r="Z1110" s="6"/>
      <c r="AA1110" s="6"/>
    </row>
    <row r="1111" spans="1:27" s="47" customFormat="1">
      <c r="A1111" s="6"/>
      <c r="B1111" s="6"/>
      <c r="C1111" s="6"/>
      <c r="D1111" s="6"/>
      <c r="F1111" s="6"/>
      <c r="G1111" s="46"/>
      <c r="H1111" s="6"/>
      <c r="I1111" s="6"/>
      <c r="J1111" s="6"/>
      <c r="K1111" s="6"/>
      <c r="L1111" s="6"/>
      <c r="M1111" s="6"/>
      <c r="N1111" s="6"/>
      <c r="O1111" s="6"/>
      <c r="P1111" s="6"/>
      <c r="Q1111" s="6"/>
      <c r="R1111" s="6"/>
      <c r="S1111" s="6"/>
      <c r="T1111" s="6"/>
      <c r="U1111" s="6"/>
      <c r="V1111" s="6"/>
      <c r="W1111" s="6"/>
      <c r="X1111" s="6"/>
      <c r="Y1111" s="6"/>
      <c r="Z1111" s="6"/>
      <c r="AA1111" s="6"/>
    </row>
    <row r="1112" spans="1:27" s="47" customFormat="1">
      <c r="A1112" s="6"/>
      <c r="B1112" s="6"/>
      <c r="C1112" s="6"/>
      <c r="D1112" s="6"/>
      <c r="F1112" s="6"/>
      <c r="G1112" s="46"/>
      <c r="H1112" s="6"/>
      <c r="I1112" s="6"/>
      <c r="J1112" s="6"/>
      <c r="K1112" s="6"/>
      <c r="L1112" s="6"/>
      <c r="M1112" s="6"/>
      <c r="N1112" s="6"/>
      <c r="O1112" s="6"/>
      <c r="P1112" s="6"/>
      <c r="Q1112" s="6"/>
      <c r="R1112" s="6"/>
      <c r="S1112" s="6"/>
      <c r="T1112" s="6"/>
      <c r="U1112" s="6"/>
      <c r="V1112" s="6"/>
      <c r="W1112" s="6"/>
      <c r="X1112" s="6"/>
      <c r="Y1112" s="6"/>
      <c r="Z1112" s="6"/>
      <c r="AA1112" s="6"/>
    </row>
    <row r="1113" spans="1:27" s="47" customFormat="1">
      <c r="A1113" s="6"/>
      <c r="B1113" s="6"/>
      <c r="C1113" s="6"/>
      <c r="D1113" s="6"/>
      <c r="F1113" s="6"/>
      <c r="G1113" s="46"/>
      <c r="H1113" s="6"/>
      <c r="I1113" s="6"/>
      <c r="J1113" s="6"/>
      <c r="K1113" s="6"/>
      <c r="L1113" s="6"/>
      <c r="M1113" s="6"/>
      <c r="N1113" s="6"/>
      <c r="O1113" s="6"/>
      <c r="P1113" s="6"/>
      <c r="Q1113" s="6"/>
      <c r="R1113" s="6"/>
      <c r="S1113" s="6"/>
      <c r="T1113" s="6"/>
      <c r="U1113" s="6"/>
      <c r="V1113" s="6"/>
      <c r="W1113" s="6"/>
      <c r="X1113" s="6"/>
      <c r="Y1113" s="6"/>
      <c r="Z1113" s="6"/>
      <c r="AA1113" s="6"/>
    </row>
    <row r="1114" spans="1:27" s="47" customFormat="1">
      <c r="A1114" s="6"/>
      <c r="B1114" s="6"/>
      <c r="C1114" s="6"/>
      <c r="D1114" s="6"/>
      <c r="F1114" s="6"/>
      <c r="G1114" s="46"/>
      <c r="H1114" s="6"/>
      <c r="I1114" s="6"/>
      <c r="J1114" s="6"/>
      <c r="K1114" s="6"/>
      <c r="L1114" s="6"/>
      <c r="M1114" s="6"/>
      <c r="N1114" s="6"/>
      <c r="O1114" s="6"/>
      <c r="P1114" s="6"/>
      <c r="Q1114" s="6"/>
      <c r="R1114" s="6"/>
      <c r="S1114" s="6"/>
      <c r="T1114" s="6"/>
      <c r="U1114" s="6"/>
      <c r="V1114" s="6"/>
      <c r="W1114" s="6"/>
      <c r="X1114" s="6"/>
      <c r="Y1114" s="6"/>
      <c r="Z1114" s="6"/>
      <c r="AA1114" s="6"/>
    </row>
    <row r="1115" spans="1:27" s="47" customFormat="1">
      <c r="A1115" s="6"/>
      <c r="B1115" s="6"/>
      <c r="C1115" s="6"/>
      <c r="D1115" s="6"/>
      <c r="F1115" s="6"/>
      <c r="G1115" s="46"/>
      <c r="H1115" s="6"/>
      <c r="I1115" s="6"/>
      <c r="J1115" s="6"/>
      <c r="K1115" s="6"/>
      <c r="L1115" s="6"/>
      <c r="M1115" s="6"/>
      <c r="N1115" s="6"/>
      <c r="O1115" s="6"/>
      <c r="P1115" s="6"/>
      <c r="Q1115" s="6"/>
      <c r="R1115" s="6"/>
      <c r="S1115" s="6"/>
      <c r="T1115" s="6"/>
      <c r="U1115" s="6"/>
      <c r="V1115" s="6"/>
      <c r="W1115" s="6"/>
      <c r="X1115" s="6"/>
      <c r="Y1115" s="6"/>
      <c r="Z1115" s="6"/>
      <c r="AA1115" s="6"/>
    </row>
    <row r="1116" spans="1:27" s="47" customFormat="1">
      <c r="A1116" s="6"/>
      <c r="B1116" s="6"/>
      <c r="C1116" s="6"/>
      <c r="D1116" s="6"/>
      <c r="F1116" s="6"/>
      <c r="G1116" s="46"/>
      <c r="H1116" s="6"/>
      <c r="I1116" s="6"/>
      <c r="J1116" s="6"/>
      <c r="K1116" s="6"/>
      <c r="L1116" s="6"/>
      <c r="M1116" s="6"/>
      <c r="N1116" s="6"/>
      <c r="O1116" s="6"/>
      <c r="P1116" s="6"/>
      <c r="Q1116" s="6"/>
      <c r="R1116" s="6"/>
      <c r="S1116" s="6"/>
      <c r="T1116" s="6"/>
      <c r="U1116" s="6"/>
      <c r="V1116" s="6"/>
      <c r="W1116" s="6"/>
      <c r="X1116" s="6"/>
      <c r="Y1116" s="6"/>
      <c r="Z1116" s="6"/>
      <c r="AA1116" s="6"/>
    </row>
    <row r="1117" spans="1:27" s="47" customFormat="1">
      <c r="A1117" s="6"/>
      <c r="B1117" s="6"/>
      <c r="C1117" s="6"/>
      <c r="D1117" s="6"/>
      <c r="F1117" s="6"/>
      <c r="G1117" s="46"/>
      <c r="H1117" s="6"/>
      <c r="I1117" s="6"/>
      <c r="J1117" s="6"/>
      <c r="K1117" s="6"/>
      <c r="L1117" s="6"/>
      <c r="M1117" s="6"/>
      <c r="N1117" s="6"/>
      <c r="O1117" s="6"/>
      <c r="P1117" s="6"/>
      <c r="Q1117" s="6"/>
      <c r="R1117" s="6"/>
      <c r="S1117" s="6"/>
      <c r="T1117" s="6"/>
      <c r="U1117" s="6"/>
      <c r="V1117" s="6"/>
      <c r="W1117" s="6"/>
      <c r="X1117" s="6"/>
      <c r="Y1117" s="6"/>
      <c r="Z1117" s="6"/>
      <c r="AA1117" s="6"/>
    </row>
    <row r="1118" spans="1:27" s="47" customFormat="1">
      <c r="A1118" s="6"/>
      <c r="B1118" s="6"/>
      <c r="C1118" s="6"/>
      <c r="D1118" s="6"/>
      <c r="F1118" s="6"/>
      <c r="G1118" s="46"/>
      <c r="H1118" s="6"/>
      <c r="I1118" s="6"/>
      <c r="J1118" s="6"/>
      <c r="K1118" s="6"/>
      <c r="L1118" s="6"/>
      <c r="M1118" s="6"/>
      <c r="N1118" s="6"/>
      <c r="O1118" s="6"/>
      <c r="P1118" s="6"/>
      <c r="Q1118" s="6"/>
      <c r="R1118" s="6"/>
      <c r="S1118" s="6"/>
      <c r="T1118" s="6"/>
      <c r="U1118" s="6"/>
      <c r="V1118" s="6"/>
      <c r="W1118" s="6"/>
      <c r="X1118" s="6"/>
      <c r="Y1118" s="6"/>
      <c r="Z1118" s="6"/>
      <c r="AA1118" s="6"/>
    </row>
    <row r="1119" spans="1:27" s="47" customFormat="1">
      <c r="A1119" s="6"/>
      <c r="B1119" s="6"/>
      <c r="C1119" s="6"/>
      <c r="D1119" s="6"/>
      <c r="F1119" s="6"/>
      <c r="G1119" s="46"/>
      <c r="H1119" s="6"/>
      <c r="I1119" s="6"/>
      <c r="J1119" s="6"/>
      <c r="K1119" s="6"/>
      <c r="L1119" s="6"/>
      <c r="M1119" s="6"/>
      <c r="N1119" s="6"/>
      <c r="O1119" s="6"/>
      <c r="P1119" s="6"/>
      <c r="Q1119" s="6"/>
      <c r="R1119" s="6"/>
      <c r="S1119" s="6"/>
      <c r="T1119" s="6"/>
      <c r="U1119" s="6"/>
      <c r="V1119" s="6"/>
      <c r="W1119" s="6"/>
      <c r="X1119" s="6"/>
      <c r="Y1119" s="6"/>
      <c r="Z1119" s="6"/>
      <c r="AA1119" s="6"/>
    </row>
    <row r="1120" spans="1:27" s="47" customFormat="1">
      <c r="A1120" s="6"/>
      <c r="B1120" s="6"/>
      <c r="C1120" s="6"/>
      <c r="D1120" s="6"/>
      <c r="F1120" s="6"/>
      <c r="G1120" s="46"/>
      <c r="H1120" s="6"/>
      <c r="I1120" s="6"/>
      <c r="J1120" s="6"/>
      <c r="K1120" s="6"/>
      <c r="L1120" s="6"/>
      <c r="M1120" s="6"/>
      <c r="N1120" s="6"/>
      <c r="O1120" s="6"/>
      <c r="P1120" s="6"/>
      <c r="Q1120" s="6"/>
      <c r="R1120" s="6"/>
      <c r="S1120" s="6"/>
      <c r="T1120" s="6"/>
      <c r="U1120" s="6"/>
      <c r="V1120" s="6"/>
      <c r="W1120" s="6"/>
      <c r="X1120" s="6"/>
      <c r="Y1120" s="6"/>
      <c r="Z1120" s="6"/>
      <c r="AA1120" s="6"/>
    </row>
    <row r="1121" spans="1:27" s="47" customFormat="1">
      <c r="A1121" s="6"/>
      <c r="B1121" s="6"/>
      <c r="C1121" s="6"/>
      <c r="D1121" s="6"/>
      <c r="F1121" s="6"/>
      <c r="G1121" s="46"/>
      <c r="H1121" s="6"/>
      <c r="I1121" s="6"/>
      <c r="J1121" s="6"/>
      <c r="K1121" s="6"/>
      <c r="L1121" s="6"/>
      <c r="M1121" s="6"/>
      <c r="N1121" s="6"/>
      <c r="O1121" s="6"/>
      <c r="P1121" s="6"/>
      <c r="Q1121" s="6"/>
      <c r="R1121" s="6"/>
      <c r="S1121" s="6"/>
      <c r="T1121" s="6"/>
      <c r="U1121" s="6"/>
      <c r="V1121" s="6"/>
      <c r="W1121" s="6"/>
      <c r="X1121" s="6"/>
      <c r="Y1121" s="6"/>
      <c r="Z1121" s="6"/>
      <c r="AA1121" s="6"/>
    </row>
    <row r="1122" spans="1:27" s="47" customFormat="1">
      <c r="A1122" s="6"/>
      <c r="B1122" s="6"/>
      <c r="C1122" s="6"/>
      <c r="D1122" s="6"/>
      <c r="F1122" s="6"/>
      <c r="G1122" s="46"/>
      <c r="H1122" s="6"/>
      <c r="I1122" s="6"/>
      <c r="J1122" s="6"/>
      <c r="K1122" s="6"/>
      <c r="L1122" s="6"/>
      <c r="M1122" s="6"/>
      <c r="N1122" s="6"/>
      <c r="O1122" s="6"/>
      <c r="P1122" s="6"/>
      <c r="Q1122" s="6"/>
      <c r="R1122" s="6"/>
      <c r="S1122" s="6"/>
      <c r="T1122" s="6"/>
      <c r="U1122" s="6"/>
      <c r="V1122" s="6"/>
      <c r="W1122" s="6"/>
      <c r="X1122" s="6"/>
      <c r="Y1122" s="6"/>
      <c r="Z1122" s="6"/>
      <c r="AA1122" s="6"/>
    </row>
    <row r="1123" spans="1:27" s="47" customFormat="1">
      <c r="A1123" s="6"/>
      <c r="B1123" s="6"/>
      <c r="C1123" s="6"/>
      <c r="D1123" s="6"/>
      <c r="F1123" s="6"/>
      <c r="G1123" s="46"/>
      <c r="H1123" s="6"/>
      <c r="I1123" s="6"/>
      <c r="J1123" s="6"/>
      <c r="K1123" s="6"/>
      <c r="L1123" s="6"/>
      <c r="M1123" s="6"/>
      <c r="N1123" s="6"/>
      <c r="O1123" s="6"/>
      <c r="P1123" s="6"/>
      <c r="Q1123" s="6"/>
      <c r="R1123" s="6"/>
      <c r="S1123" s="6"/>
      <c r="T1123" s="6"/>
      <c r="U1123" s="6"/>
      <c r="V1123" s="6"/>
      <c r="W1123" s="6"/>
      <c r="X1123" s="6"/>
      <c r="Y1123" s="6"/>
      <c r="Z1123" s="6"/>
      <c r="AA1123" s="6"/>
    </row>
    <row r="1124" spans="1:27" s="47" customFormat="1">
      <c r="A1124" s="6"/>
      <c r="B1124" s="6"/>
      <c r="C1124" s="6"/>
      <c r="D1124" s="6"/>
      <c r="F1124" s="6"/>
      <c r="G1124" s="46"/>
      <c r="H1124" s="6"/>
      <c r="I1124" s="6"/>
      <c r="J1124" s="6"/>
      <c r="K1124" s="6"/>
      <c r="L1124" s="6"/>
      <c r="M1124" s="6"/>
      <c r="N1124" s="6"/>
      <c r="O1124" s="6"/>
      <c r="P1124" s="6"/>
      <c r="Q1124" s="6"/>
      <c r="R1124" s="6"/>
      <c r="S1124" s="6"/>
      <c r="T1124" s="6"/>
      <c r="U1124" s="6"/>
      <c r="V1124" s="6"/>
      <c r="W1124" s="6"/>
      <c r="X1124" s="6"/>
      <c r="Y1124" s="6"/>
      <c r="Z1124" s="6"/>
      <c r="AA1124" s="6"/>
    </row>
    <row r="1125" spans="1:27" s="47" customFormat="1">
      <c r="A1125" s="6"/>
      <c r="B1125" s="6"/>
      <c r="C1125" s="6"/>
      <c r="D1125" s="6"/>
      <c r="F1125" s="6"/>
      <c r="G1125" s="46"/>
      <c r="H1125" s="6"/>
      <c r="I1125" s="6"/>
      <c r="J1125" s="6"/>
      <c r="K1125" s="6"/>
      <c r="L1125" s="6"/>
      <c r="M1125" s="6"/>
      <c r="N1125" s="6"/>
      <c r="O1125" s="6"/>
      <c r="P1125" s="6"/>
      <c r="Q1125" s="6"/>
      <c r="R1125" s="6"/>
      <c r="S1125" s="6"/>
      <c r="T1125" s="6"/>
      <c r="U1125" s="6"/>
      <c r="V1125" s="6"/>
      <c r="W1125" s="6"/>
      <c r="X1125" s="6"/>
      <c r="Y1125" s="6"/>
      <c r="Z1125" s="6"/>
      <c r="AA1125" s="6"/>
    </row>
    <row r="1126" spans="1:27" s="47" customFormat="1">
      <c r="A1126" s="6"/>
      <c r="B1126" s="6"/>
      <c r="C1126" s="6"/>
      <c r="D1126" s="6"/>
      <c r="F1126" s="6"/>
      <c r="G1126" s="46"/>
      <c r="H1126" s="6"/>
      <c r="I1126" s="6"/>
      <c r="J1126" s="6"/>
      <c r="K1126" s="6"/>
      <c r="L1126" s="6"/>
      <c r="M1126" s="6"/>
      <c r="N1126" s="6"/>
      <c r="O1126" s="6"/>
      <c r="P1126" s="6"/>
      <c r="Q1126" s="6"/>
      <c r="R1126" s="6"/>
      <c r="S1126" s="6"/>
      <c r="T1126" s="6"/>
      <c r="U1126" s="6"/>
      <c r="V1126" s="6"/>
      <c r="W1126" s="6"/>
      <c r="X1126" s="6"/>
      <c r="Y1126" s="6"/>
      <c r="Z1126" s="6"/>
      <c r="AA1126" s="6"/>
    </row>
    <row r="1127" spans="1:27" s="47" customFormat="1">
      <c r="A1127" s="6"/>
      <c r="B1127" s="6"/>
      <c r="C1127" s="6"/>
      <c r="D1127" s="6"/>
      <c r="F1127" s="6"/>
      <c r="G1127" s="46"/>
      <c r="H1127" s="6"/>
      <c r="I1127" s="6"/>
      <c r="J1127" s="6"/>
      <c r="K1127" s="6"/>
      <c r="L1127" s="6"/>
      <c r="M1127" s="6"/>
      <c r="N1127" s="6"/>
      <c r="O1127" s="6"/>
      <c r="P1127" s="6"/>
      <c r="Q1127" s="6"/>
      <c r="R1127" s="6"/>
      <c r="S1127" s="6"/>
      <c r="T1127" s="6"/>
      <c r="U1127" s="6"/>
      <c r="V1127" s="6"/>
      <c r="W1127" s="6"/>
      <c r="X1127" s="6"/>
      <c r="Y1127" s="6"/>
      <c r="Z1127" s="6"/>
      <c r="AA1127" s="6"/>
    </row>
    <row r="1128" spans="1:27" s="47" customFormat="1">
      <c r="A1128" s="6"/>
      <c r="B1128" s="6"/>
      <c r="C1128" s="6"/>
      <c r="D1128" s="6"/>
      <c r="F1128" s="6"/>
      <c r="G1128" s="46"/>
      <c r="H1128" s="6"/>
      <c r="I1128" s="6"/>
      <c r="J1128" s="6"/>
      <c r="K1128" s="6"/>
      <c r="L1128" s="6"/>
      <c r="M1128" s="6"/>
      <c r="N1128" s="6"/>
      <c r="O1128" s="6"/>
      <c r="P1128" s="6"/>
      <c r="Q1128" s="6"/>
      <c r="R1128" s="6"/>
      <c r="S1128" s="6"/>
      <c r="T1128" s="6"/>
      <c r="U1128" s="6"/>
      <c r="V1128" s="6"/>
      <c r="W1128" s="6"/>
      <c r="X1128" s="6"/>
      <c r="Y1128" s="6"/>
      <c r="Z1128" s="6"/>
      <c r="AA1128" s="6"/>
    </row>
    <row r="1129" spans="1:27" s="47" customFormat="1">
      <c r="A1129" s="6"/>
      <c r="B1129" s="6"/>
      <c r="C1129" s="6"/>
      <c r="D1129" s="6"/>
      <c r="F1129" s="6"/>
      <c r="G1129" s="46"/>
      <c r="H1129" s="6"/>
      <c r="I1129" s="6"/>
      <c r="J1129" s="6"/>
      <c r="K1129" s="6"/>
      <c r="L1129" s="6"/>
      <c r="M1129" s="6"/>
      <c r="N1129" s="6"/>
      <c r="O1129" s="6"/>
      <c r="P1129" s="6"/>
      <c r="Q1129" s="6"/>
      <c r="R1129" s="6"/>
      <c r="S1129" s="6"/>
      <c r="T1129" s="6"/>
      <c r="U1129" s="6"/>
      <c r="V1129" s="6"/>
      <c r="W1129" s="6"/>
      <c r="X1129" s="6"/>
      <c r="Y1129" s="6"/>
      <c r="Z1129" s="6"/>
      <c r="AA1129" s="6"/>
    </row>
    <row r="1130" spans="1:27" s="47" customFormat="1">
      <c r="A1130" s="6"/>
      <c r="B1130" s="6"/>
      <c r="C1130" s="6"/>
      <c r="D1130" s="6"/>
      <c r="F1130" s="6"/>
      <c r="G1130" s="46"/>
      <c r="H1130" s="6"/>
      <c r="I1130" s="6"/>
      <c r="J1130" s="6"/>
      <c r="K1130" s="6"/>
      <c r="L1130" s="6"/>
      <c r="M1130" s="6"/>
      <c r="N1130" s="6"/>
      <c r="O1130" s="6"/>
      <c r="P1130" s="6"/>
      <c r="Q1130" s="6"/>
      <c r="R1130" s="6"/>
      <c r="S1130" s="6"/>
      <c r="T1130" s="6"/>
      <c r="U1130" s="6"/>
      <c r="V1130" s="6"/>
      <c r="W1130" s="6"/>
      <c r="X1130" s="6"/>
      <c r="Y1130" s="6"/>
      <c r="Z1130" s="6"/>
      <c r="AA1130" s="6"/>
    </row>
    <row r="1131" spans="1:27" s="47" customFormat="1">
      <c r="A1131" s="6"/>
      <c r="B1131" s="6"/>
      <c r="C1131" s="6"/>
      <c r="D1131" s="6"/>
      <c r="F1131" s="6"/>
      <c r="G1131" s="46"/>
      <c r="H1131" s="6"/>
      <c r="I1131" s="6"/>
      <c r="J1131" s="6"/>
      <c r="K1131" s="6"/>
      <c r="L1131" s="6"/>
      <c r="M1131" s="6"/>
      <c r="N1131" s="6"/>
      <c r="O1131" s="6"/>
      <c r="P1131" s="6"/>
      <c r="Q1131" s="6"/>
      <c r="R1131" s="6"/>
      <c r="S1131" s="6"/>
      <c r="T1131" s="6"/>
      <c r="U1131" s="6"/>
      <c r="V1131" s="6"/>
      <c r="W1131" s="6"/>
      <c r="X1131" s="6"/>
      <c r="Y1131" s="6"/>
      <c r="Z1131" s="6"/>
      <c r="AA1131" s="6"/>
    </row>
    <row r="1132" spans="1:27" s="47" customFormat="1">
      <c r="A1132" s="6"/>
      <c r="B1132" s="6"/>
      <c r="C1132" s="6"/>
      <c r="D1132" s="6"/>
      <c r="F1132" s="6"/>
      <c r="G1132" s="46"/>
      <c r="H1132" s="6"/>
      <c r="I1132" s="6"/>
      <c r="J1132" s="6"/>
      <c r="K1132" s="6"/>
      <c r="L1132" s="6"/>
      <c r="M1132" s="6"/>
      <c r="N1132" s="6"/>
      <c r="O1132" s="6"/>
      <c r="P1132" s="6"/>
      <c r="Q1132" s="6"/>
      <c r="R1132" s="6"/>
      <c r="S1132" s="6"/>
      <c r="T1132" s="6"/>
      <c r="U1132" s="6"/>
      <c r="V1132" s="6"/>
      <c r="W1132" s="6"/>
      <c r="X1132" s="6"/>
      <c r="Y1132" s="6"/>
      <c r="Z1132" s="6"/>
      <c r="AA1132" s="6"/>
    </row>
    <row r="1133" spans="1:27" s="47" customFormat="1">
      <c r="A1133" s="6"/>
      <c r="B1133" s="6"/>
      <c r="C1133" s="6"/>
      <c r="D1133" s="6"/>
      <c r="F1133" s="6"/>
      <c r="G1133" s="46"/>
      <c r="H1133" s="6"/>
      <c r="I1133" s="6"/>
      <c r="J1133" s="6"/>
      <c r="K1133" s="6"/>
      <c r="L1133" s="6"/>
      <c r="M1133" s="6"/>
      <c r="N1133" s="6"/>
      <c r="O1133" s="6"/>
      <c r="P1133" s="6"/>
      <c r="Q1133" s="6"/>
      <c r="R1133" s="6"/>
      <c r="S1133" s="6"/>
      <c r="T1133" s="6"/>
      <c r="U1133" s="6"/>
      <c r="V1133" s="6"/>
      <c r="W1133" s="6"/>
      <c r="X1133" s="6"/>
      <c r="Y1133" s="6"/>
      <c r="Z1133" s="6"/>
      <c r="AA1133" s="6"/>
    </row>
    <row r="1134" spans="1:27" s="47" customFormat="1">
      <c r="A1134" s="6"/>
      <c r="B1134" s="6"/>
      <c r="C1134" s="6"/>
      <c r="D1134" s="6"/>
      <c r="F1134" s="6"/>
      <c r="G1134" s="46"/>
      <c r="H1134" s="6"/>
      <c r="I1134" s="6"/>
      <c r="J1134" s="6"/>
      <c r="K1134" s="6"/>
      <c r="L1134" s="6"/>
      <c r="M1134" s="6"/>
      <c r="N1134" s="6"/>
      <c r="O1134" s="6"/>
      <c r="P1134" s="6"/>
      <c r="Q1134" s="6"/>
      <c r="R1134" s="6"/>
      <c r="S1134" s="6"/>
      <c r="T1134" s="6"/>
      <c r="U1134" s="6"/>
      <c r="V1134" s="6"/>
      <c r="W1134" s="6"/>
      <c r="X1134" s="6"/>
      <c r="Y1134" s="6"/>
      <c r="Z1134" s="6"/>
      <c r="AA1134" s="6"/>
    </row>
    <row r="1135" spans="1:27" s="47" customFormat="1">
      <c r="A1135" s="6"/>
      <c r="B1135" s="6"/>
      <c r="C1135" s="6"/>
      <c r="D1135" s="6"/>
      <c r="F1135" s="6"/>
      <c r="G1135" s="46"/>
      <c r="H1135" s="6"/>
      <c r="I1135" s="6"/>
      <c r="J1135" s="6"/>
      <c r="K1135" s="6"/>
      <c r="L1135" s="6"/>
      <c r="M1135" s="6"/>
      <c r="N1135" s="6"/>
      <c r="O1135" s="6"/>
      <c r="P1135" s="6"/>
      <c r="Q1135" s="6"/>
      <c r="R1135" s="6"/>
      <c r="S1135" s="6"/>
      <c r="T1135" s="6"/>
      <c r="U1135" s="6"/>
      <c r="V1135" s="6"/>
      <c r="W1135" s="6"/>
      <c r="X1135" s="6"/>
      <c r="Y1135" s="6"/>
      <c r="Z1135" s="6"/>
      <c r="AA1135" s="6"/>
    </row>
    <row r="1136" spans="1:27" s="47" customFormat="1">
      <c r="A1136" s="6"/>
      <c r="B1136" s="6"/>
      <c r="C1136" s="6"/>
      <c r="D1136" s="6"/>
      <c r="F1136" s="6"/>
      <c r="G1136" s="46"/>
      <c r="H1136" s="6"/>
      <c r="I1136" s="6"/>
      <c r="J1136" s="6"/>
      <c r="K1136" s="6"/>
      <c r="L1136" s="6"/>
      <c r="M1136" s="6"/>
      <c r="N1136" s="6"/>
      <c r="O1136" s="6"/>
      <c r="P1136" s="6"/>
      <c r="Q1136" s="6"/>
      <c r="R1136" s="6"/>
      <c r="S1136" s="6"/>
      <c r="T1136" s="6"/>
      <c r="U1136" s="6"/>
      <c r="V1136" s="6"/>
      <c r="W1136" s="6"/>
      <c r="X1136" s="6"/>
      <c r="Y1136" s="6"/>
      <c r="Z1136" s="6"/>
      <c r="AA1136" s="6"/>
    </row>
    <row r="1137" spans="1:27" s="47" customFormat="1">
      <c r="A1137" s="6"/>
      <c r="B1137" s="6"/>
      <c r="C1137" s="6"/>
      <c r="D1137" s="6"/>
      <c r="F1137" s="6"/>
      <c r="G1137" s="46"/>
      <c r="H1137" s="6"/>
      <c r="I1137" s="6"/>
      <c r="J1137" s="6"/>
      <c r="K1137" s="6"/>
      <c r="L1137" s="6"/>
      <c r="M1137" s="6"/>
      <c r="N1137" s="6"/>
      <c r="O1137" s="6"/>
      <c r="P1137" s="6"/>
      <c r="Q1137" s="6"/>
      <c r="R1137" s="6"/>
      <c r="S1137" s="6"/>
      <c r="T1137" s="6"/>
      <c r="U1137" s="6"/>
      <c r="V1137" s="6"/>
      <c r="W1137" s="6"/>
      <c r="X1137" s="6"/>
      <c r="Y1137" s="6"/>
      <c r="Z1137" s="6"/>
      <c r="AA1137" s="6"/>
    </row>
    <row r="1138" spans="1:27" s="47" customFormat="1">
      <c r="A1138" s="6"/>
      <c r="B1138" s="6"/>
      <c r="C1138" s="6"/>
      <c r="D1138" s="6"/>
      <c r="F1138" s="6"/>
      <c r="G1138" s="46"/>
      <c r="H1138" s="6"/>
      <c r="I1138" s="6"/>
      <c r="J1138" s="6"/>
      <c r="K1138" s="6"/>
      <c r="L1138" s="6"/>
      <c r="M1138" s="6"/>
      <c r="N1138" s="6"/>
      <c r="O1138" s="6"/>
      <c r="P1138" s="6"/>
      <c r="Q1138" s="6"/>
      <c r="R1138" s="6"/>
      <c r="S1138" s="6"/>
      <c r="T1138" s="6"/>
      <c r="U1138" s="6"/>
      <c r="V1138" s="6"/>
      <c r="W1138" s="6"/>
      <c r="X1138" s="6"/>
      <c r="Y1138" s="6"/>
      <c r="Z1138" s="6"/>
      <c r="AA1138" s="6"/>
    </row>
    <row r="1139" spans="1:27" s="47" customFormat="1">
      <c r="A1139" s="6"/>
      <c r="B1139" s="6"/>
      <c r="C1139" s="6"/>
      <c r="D1139" s="6"/>
      <c r="F1139" s="6"/>
      <c r="G1139" s="46"/>
      <c r="H1139" s="6"/>
      <c r="I1139" s="6"/>
      <c r="J1139" s="6"/>
      <c r="K1139" s="6"/>
      <c r="L1139" s="6"/>
      <c r="M1139" s="6"/>
      <c r="N1139" s="6"/>
      <c r="O1139" s="6"/>
      <c r="P1139" s="6"/>
      <c r="Q1139" s="6"/>
      <c r="R1139" s="6"/>
      <c r="S1139" s="6"/>
      <c r="T1139" s="6"/>
      <c r="U1139" s="6"/>
      <c r="V1139" s="6"/>
      <c r="W1139" s="6"/>
      <c r="X1139" s="6"/>
      <c r="Y1139" s="6"/>
      <c r="Z1139" s="6"/>
      <c r="AA1139" s="6"/>
    </row>
    <row r="1140" spans="1:27" s="47" customFormat="1">
      <c r="A1140" s="6"/>
      <c r="B1140" s="6"/>
      <c r="C1140" s="6"/>
      <c r="D1140" s="6"/>
      <c r="F1140" s="6"/>
      <c r="G1140" s="46"/>
      <c r="H1140" s="6"/>
      <c r="I1140" s="6"/>
      <c r="J1140" s="6"/>
      <c r="K1140" s="6"/>
      <c r="L1140" s="6"/>
      <c r="M1140" s="6"/>
      <c r="N1140" s="6"/>
      <c r="O1140" s="6"/>
      <c r="P1140" s="6"/>
      <c r="Q1140" s="6"/>
      <c r="R1140" s="6"/>
      <c r="S1140" s="6"/>
      <c r="T1140" s="6"/>
      <c r="U1140" s="6"/>
      <c r="V1140" s="6"/>
      <c r="W1140" s="6"/>
      <c r="X1140" s="6"/>
      <c r="Y1140" s="6"/>
      <c r="Z1140" s="6"/>
      <c r="AA1140" s="6"/>
    </row>
    <row r="1141" spans="1:27" s="47" customFormat="1">
      <c r="A1141" s="6"/>
      <c r="B1141" s="6"/>
      <c r="C1141" s="6"/>
      <c r="D1141" s="6"/>
      <c r="F1141" s="6"/>
      <c r="G1141" s="46"/>
      <c r="H1141" s="6"/>
      <c r="I1141" s="6"/>
      <c r="J1141" s="6"/>
      <c r="K1141" s="6"/>
      <c r="L1141" s="6"/>
      <c r="M1141" s="6"/>
      <c r="N1141" s="6"/>
      <c r="O1141" s="6"/>
      <c r="P1141" s="6"/>
      <c r="Q1141" s="6"/>
      <c r="R1141" s="6"/>
      <c r="S1141" s="6"/>
      <c r="T1141" s="6"/>
      <c r="U1141" s="6"/>
      <c r="V1141" s="6"/>
      <c r="W1141" s="6"/>
      <c r="X1141" s="6"/>
      <c r="Y1141" s="6"/>
      <c r="Z1141" s="6"/>
      <c r="AA1141" s="6"/>
    </row>
    <row r="1142" spans="1:27" s="47" customFormat="1">
      <c r="A1142" s="6"/>
      <c r="B1142" s="6"/>
      <c r="C1142" s="6"/>
      <c r="D1142" s="6"/>
      <c r="F1142" s="6"/>
      <c r="G1142" s="46"/>
      <c r="H1142" s="6"/>
      <c r="I1142" s="6"/>
      <c r="J1142" s="6"/>
      <c r="K1142" s="6"/>
      <c r="L1142" s="6"/>
      <c r="M1142" s="6"/>
      <c r="N1142" s="6"/>
      <c r="O1142" s="6"/>
      <c r="P1142" s="6"/>
      <c r="Q1142" s="6"/>
      <c r="R1142" s="6"/>
      <c r="S1142" s="6"/>
      <c r="T1142" s="6"/>
      <c r="U1142" s="6"/>
      <c r="V1142" s="6"/>
      <c r="W1142" s="6"/>
      <c r="X1142" s="6"/>
      <c r="Y1142" s="6"/>
      <c r="Z1142" s="6"/>
      <c r="AA1142" s="6"/>
    </row>
    <row r="1143" spans="1:27" s="47" customFormat="1">
      <c r="A1143" s="6"/>
      <c r="B1143" s="6"/>
      <c r="C1143" s="6"/>
      <c r="D1143" s="6"/>
      <c r="F1143" s="6"/>
      <c r="G1143" s="46"/>
      <c r="H1143" s="6"/>
      <c r="I1143" s="6"/>
      <c r="J1143" s="6"/>
      <c r="K1143" s="6"/>
      <c r="L1143" s="6"/>
      <c r="M1143" s="6"/>
      <c r="N1143" s="6"/>
      <c r="O1143" s="6"/>
      <c r="P1143" s="6"/>
      <c r="Q1143" s="6"/>
      <c r="R1143" s="6"/>
      <c r="S1143" s="6"/>
      <c r="T1143" s="6"/>
      <c r="U1143" s="6"/>
      <c r="V1143" s="6"/>
      <c r="W1143" s="6"/>
      <c r="X1143" s="6"/>
      <c r="Y1143" s="6"/>
      <c r="Z1143" s="6"/>
      <c r="AA1143" s="6"/>
    </row>
    <row r="1144" spans="1:27" s="47" customFormat="1">
      <c r="A1144" s="6"/>
      <c r="B1144" s="6"/>
      <c r="C1144" s="6"/>
      <c r="D1144" s="6"/>
      <c r="F1144" s="6"/>
      <c r="G1144" s="46"/>
      <c r="H1144" s="6"/>
      <c r="I1144" s="6"/>
      <c r="J1144" s="6"/>
      <c r="K1144" s="6"/>
      <c r="L1144" s="6"/>
      <c r="M1144" s="6"/>
      <c r="N1144" s="6"/>
      <c r="O1144" s="6"/>
      <c r="P1144" s="6"/>
      <c r="Q1144" s="6"/>
      <c r="R1144" s="6"/>
      <c r="S1144" s="6"/>
      <c r="T1144" s="6"/>
      <c r="U1144" s="6"/>
      <c r="V1144" s="6"/>
      <c r="W1144" s="6"/>
      <c r="X1144" s="6"/>
      <c r="Y1144" s="6"/>
      <c r="Z1144" s="6"/>
      <c r="AA1144" s="6"/>
    </row>
    <row r="1145" spans="1:27" s="47" customFormat="1">
      <c r="A1145" s="6"/>
      <c r="B1145" s="6"/>
      <c r="C1145" s="6"/>
      <c r="D1145" s="6"/>
      <c r="F1145" s="6"/>
      <c r="G1145" s="46"/>
      <c r="H1145" s="6"/>
      <c r="I1145" s="6"/>
      <c r="J1145" s="6"/>
      <c r="K1145" s="6"/>
      <c r="L1145" s="6"/>
      <c r="M1145" s="6"/>
      <c r="N1145" s="6"/>
      <c r="O1145" s="6"/>
      <c r="P1145" s="6"/>
      <c r="Q1145" s="6"/>
      <c r="R1145" s="6"/>
      <c r="S1145" s="6"/>
      <c r="T1145" s="6"/>
      <c r="U1145" s="6"/>
      <c r="V1145" s="6"/>
      <c r="W1145" s="6"/>
      <c r="X1145" s="6"/>
      <c r="Y1145" s="6"/>
      <c r="Z1145" s="6"/>
      <c r="AA1145" s="6"/>
    </row>
    <row r="1146" spans="1:27" s="47" customFormat="1">
      <c r="A1146" s="6"/>
      <c r="B1146" s="6"/>
      <c r="C1146" s="6"/>
      <c r="D1146" s="6"/>
      <c r="F1146" s="6"/>
      <c r="G1146" s="46"/>
      <c r="H1146" s="6"/>
      <c r="I1146" s="6"/>
      <c r="J1146" s="6"/>
      <c r="K1146" s="6"/>
      <c r="L1146" s="6"/>
      <c r="M1146" s="6"/>
      <c r="N1146" s="6"/>
      <c r="O1146" s="6"/>
      <c r="P1146" s="6"/>
      <c r="Q1146" s="6"/>
      <c r="R1146" s="6"/>
      <c r="S1146" s="6"/>
      <c r="T1146" s="6"/>
      <c r="U1146" s="6"/>
      <c r="V1146" s="6"/>
      <c r="W1146" s="6"/>
      <c r="X1146" s="6"/>
      <c r="Y1146" s="6"/>
      <c r="Z1146" s="6"/>
      <c r="AA1146" s="6"/>
    </row>
    <row r="1147" spans="1:27" s="47" customFormat="1">
      <c r="A1147" s="6"/>
      <c r="B1147" s="6"/>
      <c r="C1147" s="6"/>
      <c r="D1147" s="6"/>
      <c r="F1147" s="6"/>
      <c r="G1147" s="46"/>
      <c r="H1147" s="6"/>
      <c r="I1147" s="6"/>
      <c r="J1147" s="6"/>
      <c r="K1147" s="6"/>
      <c r="L1147" s="6"/>
      <c r="M1147" s="6"/>
      <c r="N1147" s="6"/>
      <c r="O1147" s="6"/>
      <c r="P1147" s="6"/>
      <c r="Q1147" s="6"/>
      <c r="R1147" s="6"/>
      <c r="S1147" s="6"/>
      <c r="T1147" s="6"/>
      <c r="U1147" s="6"/>
      <c r="V1147" s="6"/>
      <c r="W1147" s="6"/>
      <c r="X1147" s="6"/>
      <c r="Y1147" s="6"/>
      <c r="Z1147" s="6"/>
      <c r="AA1147" s="6"/>
    </row>
    <row r="1148" spans="1:27" s="47" customFormat="1">
      <c r="A1148" s="6"/>
      <c r="B1148" s="6"/>
      <c r="C1148" s="6"/>
      <c r="D1148" s="6"/>
      <c r="F1148" s="6"/>
      <c r="G1148" s="46"/>
      <c r="H1148" s="6"/>
      <c r="I1148" s="6"/>
      <c r="J1148" s="6"/>
      <c r="K1148" s="6"/>
      <c r="L1148" s="6"/>
      <c r="M1148" s="6"/>
      <c r="N1148" s="6"/>
      <c r="O1148" s="6"/>
      <c r="P1148" s="6"/>
      <c r="Q1148" s="6"/>
      <c r="R1148" s="6"/>
      <c r="S1148" s="6"/>
      <c r="T1148" s="6"/>
      <c r="U1148" s="6"/>
      <c r="V1148" s="6"/>
      <c r="W1148" s="6"/>
      <c r="X1148" s="6"/>
      <c r="Y1148" s="6"/>
      <c r="Z1148" s="6"/>
      <c r="AA1148" s="6"/>
    </row>
    <row r="1149" spans="1:27" s="47" customFormat="1">
      <c r="A1149" s="6"/>
      <c r="B1149" s="6"/>
      <c r="C1149" s="6"/>
      <c r="D1149" s="6"/>
      <c r="F1149" s="6"/>
      <c r="G1149" s="46"/>
      <c r="H1149" s="6"/>
      <c r="I1149" s="6"/>
      <c r="J1149" s="6"/>
      <c r="K1149" s="6"/>
      <c r="L1149" s="6"/>
      <c r="M1149" s="6"/>
      <c r="N1149" s="6"/>
      <c r="O1149" s="6"/>
      <c r="P1149" s="6"/>
      <c r="Q1149" s="6"/>
      <c r="R1149" s="6"/>
      <c r="S1149" s="6"/>
      <c r="T1149" s="6"/>
      <c r="U1149" s="6"/>
      <c r="V1149" s="6"/>
      <c r="W1149" s="6"/>
      <c r="X1149" s="6"/>
      <c r="Y1149" s="6"/>
      <c r="Z1149" s="6"/>
      <c r="AA1149" s="6"/>
    </row>
    <row r="1150" spans="1:27" s="47" customFormat="1">
      <c r="A1150" s="6"/>
      <c r="B1150" s="6"/>
      <c r="C1150" s="6"/>
      <c r="D1150" s="6"/>
      <c r="F1150" s="6"/>
      <c r="G1150" s="46"/>
      <c r="H1150" s="6"/>
      <c r="I1150" s="6"/>
      <c r="J1150" s="6"/>
      <c r="K1150" s="6"/>
      <c r="L1150" s="6"/>
      <c r="M1150" s="6"/>
      <c r="N1150" s="6"/>
      <c r="O1150" s="6"/>
      <c r="P1150" s="6"/>
      <c r="Q1150" s="6"/>
      <c r="R1150" s="6"/>
      <c r="S1150" s="6"/>
      <c r="T1150" s="6"/>
      <c r="U1150" s="6"/>
      <c r="V1150" s="6"/>
      <c r="W1150" s="6"/>
      <c r="X1150" s="6"/>
      <c r="Y1150" s="6"/>
      <c r="Z1150" s="6"/>
      <c r="AA1150" s="6"/>
    </row>
    <row r="1151" spans="1:27" s="47" customFormat="1">
      <c r="A1151" s="6"/>
      <c r="B1151" s="6"/>
      <c r="C1151" s="6"/>
      <c r="D1151" s="6"/>
      <c r="F1151" s="6"/>
      <c r="G1151" s="46"/>
      <c r="H1151" s="6"/>
      <c r="I1151" s="6"/>
      <c r="J1151" s="6"/>
      <c r="K1151" s="6"/>
      <c r="L1151" s="6"/>
      <c r="M1151" s="6"/>
      <c r="N1151" s="6"/>
      <c r="O1151" s="6"/>
      <c r="P1151" s="6"/>
      <c r="Q1151" s="6"/>
      <c r="R1151" s="6"/>
      <c r="S1151" s="6"/>
      <c r="T1151" s="6"/>
      <c r="U1151" s="6"/>
      <c r="V1151" s="6"/>
      <c r="W1151" s="6"/>
      <c r="X1151" s="6"/>
      <c r="Y1151" s="6"/>
      <c r="Z1151" s="6"/>
      <c r="AA1151" s="6"/>
    </row>
    <row r="1152" spans="1:27" s="47" customFormat="1">
      <c r="A1152" s="6"/>
      <c r="B1152" s="6"/>
      <c r="C1152" s="6"/>
      <c r="D1152" s="6"/>
      <c r="F1152" s="6"/>
      <c r="G1152" s="46"/>
      <c r="H1152" s="6"/>
      <c r="I1152" s="6"/>
      <c r="J1152" s="6"/>
      <c r="K1152" s="6"/>
      <c r="L1152" s="6"/>
      <c r="M1152" s="6"/>
      <c r="N1152" s="6"/>
      <c r="O1152" s="6"/>
      <c r="P1152" s="6"/>
      <c r="Q1152" s="6"/>
      <c r="R1152" s="6"/>
      <c r="S1152" s="6"/>
      <c r="T1152" s="6"/>
      <c r="U1152" s="6"/>
      <c r="V1152" s="6"/>
      <c r="W1152" s="6"/>
      <c r="X1152" s="6"/>
      <c r="Y1152" s="6"/>
      <c r="Z1152" s="6"/>
      <c r="AA1152" s="6"/>
    </row>
    <row r="1153" spans="1:27" s="47" customFormat="1">
      <c r="A1153" s="6"/>
      <c r="B1153" s="6"/>
      <c r="C1153" s="6"/>
      <c r="D1153" s="6"/>
      <c r="F1153" s="6"/>
      <c r="G1153" s="46"/>
      <c r="H1153" s="6"/>
      <c r="I1153" s="6"/>
      <c r="J1153" s="6"/>
      <c r="K1153" s="6"/>
      <c r="L1153" s="6"/>
      <c r="M1153" s="6"/>
      <c r="N1153" s="6"/>
      <c r="O1153" s="6"/>
      <c r="P1153" s="6"/>
      <c r="Q1153" s="6"/>
      <c r="R1153" s="6"/>
      <c r="S1153" s="6"/>
      <c r="T1153" s="6"/>
      <c r="U1153" s="6"/>
      <c r="V1153" s="6"/>
      <c r="W1153" s="6"/>
      <c r="X1153" s="6"/>
      <c r="Y1153" s="6"/>
      <c r="Z1153" s="6"/>
      <c r="AA1153" s="6"/>
    </row>
    <row r="1154" spans="1:27" s="47" customFormat="1">
      <c r="A1154" s="6"/>
      <c r="B1154" s="6"/>
      <c r="C1154" s="6"/>
      <c r="D1154" s="6"/>
      <c r="F1154" s="6"/>
      <c r="G1154" s="46"/>
      <c r="H1154" s="6"/>
      <c r="I1154" s="6"/>
      <c r="J1154" s="6"/>
      <c r="K1154" s="6"/>
      <c r="L1154" s="6"/>
      <c r="M1154" s="6"/>
      <c r="N1154" s="6"/>
      <c r="O1154" s="6"/>
      <c r="P1154" s="6"/>
      <c r="Q1154" s="6"/>
      <c r="R1154" s="6"/>
      <c r="S1154" s="6"/>
      <c r="T1154" s="6"/>
      <c r="U1154" s="6"/>
      <c r="V1154" s="6"/>
      <c r="W1154" s="6"/>
      <c r="X1154" s="6"/>
      <c r="Y1154" s="6"/>
      <c r="Z1154" s="6"/>
      <c r="AA1154" s="6"/>
    </row>
    <row r="1155" spans="1:27" s="47" customFormat="1">
      <c r="A1155" s="6"/>
      <c r="B1155" s="6"/>
      <c r="C1155" s="6"/>
      <c r="D1155" s="6"/>
      <c r="F1155" s="6"/>
      <c r="G1155" s="46"/>
      <c r="H1155" s="6"/>
      <c r="I1155" s="6"/>
      <c r="J1155" s="6"/>
      <c r="K1155" s="6"/>
      <c r="L1155" s="6"/>
      <c r="M1155" s="6"/>
      <c r="N1155" s="6"/>
      <c r="O1155" s="6"/>
      <c r="P1155" s="6"/>
      <c r="Q1155" s="6"/>
      <c r="R1155" s="6"/>
      <c r="S1155" s="6"/>
      <c r="T1155" s="6"/>
      <c r="U1155" s="6"/>
      <c r="V1155" s="6"/>
      <c r="W1155" s="6"/>
      <c r="X1155" s="6"/>
      <c r="Y1155" s="6"/>
      <c r="Z1155" s="6"/>
      <c r="AA1155" s="6"/>
    </row>
    <row r="1156" spans="1:27" s="47" customFormat="1">
      <c r="A1156" s="6"/>
      <c r="B1156" s="6"/>
      <c r="C1156" s="6"/>
      <c r="D1156" s="6"/>
      <c r="F1156" s="6"/>
      <c r="G1156" s="46"/>
      <c r="H1156" s="6"/>
      <c r="I1156" s="6"/>
      <c r="J1156" s="6"/>
      <c r="K1156" s="6"/>
      <c r="L1156" s="6"/>
      <c r="M1156" s="6"/>
      <c r="N1156" s="6"/>
      <c r="O1156" s="6"/>
      <c r="P1156" s="6"/>
      <c r="Q1156" s="6"/>
      <c r="R1156" s="6"/>
      <c r="S1156" s="6"/>
      <c r="T1156" s="6"/>
      <c r="U1156" s="6"/>
      <c r="V1156" s="6"/>
      <c r="W1156" s="6"/>
      <c r="X1156" s="6"/>
      <c r="Y1156" s="6"/>
      <c r="Z1156" s="6"/>
      <c r="AA1156" s="6"/>
    </row>
    <row r="1157" spans="1:27" s="47" customFormat="1">
      <c r="A1157" s="6"/>
      <c r="B1157" s="6"/>
      <c r="C1157" s="6"/>
      <c r="D1157" s="6"/>
      <c r="F1157" s="6"/>
      <c r="G1157" s="46"/>
      <c r="H1157" s="6"/>
      <c r="I1157" s="6"/>
      <c r="J1157" s="6"/>
      <c r="K1157" s="6"/>
      <c r="L1157" s="6"/>
      <c r="M1157" s="6"/>
      <c r="N1157" s="6"/>
      <c r="O1157" s="6"/>
      <c r="P1157" s="6"/>
      <c r="Q1157" s="6"/>
      <c r="R1157" s="6"/>
      <c r="S1157" s="6"/>
      <c r="T1157" s="6"/>
      <c r="U1157" s="6"/>
      <c r="V1157" s="6"/>
      <c r="W1157" s="6"/>
      <c r="X1157" s="6"/>
      <c r="Y1157" s="6"/>
      <c r="Z1157" s="6"/>
      <c r="AA1157" s="6"/>
    </row>
    <row r="1158" spans="1:27" s="47" customFormat="1">
      <c r="A1158" s="6"/>
      <c r="B1158" s="6"/>
      <c r="C1158" s="6"/>
      <c r="D1158" s="6"/>
      <c r="F1158" s="6"/>
      <c r="G1158" s="46"/>
      <c r="H1158" s="6"/>
      <c r="I1158" s="6"/>
      <c r="J1158" s="6"/>
      <c r="K1158" s="6"/>
      <c r="L1158" s="6"/>
      <c r="M1158" s="6"/>
      <c r="N1158" s="6"/>
      <c r="O1158" s="6"/>
      <c r="P1158" s="6"/>
      <c r="Q1158" s="6"/>
      <c r="R1158" s="6"/>
      <c r="S1158" s="6"/>
      <c r="T1158" s="6"/>
      <c r="U1158" s="6"/>
      <c r="V1158" s="6"/>
      <c r="W1158" s="6"/>
      <c r="X1158" s="6"/>
      <c r="Y1158" s="6"/>
      <c r="Z1158" s="6"/>
      <c r="AA1158" s="6"/>
    </row>
    <row r="1159" spans="1:27" s="47" customFormat="1">
      <c r="A1159" s="6"/>
      <c r="B1159" s="6"/>
      <c r="C1159" s="6"/>
      <c r="D1159" s="6"/>
      <c r="F1159" s="6"/>
      <c r="G1159" s="46"/>
      <c r="H1159" s="6"/>
      <c r="I1159" s="6"/>
      <c r="J1159" s="6"/>
      <c r="K1159" s="6"/>
      <c r="L1159" s="6"/>
      <c r="M1159" s="6"/>
      <c r="N1159" s="6"/>
      <c r="O1159" s="6"/>
      <c r="P1159" s="6"/>
      <c r="Q1159" s="6"/>
      <c r="R1159" s="6"/>
      <c r="S1159" s="6"/>
      <c r="T1159" s="6"/>
      <c r="U1159" s="6"/>
      <c r="V1159" s="6"/>
      <c r="W1159" s="6"/>
      <c r="X1159" s="6"/>
      <c r="Y1159" s="6"/>
      <c r="Z1159" s="6"/>
      <c r="AA1159" s="6"/>
    </row>
    <row r="1160" spans="1:27" s="47" customFormat="1">
      <c r="A1160" s="6"/>
      <c r="B1160" s="6"/>
      <c r="C1160" s="6"/>
      <c r="D1160" s="6"/>
      <c r="F1160" s="6"/>
      <c r="G1160" s="46"/>
      <c r="H1160" s="6"/>
      <c r="I1160" s="6"/>
      <c r="J1160" s="6"/>
      <c r="K1160" s="6"/>
      <c r="L1160" s="6"/>
      <c r="M1160" s="6"/>
      <c r="N1160" s="6"/>
      <c r="O1160" s="6"/>
      <c r="P1160" s="6"/>
      <c r="Q1160" s="6"/>
      <c r="R1160" s="6"/>
      <c r="S1160" s="6"/>
      <c r="T1160" s="6"/>
      <c r="U1160" s="6"/>
      <c r="V1160" s="6"/>
      <c r="W1160" s="6"/>
      <c r="X1160" s="6"/>
      <c r="Y1160" s="6"/>
      <c r="Z1160" s="6"/>
      <c r="AA1160" s="6"/>
    </row>
    <row r="1161" spans="1:27" s="47" customFormat="1">
      <c r="A1161" s="6"/>
      <c r="B1161" s="6"/>
      <c r="C1161" s="6"/>
      <c r="D1161" s="6"/>
      <c r="F1161" s="6"/>
      <c r="G1161" s="46"/>
      <c r="H1161" s="6"/>
      <c r="I1161" s="6"/>
      <c r="J1161" s="6"/>
      <c r="K1161" s="6"/>
      <c r="L1161" s="6"/>
      <c r="M1161" s="6"/>
      <c r="N1161" s="6"/>
      <c r="O1161" s="6"/>
      <c r="P1161" s="6"/>
      <c r="Q1161" s="6"/>
      <c r="R1161" s="6"/>
      <c r="S1161" s="6"/>
      <c r="T1161" s="6"/>
      <c r="U1161" s="6"/>
      <c r="V1161" s="6"/>
      <c r="W1161" s="6"/>
      <c r="X1161" s="6"/>
      <c r="Y1161" s="6"/>
      <c r="Z1161" s="6"/>
      <c r="AA1161" s="6"/>
    </row>
    <row r="1162" spans="1:27" s="47" customFormat="1">
      <c r="A1162" s="6"/>
      <c r="B1162" s="6"/>
      <c r="C1162" s="6"/>
      <c r="D1162" s="6"/>
      <c r="F1162" s="6"/>
      <c r="G1162" s="46"/>
      <c r="H1162" s="6"/>
      <c r="I1162" s="6"/>
      <c r="J1162" s="6"/>
      <c r="K1162" s="6"/>
      <c r="L1162" s="6"/>
      <c r="M1162" s="6"/>
      <c r="N1162" s="6"/>
      <c r="O1162" s="6"/>
      <c r="P1162" s="6"/>
      <c r="Q1162" s="6"/>
      <c r="R1162" s="6"/>
      <c r="S1162" s="6"/>
      <c r="T1162" s="6"/>
      <c r="U1162" s="6"/>
      <c r="V1162" s="6"/>
      <c r="W1162" s="6"/>
      <c r="X1162" s="6"/>
      <c r="Y1162" s="6"/>
      <c r="Z1162" s="6"/>
      <c r="AA1162" s="6"/>
    </row>
    <row r="1163" spans="1:27" s="47" customFormat="1">
      <c r="A1163" s="6"/>
      <c r="B1163" s="6"/>
      <c r="C1163" s="6"/>
      <c r="D1163" s="6"/>
      <c r="F1163" s="6"/>
      <c r="G1163" s="46"/>
      <c r="H1163" s="6"/>
      <c r="I1163" s="6"/>
      <c r="J1163" s="6"/>
      <c r="K1163" s="6"/>
      <c r="L1163" s="6"/>
      <c r="M1163" s="6"/>
      <c r="N1163" s="6"/>
      <c r="O1163" s="6"/>
      <c r="P1163" s="6"/>
      <c r="Q1163" s="6"/>
      <c r="R1163" s="6"/>
      <c r="S1163" s="6"/>
      <c r="T1163" s="6"/>
      <c r="U1163" s="6"/>
      <c r="V1163" s="6"/>
      <c r="W1163" s="6"/>
      <c r="X1163" s="6"/>
      <c r="Y1163" s="6"/>
      <c r="Z1163" s="6"/>
      <c r="AA1163" s="6"/>
    </row>
    <row r="1164" spans="1:27" s="47" customFormat="1">
      <c r="A1164" s="6"/>
      <c r="B1164" s="6"/>
      <c r="C1164" s="6"/>
      <c r="D1164" s="6"/>
      <c r="F1164" s="6"/>
      <c r="G1164" s="46"/>
      <c r="H1164" s="6"/>
      <c r="I1164" s="6"/>
      <c r="J1164" s="6"/>
      <c r="K1164" s="6"/>
      <c r="L1164" s="6"/>
      <c r="M1164" s="6"/>
      <c r="N1164" s="6"/>
      <c r="O1164" s="6"/>
      <c r="P1164" s="6"/>
      <c r="Q1164" s="6"/>
      <c r="R1164" s="6"/>
      <c r="S1164" s="6"/>
      <c r="T1164" s="6"/>
      <c r="U1164" s="6"/>
      <c r="V1164" s="6"/>
      <c r="W1164" s="6"/>
      <c r="X1164" s="6"/>
      <c r="Y1164" s="6"/>
      <c r="Z1164" s="6"/>
      <c r="AA1164" s="6"/>
    </row>
    <row r="1165" spans="1:27" s="47" customFormat="1">
      <c r="A1165" s="6"/>
      <c r="B1165" s="6"/>
      <c r="C1165" s="6"/>
      <c r="D1165" s="6"/>
      <c r="F1165" s="6"/>
      <c r="G1165" s="46"/>
      <c r="H1165" s="6"/>
      <c r="I1165" s="6"/>
      <c r="J1165" s="6"/>
      <c r="K1165" s="6"/>
      <c r="L1165" s="6"/>
      <c r="M1165" s="6"/>
      <c r="N1165" s="6"/>
      <c r="O1165" s="6"/>
      <c r="P1165" s="6"/>
      <c r="Q1165" s="6"/>
      <c r="R1165" s="6"/>
      <c r="S1165" s="6"/>
      <c r="T1165" s="6"/>
      <c r="U1165" s="6"/>
      <c r="V1165" s="6"/>
      <c r="W1165" s="6"/>
      <c r="X1165" s="6"/>
      <c r="Y1165" s="6"/>
      <c r="Z1165" s="6"/>
      <c r="AA1165" s="6"/>
    </row>
    <row r="1166" spans="1:27" s="47" customFormat="1">
      <c r="A1166" s="6"/>
      <c r="B1166" s="6"/>
      <c r="C1166" s="6"/>
      <c r="D1166" s="6"/>
      <c r="F1166" s="6"/>
      <c r="G1166" s="46"/>
      <c r="H1166" s="6"/>
      <c r="I1166" s="6"/>
      <c r="J1166" s="6"/>
      <c r="K1166" s="6"/>
      <c r="L1166" s="6"/>
      <c r="M1166" s="6"/>
      <c r="N1166" s="6"/>
      <c r="O1166" s="6"/>
      <c r="P1166" s="6"/>
      <c r="Q1166" s="6"/>
      <c r="R1166" s="6"/>
      <c r="S1166" s="6"/>
      <c r="T1166" s="6"/>
      <c r="U1166" s="6"/>
      <c r="V1166" s="6"/>
      <c r="W1166" s="6"/>
      <c r="X1166" s="6"/>
      <c r="Y1166" s="6"/>
      <c r="Z1166" s="6"/>
      <c r="AA1166" s="6"/>
    </row>
    <row r="1167" spans="1:27" s="47" customFormat="1">
      <c r="A1167" s="6"/>
      <c r="B1167" s="6"/>
      <c r="C1167" s="6"/>
      <c r="D1167" s="6"/>
      <c r="F1167" s="6"/>
      <c r="G1167" s="46"/>
      <c r="H1167" s="6"/>
      <c r="I1167" s="6"/>
      <c r="J1167" s="6"/>
      <c r="K1167" s="6"/>
      <c r="L1167" s="6"/>
      <c r="M1167" s="6"/>
      <c r="N1167" s="6"/>
      <c r="O1167" s="6"/>
      <c r="P1167" s="6"/>
      <c r="Q1167" s="6"/>
      <c r="R1167" s="6"/>
      <c r="S1167" s="6"/>
      <c r="T1167" s="6"/>
      <c r="U1167" s="6"/>
      <c r="V1167" s="6"/>
      <c r="W1167" s="6"/>
      <c r="X1167" s="6"/>
      <c r="Y1167" s="6"/>
      <c r="Z1167" s="6"/>
      <c r="AA1167" s="6"/>
    </row>
    <row r="1168" spans="1:27" s="47" customFormat="1">
      <c r="A1168" s="6"/>
      <c r="B1168" s="6"/>
      <c r="C1168" s="6"/>
      <c r="D1168" s="6"/>
      <c r="F1168" s="6"/>
      <c r="G1168" s="46"/>
      <c r="H1168" s="6"/>
      <c r="I1168" s="6"/>
      <c r="J1168" s="6"/>
      <c r="K1168" s="6"/>
      <c r="L1168" s="6"/>
      <c r="M1168" s="6"/>
      <c r="N1168" s="6"/>
      <c r="O1168" s="6"/>
      <c r="P1168" s="6"/>
      <c r="Q1168" s="6"/>
      <c r="R1168" s="6"/>
      <c r="S1168" s="6"/>
      <c r="T1168" s="6"/>
      <c r="U1168" s="6"/>
      <c r="V1168" s="6"/>
      <c r="W1168" s="6"/>
      <c r="X1168" s="6"/>
      <c r="Y1168" s="6"/>
      <c r="Z1168" s="6"/>
      <c r="AA1168" s="6"/>
    </row>
    <row r="1169" spans="1:27" s="47" customFormat="1">
      <c r="A1169" s="6"/>
      <c r="B1169" s="6"/>
      <c r="C1169" s="6"/>
      <c r="D1169" s="6"/>
      <c r="F1169" s="6"/>
      <c r="G1169" s="46"/>
      <c r="H1169" s="6"/>
      <c r="I1169" s="6"/>
      <c r="J1169" s="6"/>
      <c r="K1169" s="6"/>
      <c r="L1169" s="6"/>
      <c r="M1169" s="6"/>
      <c r="N1169" s="6"/>
      <c r="O1169" s="6"/>
      <c r="P1169" s="6"/>
      <c r="Q1169" s="6"/>
      <c r="R1169" s="6"/>
      <c r="S1169" s="6"/>
      <c r="T1169" s="6"/>
      <c r="U1169" s="6"/>
      <c r="V1169" s="6"/>
      <c r="W1169" s="6"/>
      <c r="X1169" s="6"/>
      <c r="Y1169" s="6"/>
      <c r="Z1169" s="6"/>
      <c r="AA1169" s="6"/>
    </row>
    <row r="1170" spans="1:27" s="47" customFormat="1">
      <c r="A1170" s="6"/>
      <c r="B1170" s="6"/>
      <c r="C1170" s="6"/>
      <c r="D1170" s="6"/>
      <c r="F1170" s="6"/>
      <c r="G1170" s="46"/>
      <c r="H1170" s="6"/>
      <c r="I1170" s="6"/>
      <c r="J1170" s="6"/>
      <c r="K1170" s="6"/>
      <c r="L1170" s="6"/>
      <c r="M1170" s="6"/>
      <c r="N1170" s="6"/>
      <c r="O1170" s="6"/>
      <c r="P1170" s="6"/>
      <c r="Q1170" s="6"/>
      <c r="R1170" s="6"/>
      <c r="S1170" s="6"/>
      <c r="T1170" s="6"/>
      <c r="U1170" s="6"/>
      <c r="V1170" s="6"/>
      <c r="W1170" s="6"/>
      <c r="X1170" s="6"/>
      <c r="Y1170" s="6"/>
      <c r="Z1170" s="6"/>
      <c r="AA1170" s="6"/>
    </row>
    <row r="1171" spans="1:27" s="47" customFormat="1">
      <c r="A1171" s="6"/>
      <c r="B1171" s="6"/>
      <c r="C1171" s="6"/>
      <c r="D1171" s="6"/>
      <c r="F1171" s="6"/>
      <c r="G1171" s="46"/>
      <c r="H1171" s="6"/>
      <c r="I1171" s="6"/>
      <c r="J1171" s="6"/>
      <c r="K1171" s="6"/>
      <c r="L1171" s="6"/>
      <c r="M1171" s="6"/>
      <c r="N1171" s="6"/>
      <c r="O1171" s="6"/>
      <c r="P1171" s="6"/>
      <c r="Q1171" s="6"/>
      <c r="R1171" s="6"/>
      <c r="S1171" s="6"/>
      <c r="T1171" s="6"/>
      <c r="U1171" s="6"/>
      <c r="V1171" s="6"/>
      <c r="W1171" s="6"/>
      <c r="X1171" s="6"/>
      <c r="Y1171" s="6"/>
      <c r="Z1171" s="6"/>
      <c r="AA1171" s="6"/>
    </row>
    <row r="1172" spans="1:27" s="47" customFormat="1">
      <c r="A1172" s="6"/>
      <c r="B1172" s="6"/>
      <c r="C1172" s="6"/>
      <c r="D1172" s="6"/>
      <c r="F1172" s="6"/>
      <c r="G1172" s="46"/>
      <c r="H1172" s="6"/>
      <c r="I1172" s="6"/>
      <c r="J1172" s="6"/>
      <c r="K1172" s="6"/>
      <c r="L1172" s="6"/>
      <c r="M1172" s="6"/>
      <c r="N1172" s="6"/>
      <c r="O1172" s="6"/>
      <c r="P1172" s="6"/>
      <c r="Q1172" s="6"/>
      <c r="R1172" s="6"/>
      <c r="S1172" s="6"/>
      <c r="T1172" s="6"/>
      <c r="U1172" s="6"/>
      <c r="V1172" s="6"/>
      <c r="W1172" s="6"/>
      <c r="X1172" s="6"/>
      <c r="Y1172" s="6"/>
      <c r="Z1172" s="6"/>
      <c r="AA1172" s="6"/>
    </row>
    <row r="1173" spans="1:27" s="47" customFormat="1">
      <c r="A1173" s="6"/>
      <c r="B1173" s="6"/>
      <c r="C1173" s="6"/>
      <c r="D1173" s="6"/>
      <c r="F1173" s="6"/>
      <c r="G1173" s="46"/>
      <c r="H1173" s="6"/>
      <c r="I1173" s="6"/>
      <c r="J1173" s="6"/>
      <c r="K1173" s="6"/>
      <c r="L1173" s="6"/>
      <c r="M1173" s="6"/>
      <c r="N1173" s="6"/>
      <c r="O1173" s="6"/>
      <c r="P1173" s="6"/>
      <c r="Q1173" s="6"/>
      <c r="R1173" s="6"/>
      <c r="S1173" s="6"/>
      <c r="T1173" s="6"/>
      <c r="U1173" s="6"/>
      <c r="V1173" s="6"/>
      <c r="W1173" s="6"/>
      <c r="X1173" s="6"/>
      <c r="Y1173" s="6"/>
      <c r="Z1173" s="6"/>
      <c r="AA1173" s="6"/>
    </row>
    <row r="1174" spans="1:27" s="47" customFormat="1">
      <c r="A1174" s="6"/>
      <c r="B1174" s="6"/>
      <c r="C1174" s="6"/>
      <c r="D1174" s="6"/>
      <c r="F1174" s="6"/>
      <c r="G1174" s="46"/>
      <c r="H1174" s="6"/>
      <c r="I1174" s="6"/>
      <c r="J1174" s="6"/>
      <c r="K1174" s="6"/>
      <c r="L1174" s="6"/>
      <c r="M1174" s="6"/>
      <c r="N1174" s="6"/>
      <c r="O1174" s="6"/>
      <c r="P1174" s="6"/>
      <c r="Q1174" s="6"/>
      <c r="R1174" s="6"/>
      <c r="S1174" s="6"/>
      <c r="T1174" s="6"/>
      <c r="U1174" s="6"/>
      <c r="V1174" s="6"/>
      <c r="W1174" s="6"/>
      <c r="X1174" s="6"/>
      <c r="Y1174" s="6"/>
      <c r="Z1174" s="6"/>
      <c r="AA1174" s="6"/>
    </row>
    <row r="1175" spans="1:27" s="47" customFormat="1">
      <c r="A1175" s="6"/>
      <c r="B1175" s="6"/>
      <c r="C1175" s="6"/>
      <c r="D1175" s="6"/>
      <c r="F1175" s="6"/>
      <c r="G1175" s="46"/>
      <c r="H1175" s="6"/>
      <c r="I1175" s="6"/>
      <c r="J1175" s="6"/>
      <c r="K1175" s="6"/>
      <c r="L1175" s="6"/>
      <c r="M1175" s="6"/>
      <c r="N1175" s="6"/>
      <c r="O1175" s="6"/>
      <c r="P1175" s="6"/>
      <c r="Q1175" s="6"/>
      <c r="R1175" s="6"/>
      <c r="S1175" s="6"/>
      <c r="T1175" s="6"/>
      <c r="U1175" s="6"/>
      <c r="V1175" s="6"/>
      <c r="W1175" s="6"/>
      <c r="X1175" s="6"/>
      <c r="Y1175" s="6"/>
      <c r="Z1175" s="6"/>
      <c r="AA1175" s="6"/>
    </row>
    <row r="1176" spans="1:27" s="47" customFormat="1">
      <c r="A1176" s="6"/>
      <c r="B1176" s="6"/>
      <c r="C1176" s="6"/>
      <c r="D1176" s="6"/>
      <c r="F1176" s="6"/>
      <c r="G1176" s="46"/>
      <c r="H1176" s="6"/>
      <c r="I1176" s="6"/>
      <c r="J1176" s="6"/>
      <c r="K1176" s="6"/>
      <c r="L1176" s="6"/>
      <c r="M1176" s="6"/>
      <c r="N1176" s="6"/>
      <c r="O1176" s="6"/>
      <c r="P1176" s="6"/>
      <c r="Q1176" s="6"/>
      <c r="R1176" s="6"/>
      <c r="S1176" s="6"/>
      <c r="T1176" s="6"/>
      <c r="U1176" s="6"/>
      <c r="V1176" s="6"/>
      <c r="W1176" s="6"/>
      <c r="X1176" s="6"/>
      <c r="Y1176" s="6"/>
      <c r="Z1176" s="6"/>
      <c r="AA1176" s="6"/>
    </row>
    <row r="1177" spans="1:27" s="47" customFormat="1">
      <c r="A1177" s="6"/>
      <c r="B1177" s="6"/>
      <c r="C1177" s="6"/>
      <c r="D1177" s="6"/>
      <c r="F1177" s="6"/>
      <c r="G1177" s="46"/>
      <c r="H1177" s="6"/>
      <c r="I1177" s="6"/>
      <c r="J1177" s="6"/>
      <c r="K1177" s="6"/>
      <c r="L1177" s="6"/>
      <c r="M1177" s="6"/>
      <c r="N1177" s="6"/>
      <c r="O1177" s="6"/>
      <c r="P1177" s="6"/>
      <c r="Q1177" s="6"/>
      <c r="R1177" s="6"/>
      <c r="S1177" s="6"/>
      <c r="T1177" s="6"/>
      <c r="U1177" s="6"/>
      <c r="V1177" s="6"/>
      <c r="W1177" s="6"/>
      <c r="X1177" s="6"/>
      <c r="Y1177" s="6"/>
      <c r="Z1177" s="6"/>
      <c r="AA1177" s="6"/>
    </row>
    <row r="1178" spans="1:27" s="47" customFormat="1">
      <c r="A1178" s="6"/>
      <c r="B1178" s="6"/>
      <c r="C1178" s="6"/>
      <c r="D1178" s="6"/>
      <c r="F1178" s="6"/>
      <c r="G1178" s="46"/>
      <c r="H1178" s="6"/>
      <c r="I1178" s="6"/>
      <c r="J1178" s="6"/>
      <c r="K1178" s="6"/>
      <c r="L1178" s="6"/>
      <c r="M1178" s="6"/>
      <c r="N1178" s="6"/>
      <c r="O1178" s="6"/>
      <c r="P1178" s="6"/>
      <c r="Q1178" s="6"/>
      <c r="R1178" s="6"/>
      <c r="S1178" s="6"/>
      <c r="T1178" s="6"/>
      <c r="U1178" s="6"/>
      <c r="V1178" s="6"/>
      <c r="W1178" s="6"/>
      <c r="X1178" s="6"/>
      <c r="Y1178" s="6"/>
      <c r="Z1178" s="6"/>
      <c r="AA1178" s="6"/>
    </row>
    <row r="1179" spans="1:27" s="47" customFormat="1">
      <c r="A1179" s="6"/>
      <c r="B1179" s="6"/>
      <c r="C1179" s="6"/>
      <c r="D1179" s="6"/>
      <c r="F1179" s="6"/>
      <c r="G1179" s="46"/>
      <c r="H1179" s="6"/>
      <c r="I1179" s="6"/>
      <c r="J1179" s="6"/>
      <c r="K1179" s="6"/>
      <c r="L1179" s="6"/>
      <c r="M1179" s="6"/>
      <c r="N1179" s="6"/>
      <c r="O1179" s="6"/>
      <c r="P1179" s="6"/>
      <c r="Q1179" s="6"/>
      <c r="R1179" s="6"/>
      <c r="S1179" s="6"/>
      <c r="T1179" s="6"/>
      <c r="U1179" s="6"/>
      <c r="V1179" s="6"/>
      <c r="W1179" s="6"/>
      <c r="X1179" s="6"/>
      <c r="Y1179" s="6"/>
      <c r="Z1179" s="6"/>
      <c r="AA1179" s="6"/>
    </row>
    <row r="1180" spans="1:27" s="47" customFormat="1">
      <c r="A1180" s="6"/>
      <c r="B1180" s="6"/>
      <c r="C1180" s="6"/>
      <c r="D1180" s="6"/>
      <c r="F1180" s="6"/>
      <c r="G1180" s="46"/>
      <c r="H1180" s="6"/>
      <c r="I1180" s="6"/>
      <c r="J1180" s="6"/>
      <c r="K1180" s="6"/>
      <c r="L1180" s="6"/>
      <c r="M1180" s="6"/>
      <c r="N1180" s="6"/>
      <c r="O1180" s="6"/>
      <c r="P1180" s="6"/>
      <c r="Q1180" s="6"/>
      <c r="R1180" s="6"/>
      <c r="S1180" s="6"/>
      <c r="T1180" s="6"/>
      <c r="U1180" s="6"/>
      <c r="V1180" s="6"/>
      <c r="W1180" s="6"/>
      <c r="X1180" s="6"/>
      <c r="Y1180" s="6"/>
      <c r="Z1180" s="6"/>
      <c r="AA1180" s="6"/>
    </row>
    <row r="1181" spans="1:27" s="47" customFormat="1">
      <c r="A1181" s="6"/>
      <c r="B1181" s="6"/>
      <c r="C1181" s="6"/>
      <c r="D1181" s="6"/>
      <c r="F1181" s="6"/>
      <c r="G1181" s="46"/>
      <c r="H1181" s="6"/>
      <c r="I1181" s="6"/>
      <c r="J1181" s="6"/>
      <c r="K1181" s="6"/>
      <c r="L1181" s="6"/>
      <c r="M1181" s="6"/>
      <c r="N1181" s="6"/>
      <c r="O1181" s="6"/>
      <c r="P1181" s="6"/>
      <c r="Q1181" s="6"/>
      <c r="R1181" s="6"/>
      <c r="S1181" s="6"/>
      <c r="T1181" s="6"/>
      <c r="U1181" s="6"/>
      <c r="V1181" s="6"/>
      <c r="W1181" s="6"/>
      <c r="X1181" s="6"/>
      <c r="Y1181" s="6"/>
      <c r="Z1181" s="6"/>
      <c r="AA1181" s="6"/>
    </row>
    <row r="1182" spans="1:27" s="47" customFormat="1">
      <c r="A1182" s="6"/>
      <c r="B1182" s="6"/>
      <c r="C1182" s="6"/>
      <c r="D1182" s="6"/>
      <c r="F1182" s="6"/>
      <c r="G1182" s="46"/>
      <c r="H1182" s="6"/>
      <c r="I1182" s="6"/>
      <c r="J1182" s="6"/>
      <c r="K1182" s="6"/>
      <c r="L1182" s="6"/>
      <c r="M1182" s="6"/>
      <c r="N1182" s="6"/>
      <c r="O1182" s="6"/>
      <c r="P1182" s="6"/>
      <c r="Q1182" s="6"/>
      <c r="R1182" s="6"/>
      <c r="S1182" s="6"/>
      <c r="T1182" s="6"/>
      <c r="U1182" s="6"/>
      <c r="V1182" s="6"/>
      <c r="W1182" s="6"/>
      <c r="X1182" s="6"/>
      <c r="Y1182" s="6"/>
      <c r="Z1182" s="6"/>
      <c r="AA1182" s="6"/>
    </row>
    <row r="1183" spans="1:27" s="47" customFormat="1">
      <c r="A1183" s="6"/>
      <c r="B1183" s="6"/>
      <c r="C1183" s="6"/>
      <c r="D1183" s="6"/>
      <c r="F1183" s="6"/>
      <c r="G1183" s="46"/>
      <c r="H1183" s="6"/>
      <c r="I1183" s="6"/>
      <c r="J1183" s="6"/>
      <c r="K1183" s="6"/>
      <c r="L1183" s="6"/>
      <c r="M1183" s="6"/>
      <c r="N1183" s="6"/>
      <c r="O1183" s="6"/>
      <c r="P1183" s="6"/>
      <c r="Q1183" s="6"/>
      <c r="R1183" s="6"/>
      <c r="S1183" s="6"/>
      <c r="T1183" s="6"/>
      <c r="U1183" s="6"/>
      <c r="V1183" s="6"/>
      <c r="W1183" s="6"/>
      <c r="X1183" s="6"/>
      <c r="Y1183" s="6"/>
      <c r="Z1183" s="6"/>
      <c r="AA1183" s="6"/>
    </row>
    <row r="1184" spans="1:27" s="47" customFormat="1">
      <c r="A1184" s="6"/>
      <c r="B1184" s="6"/>
      <c r="C1184" s="6"/>
      <c r="D1184" s="6"/>
      <c r="F1184" s="6"/>
      <c r="G1184" s="46"/>
      <c r="H1184" s="6"/>
      <c r="I1184" s="6"/>
      <c r="J1184" s="6"/>
      <c r="K1184" s="6"/>
      <c r="L1184" s="6"/>
      <c r="M1184" s="6"/>
      <c r="N1184" s="6"/>
      <c r="O1184" s="6"/>
      <c r="P1184" s="6"/>
      <c r="Q1184" s="6"/>
      <c r="R1184" s="6"/>
      <c r="S1184" s="6"/>
      <c r="T1184" s="6"/>
      <c r="U1184" s="6"/>
      <c r="V1184" s="6"/>
      <c r="W1184" s="6"/>
      <c r="X1184" s="6"/>
      <c r="Y1184" s="6"/>
      <c r="Z1184" s="6"/>
      <c r="AA1184" s="6"/>
    </row>
    <row r="1185" spans="1:27" s="47" customFormat="1">
      <c r="A1185" s="6"/>
      <c r="B1185" s="6"/>
      <c r="C1185" s="6"/>
      <c r="D1185" s="6"/>
      <c r="F1185" s="6"/>
      <c r="G1185" s="46"/>
      <c r="H1185" s="6"/>
      <c r="I1185" s="6"/>
      <c r="J1185" s="6"/>
      <c r="K1185" s="6"/>
      <c r="L1185" s="6"/>
      <c r="M1185" s="6"/>
      <c r="N1185" s="6"/>
      <c r="O1185" s="6"/>
      <c r="P1185" s="6"/>
      <c r="Q1185" s="6"/>
      <c r="R1185" s="6"/>
      <c r="S1185" s="6"/>
      <c r="T1185" s="6"/>
      <c r="U1185" s="6"/>
      <c r="V1185" s="6"/>
      <c r="W1185" s="6"/>
      <c r="X1185" s="6"/>
      <c r="Y1185" s="6"/>
      <c r="Z1185" s="6"/>
      <c r="AA1185" s="6"/>
    </row>
    <row r="1186" spans="1:27" s="47" customFormat="1">
      <c r="A1186" s="6"/>
      <c r="B1186" s="6"/>
      <c r="C1186" s="6"/>
      <c r="D1186" s="6"/>
      <c r="F1186" s="6"/>
      <c r="G1186" s="46"/>
      <c r="H1186" s="6"/>
      <c r="I1186" s="6"/>
      <c r="J1186" s="6"/>
      <c r="K1186" s="6"/>
      <c r="L1186" s="6"/>
      <c r="M1186" s="6"/>
      <c r="N1186" s="6"/>
      <c r="O1186" s="6"/>
      <c r="P1186" s="6"/>
      <c r="Q1186" s="6"/>
      <c r="R1186" s="6"/>
      <c r="S1186" s="6"/>
      <c r="T1186" s="6"/>
      <c r="U1186" s="6"/>
      <c r="V1186" s="6"/>
      <c r="W1186" s="6"/>
      <c r="X1186" s="6"/>
      <c r="Y1186" s="6"/>
      <c r="Z1186" s="6"/>
      <c r="AA1186" s="6"/>
    </row>
    <row r="1187" spans="1:27" s="47" customFormat="1">
      <c r="A1187" s="6"/>
      <c r="B1187" s="6"/>
      <c r="C1187" s="6"/>
      <c r="D1187" s="6"/>
      <c r="F1187" s="6"/>
      <c r="G1187" s="46"/>
      <c r="H1187" s="6"/>
      <c r="I1187" s="6"/>
      <c r="J1187" s="6"/>
      <c r="K1187" s="6"/>
      <c r="L1187" s="6"/>
      <c r="M1187" s="6"/>
      <c r="N1187" s="6"/>
      <c r="O1187" s="6"/>
      <c r="P1187" s="6"/>
      <c r="Q1187" s="6"/>
      <c r="R1187" s="6"/>
      <c r="S1187" s="6"/>
      <c r="T1187" s="6"/>
      <c r="U1187" s="6"/>
      <c r="V1187" s="6"/>
      <c r="W1187" s="6"/>
      <c r="X1187" s="6"/>
      <c r="Y1187" s="6"/>
      <c r="Z1187" s="6"/>
      <c r="AA1187" s="6"/>
    </row>
    <row r="1188" spans="1:27" s="47" customFormat="1">
      <c r="A1188" s="6"/>
      <c r="B1188" s="6"/>
      <c r="C1188" s="6"/>
      <c r="D1188" s="6"/>
      <c r="F1188" s="6"/>
      <c r="G1188" s="46"/>
      <c r="H1188" s="6"/>
      <c r="I1188" s="6"/>
      <c r="J1188" s="6"/>
      <c r="K1188" s="6"/>
      <c r="L1188" s="6"/>
      <c r="M1188" s="6"/>
      <c r="N1188" s="6"/>
      <c r="O1188" s="6"/>
      <c r="P1188" s="6"/>
      <c r="Q1188" s="6"/>
      <c r="R1188" s="6"/>
      <c r="S1188" s="6"/>
      <c r="T1188" s="6"/>
      <c r="U1188" s="6"/>
      <c r="V1188" s="6"/>
      <c r="W1188" s="6"/>
      <c r="X1188" s="6"/>
      <c r="Y1188" s="6"/>
      <c r="Z1188" s="6"/>
      <c r="AA1188" s="6"/>
    </row>
    <row r="1189" spans="1:27" s="47" customFormat="1">
      <c r="A1189" s="6"/>
      <c r="B1189" s="6"/>
      <c r="C1189" s="6"/>
      <c r="D1189" s="6"/>
      <c r="F1189" s="6"/>
      <c r="G1189" s="46"/>
      <c r="H1189" s="6"/>
      <c r="I1189" s="6"/>
      <c r="J1189" s="6"/>
      <c r="K1189" s="6"/>
      <c r="L1189" s="6"/>
      <c r="M1189" s="6"/>
      <c r="N1189" s="6"/>
      <c r="O1189" s="6"/>
      <c r="P1189" s="6"/>
      <c r="Q1189" s="6"/>
      <c r="R1189" s="6"/>
      <c r="S1189" s="6"/>
      <c r="T1189" s="6"/>
      <c r="U1189" s="6"/>
      <c r="V1189" s="6"/>
      <c r="W1189" s="6"/>
      <c r="X1189" s="6"/>
      <c r="Y1189" s="6"/>
      <c r="Z1189" s="6"/>
      <c r="AA1189" s="6"/>
    </row>
    <row r="1190" spans="1:27" s="47" customFormat="1">
      <c r="A1190" s="6"/>
      <c r="B1190" s="6"/>
      <c r="C1190" s="6"/>
      <c r="D1190" s="6"/>
      <c r="F1190" s="6"/>
      <c r="G1190" s="46"/>
      <c r="H1190" s="6"/>
      <c r="I1190" s="6"/>
      <c r="J1190" s="6"/>
      <c r="K1190" s="6"/>
      <c r="L1190" s="6"/>
      <c r="M1190" s="6"/>
      <c r="N1190" s="6"/>
      <c r="O1190" s="6"/>
      <c r="P1190" s="6"/>
      <c r="Q1190" s="6"/>
      <c r="R1190" s="6"/>
      <c r="S1190" s="6"/>
      <c r="T1190" s="6"/>
      <c r="U1190" s="6"/>
      <c r="V1190" s="6"/>
      <c r="W1190" s="6"/>
      <c r="X1190" s="6"/>
      <c r="Y1190" s="6"/>
      <c r="Z1190" s="6"/>
      <c r="AA1190" s="6"/>
    </row>
    <row r="1191" spans="1:27" s="47" customFormat="1">
      <c r="A1191" s="6"/>
      <c r="B1191" s="6"/>
      <c r="C1191" s="6"/>
      <c r="D1191" s="6"/>
      <c r="F1191" s="6"/>
      <c r="G1191" s="46"/>
      <c r="H1191" s="6"/>
      <c r="I1191" s="6"/>
      <c r="J1191" s="6"/>
      <c r="K1191" s="6"/>
      <c r="L1191" s="6"/>
      <c r="M1191" s="6"/>
      <c r="N1191" s="6"/>
      <c r="O1191" s="6"/>
      <c r="P1191" s="6"/>
      <c r="Q1191" s="6"/>
      <c r="R1191" s="6"/>
      <c r="S1191" s="6"/>
      <c r="T1191" s="6"/>
      <c r="U1191" s="6"/>
      <c r="V1191" s="6"/>
      <c r="W1191" s="6"/>
      <c r="X1191" s="6"/>
      <c r="Y1191" s="6"/>
      <c r="Z1191" s="6"/>
      <c r="AA1191" s="6"/>
    </row>
    <row r="1192" spans="1:27" s="47" customFormat="1">
      <c r="A1192" s="6"/>
      <c r="B1192" s="6"/>
      <c r="C1192" s="6"/>
      <c r="D1192" s="6"/>
      <c r="F1192" s="6"/>
      <c r="G1192" s="46"/>
      <c r="H1192" s="6"/>
      <c r="I1192" s="6"/>
      <c r="J1192" s="6"/>
      <c r="K1192" s="6"/>
      <c r="L1192" s="6"/>
      <c r="M1192" s="6"/>
      <c r="N1192" s="6"/>
      <c r="O1192" s="6"/>
      <c r="P1192" s="6"/>
      <c r="Q1192" s="6"/>
      <c r="R1192" s="6"/>
      <c r="S1192" s="6"/>
      <c r="T1192" s="6"/>
      <c r="U1192" s="6"/>
      <c r="V1192" s="6"/>
      <c r="W1192" s="6"/>
      <c r="X1192" s="6"/>
      <c r="Y1192" s="6"/>
      <c r="Z1192" s="6"/>
      <c r="AA1192" s="6"/>
    </row>
    <row r="1193" spans="1:27" s="47" customFormat="1">
      <c r="A1193" s="6"/>
      <c r="B1193" s="6"/>
      <c r="C1193" s="6"/>
      <c r="D1193" s="6"/>
      <c r="F1193" s="6"/>
      <c r="G1193" s="46"/>
      <c r="H1193" s="6"/>
      <c r="I1193" s="6"/>
      <c r="J1193" s="6"/>
      <c r="K1193" s="6"/>
      <c r="L1193" s="6"/>
      <c r="M1193" s="6"/>
      <c r="N1193" s="6"/>
      <c r="O1193" s="6"/>
      <c r="P1193" s="6"/>
      <c r="Q1193" s="6"/>
      <c r="R1193" s="6"/>
      <c r="S1193" s="6"/>
      <c r="T1193" s="6"/>
      <c r="U1193" s="6"/>
      <c r="V1193" s="6"/>
      <c r="W1193" s="6"/>
      <c r="X1193" s="6"/>
      <c r="Y1193" s="6"/>
      <c r="Z1193" s="6"/>
      <c r="AA1193" s="6"/>
    </row>
    <row r="1194" spans="1:27" s="47" customFormat="1">
      <c r="A1194" s="6"/>
      <c r="B1194" s="6"/>
      <c r="C1194" s="6"/>
      <c r="D1194" s="6"/>
      <c r="F1194" s="6"/>
      <c r="G1194" s="46"/>
      <c r="H1194" s="6"/>
      <c r="I1194" s="6"/>
      <c r="J1194" s="6"/>
      <c r="K1194" s="6"/>
      <c r="L1194" s="6"/>
      <c r="M1194" s="6"/>
      <c r="N1194" s="6"/>
      <c r="O1194" s="6"/>
      <c r="P1194" s="6"/>
      <c r="Q1194" s="6"/>
      <c r="R1194" s="6"/>
      <c r="S1194" s="6"/>
      <c r="T1194" s="6"/>
      <c r="U1194" s="6"/>
      <c r="V1194" s="6"/>
      <c r="W1194" s="6"/>
      <c r="X1194" s="6"/>
      <c r="Y1194" s="6"/>
      <c r="Z1194" s="6"/>
      <c r="AA1194" s="6"/>
    </row>
    <row r="1195" spans="1:27" s="47" customFormat="1">
      <c r="A1195" s="6"/>
      <c r="B1195" s="6"/>
      <c r="C1195" s="6"/>
      <c r="D1195" s="6"/>
      <c r="F1195" s="6"/>
      <c r="G1195" s="46"/>
      <c r="H1195" s="6"/>
      <c r="I1195" s="6"/>
      <c r="J1195" s="6"/>
      <c r="K1195" s="6"/>
      <c r="L1195" s="6"/>
      <c r="M1195" s="6"/>
      <c r="N1195" s="6"/>
      <c r="O1195" s="6"/>
      <c r="P1195" s="6"/>
      <c r="Q1195" s="6"/>
      <c r="R1195" s="6"/>
      <c r="S1195" s="6"/>
      <c r="T1195" s="6"/>
      <c r="U1195" s="6"/>
      <c r="V1195" s="6"/>
      <c r="W1195" s="6"/>
      <c r="X1195" s="6"/>
      <c r="Y1195" s="6"/>
      <c r="Z1195" s="6"/>
      <c r="AA1195" s="6"/>
    </row>
    <row r="1196" spans="1:27" s="47" customFormat="1">
      <c r="A1196" s="6"/>
      <c r="B1196" s="6"/>
      <c r="C1196" s="6"/>
      <c r="D1196" s="6"/>
      <c r="F1196" s="6"/>
      <c r="G1196" s="46"/>
      <c r="H1196" s="6"/>
      <c r="I1196" s="6"/>
      <c r="J1196" s="6"/>
      <c r="K1196" s="6"/>
      <c r="L1196" s="6"/>
      <c r="M1196" s="6"/>
      <c r="N1196" s="6"/>
      <c r="O1196" s="6"/>
      <c r="P1196" s="6"/>
      <c r="Q1196" s="6"/>
      <c r="R1196" s="6"/>
      <c r="S1196" s="6"/>
      <c r="T1196" s="6"/>
      <c r="U1196" s="6"/>
      <c r="V1196" s="6"/>
      <c r="W1196" s="6"/>
      <c r="X1196" s="6"/>
      <c r="Y1196" s="6"/>
      <c r="Z1196" s="6"/>
      <c r="AA1196" s="6"/>
    </row>
    <row r="1197" spans="1:27" s="47" customFormat="1">
      <c r="A1197" s="6"/>
      <c r="B1197" s="6"/>
      <c r="C1197" s="6"/>
      <c r="D1197" s="6"/>
      <c r="F1197" s="6"/>
      <c r="G1197" s="46"/>
      <c r="H1197" s="6"/>
      <c r="I1197" s="6"/>
      <c r="J1197" s="6"/>
      <c r="K1197" s="6"/>
      <c r="L1197" s="6"/>
      <c r="M1197" s="6"/>
      <c r="N1197" s="6"/>
      <c r="O1197" s="6"/>
      <c r="P1197" s="6"/>
      <c r="Q1197" s="6"/>
      <c r="R1197" s="6"/>
      <c r="S1197" s="6"/>
      <c r="T1197" s="6"/>
      <c r="U1197" s="6"/>
      <c r="V1197" s="6"/>
      <c r="W1197" s="6"/>
      <c r="X1197" s="6"/>
      <c r="Y1197" s="6"/>
      <c r="Z1197" s="6"/>
      <c r="AA1197" s="6"/>
    </row>
    <row r="1198" spans="1:27" s="47" customFormat="1">
      <c r="A1198" s="6"/>
      <c r="B1198" s="6"/>
      <c r="C1198" s="6"/>
      <c r="D1198" s="6"/>
      <c r="F1198" s="6"/>
      <c r="G1198" s="46"/>
      <c r="H1198" s="6"/>
      <c r="I1198" s="6"/>
      <c r="J1198" s="6"/>
      <c r="K1198" s="6"/>
      <c r="L1198" s="6"/>
      <c r="M1198" s="6"/>
      <c r="N1198" s="6"/>
      <c r="O1198" s="6"/>
      <c r="P1198" s="6"/>
      <c r="Q1198" s="6"/>
      <c r="R1198" s="6"/>
      <c r="S1198" s="6"/>
      <c r="T1198" s="6"/>
      <c r="U1198" s="6"/>
      <c r="V1198" s="6"/>
      <c r="W1198" s="6"/>
      <c r="X1198" s="6"/>
      <c r="Y1198" s="6"/>
      <c r="Z1198" s="6"/>
      <c r="AA1198" s="6"/>
    </row>
    <row r="1199" spans="1:27" s="47" customFormat="1">
      <c r="A1199" s="6"/>
      <c r="B1199" s="6"/>
      <c r="C1199" s="6"/>
      <c r="D1199" s="6"/>
      <c r="F1199" s="6"/>
      <c r="G1199" s="46"/>
      <c r="H1199" s="6"/>
      <c r="I1199" s="6"/>
      <c r="J1199" s="6"/>
      <c r="K1199" s="6"/>
      <c r="L1199" s="6"/>
      <c r="M1199" s="6"/>
      <c r="N1199" s="6"/>
      <c r="O1199" s="6"/>
      <c r="P1199" s="6"/>
      <c r="Q1199" s="6"/>
      <c r="R1199" s="6"/>
      <c r="S1199" s="6"/>
      <c r="T1199" s="6"/>
      <c r="U1199" s="6"/>
      <c r="V1199" s="6"/>
      <c r="W1199" s="6"/>
      <c r="X1199" s="6"/>
      <c r="Y1199" s="6"/>
      <c r="Z1199" s="6"/>
      <c r="AA1199" s="6"/>
    </row>
    <row r="1200" spans="1:27" s="47" customFormat="1">
      <c r="A1200" s="6"/>
      <c r="B1200" s="6"/>
      <c r="C1200" s="6"/>
      <c r="D1200" s="6"/>
      <c r="F1200" s="6"/>
      <c r="G1200" s="46"/>
      <c r="H1200" s="6"/>
      <c r="I1200" s="6"/>
      <c r="J1200" s="6"/>
      <c r="K1200" s="6"/>
      <c r="L1200" s="6"/>
      <c r="M1200" s="6"/>
      <c r="N1200" s="6"/>
      <c r="O1200" s="6"/>
      <c r="P1200" s="6"/>
      <c r="Q1200" s="6"/>
      <c r="R1200" s="6"/>
      <c r="S1200" s="6"/>
      <c r="T1200" s="6"/>
      <c r="U1200" s="6"/>
      <c r="V1200" s="6"/>
      <c r="W1200" s="6"/>
      <c r="X1200" s="6"/>
      <c r="Y1200" s="6"/>
      <c r="Z1200" s="6"/>
      <c r="AA1200" s="6"/>
    </row>
    <row r="1201" spans="1:27" s="47" customFormat="1">
      <c r="A1201" s="6"/>
      <c r="B1201" s="6"/>
      <c r="C1201" s="6"/>
      <c r="D1201" s="6"/>
      <c r="F1201" s="6"/>
      <c r="G1201" s="46"/>
      <c r="H1201" s="6"/>
      <c r="I1201" s="6"/>
      <c r="J1201" s="6"/>
      <c r="K1201" s="6"/>
      <c r="L1201" s="6"/>
      <c r="M1201" s="6"/>
      <c r="N1201" s="6"/>
      <c r="O1201" s="6"/>
      <c r="P1201" s="6"/>
      <c r="Q1201" s="6"/>
      <c r="R1201" s="6"/>
      <c r="S1201" s="6"/>
      <c r="T1201" s="6"/>
      <c r="U1201" s="6"/>
      <c r="V1201" s="6"/>
      <c r="W1201" s="6"/>
      <c r="X1201" s="6"/>
      <c r="Y1201" s="6"/>
      <c r="Z1201" s="6"/>
      <c r="AA1201" s="6"/>
    </row>
    <row r="1202" spans="1:27" s="47" customFormat="1">
      <c r="A1202" s="6"/>
      <c r="B1202" s="6"/>
      <c r="C1202" s="6"/>
      <c r="D1202" s="6"/>
      <c r="F1202" s="6"/>
      <c r="G1202" s="46"/>
      <c r="H1202" s="6"/>
      <c r="I1202" s="6"/>
      <c r="J1202" s="6"/>
      <c r="K1202" s="6"/>
      <c r="L1202" s="6"/>
      <c r="M1202" s="6"/>
      <c r="N1202" s="6"/>
      <c r="O1202" s="6"/>
      <c r="P1202" s="6"/>
      <c r="Q1202" s="6"/>
      <c r="R1202" s="6"/>
      <c r="S1202" s="6"/>
      <c r="T1202" s="6"/>
      <c r="U1202" s="6"/>
      <c r="V1202" s="6"/>
      <c r="W1202" s="6"/>
      <c r="X1202" s="6"/>
      <c r="Y1202" s="6"/>
      <c r="Z1202" s="6"/>
      <c r="AA1202" s="6"/>
    </row>
    <row r="1203" spans="1:27" s="47" customFormat="1">
      <c r="A1203" s="6"/>
      <c r="B1203" s="6"/>
      <c r="C1203" s="6"/>
      <c r="D1203" s="6"/>
      <c r="F1203" s="6"/>
      <c r="G1203" s="46"/>
      <c r="H1203" s="6"/>
      <c r="I1203" s="6"/>
      <c r="J1203" s="6"/>
      <c r="K1203" s="6"/>
      <c r="L1203" s="6"/>
      <c r="M1203" s="6"/>
      <c r="N1203" s="6"/>
      <c r="O1203" s="6"/>
      <c r="P1203" s="6"/>
      <c r="Q1203" s="6"/>
      <c r="R1203" s="6"/>
      <c r="S1203" s="6"/>
      <c r="T1203" s="6"/>
      <c r="U1203" s="6"/>
      <c r="V1203" s="6"/>
      <c r="W1203" s="6"/>
      <c r="X1203" s="6"/>
      <c r="Y1203" s="6"/>
      <c r="Z1203" s="6"/>
      <c r="AA1203" s="6"/>
    </row>
    <row r="1204" spans="1:27" s="47" customFormat="1">
      <c r="A1204" s="6"/>
      <c r="B1204" s="6"/>
      <c r="C1204" s="6"/>
      <c r="D1204" s="6"/>
      <c r="F1204" s="6"/>
      <c r="G1204" s="46"/>
      <c r="H1204" s="6"/>
      <c r="I1204" s="6"/>
      <c r="J1204" s="6"/>
      <c r="K1204" s="6"/>
      <c r="L1204" s="6"/>
      <c r="M1204" s="6"/>
      <c r="N1204" s="6"/>
      <c r="O1204" s="6"/>
      <c r="P1204" s="6"/>
      <c r="Q1204" s="6"/>
      <c r="R1204" s="6"/>
      <c r="S1204" s="6"/>
      <c r="T1204" s="6"/>
      <c r="U1204" s="6"/>
      <c r="V1204" s="6"/>
      <c r="W1204" s="6"/>
      <c r="X1204" s="6"/>
      <c r="Y1204" s="6"/>
      <c r="Z1204" s="6"/>
      <c r="AA1204" s="6"/>
    </row>
    <row r="1205" spans="1:27" s="47" customFormat="1">
      <c r="A1205" s="6"/>
      <c r="B1205" s="6"/>
      <c r="C1205" s="6"/>
      <c r="D1205" s="6"/>
      <c r="F1205" s="6"/>
      <c r="G1205" s="46"/>
      <c r="H1205" s="6"/>
      <c r="I1205" s="6"/>
      <c r="J1205" s="6"/>
      <c r="K1205" s="6"/>
      <c r="L1205" s="6"/>
      <c r="M1205" s="6"/>
      <c r="N1205" s="6"/>
      <c r="O1205" s="6"/>
      <c r="P1205" s="6"/>
      <c r="Q1205" s="6"/>
      <c r="R1205" s="6"/>
      <c r="S1205" s="6"/>
      <c r="T1205" s="6"/>
      <c r="U1205" s="6"/>
      <c r="V1205" s="6"/>
      <c r="W1205" s="6"/>
      <c r="X1205" s="6"/>
      <c r="Y1205" s="6"/>
      <c r="Z1205" s="6"/>
      <c r="AA1205" s="6"/>
    </row>
    <row r="1206" spans="1:27" s="47" customFormat="1">
      <c r="A1206" s="6"/>
      <c r="B1206" s="6"/>
      <c r="C1206" s="6"/>
      <c r="D1206" s="6"/>
      <c r="F1206" s="6"/>
      <c r="G1206" s="46"/>
      <c r="H1206" s="6"/>
      <c r="I1206" s="6"/>
      <c r="J1206" s="6"/>
      <c r="K1206" s="6"/>
      <c r="L1206" s="6"/>
      <c r="M1206" s="6"/>
      <c r="N1206" s="6"/>
      <c r="O1206" s="6"/>
      <c r="P1206" s="6"/>
      <c r="Q1206" s="6"/>
      <c r="R1206" s="6"/>
      <c r="S1206" s="6"/>
      <c r="T1206" s="6"/>
      <c r="U1206" s="6"/>
      <c r="V1206" s="6"/>
      <c r="W1206" s="6"/>
      <c r="X1206" s="6"/>
      <c r="Y1206" s="6"/>
      <c r="Z1206" s="6"/>
      <c r="AA1206" s="6"/>
    </row>
    <row r="1207" spans="1:27" s="47" customFormat="1">
      <c r="A1207" s="6"/>
      <c r="B1207" s="6"/>
      <c r="C1207" s="6"/>
      <c r="D1207" s="6"/>
      <c r="F1207" s="6"/>
      <c r="G1207" s="46"/>
      <c r="H1207" s="6"/>
      <c r="I1207" s="6"/>
      <c r="J1207" s="6"/>
      <c r="K1207" s="6"/>
      <c r="L1207" s="6"/>
      <c r="M1207" s="6"/>
      <c r="N1207" s="6"/>
      <c r="O1207" s="6"/>
      <c r="P1207" s="6"/>
      <c r="Q1207" s="6"/>
      <c r="R1207" s="6"/>
      <c r="S1207" s="6"/>
      <c r="T1207" s="6"/>
      <c r="U1207" s="6"/>
      <c r="V1207" s="6"/>
      <c r="W1207" s="6"/>
      <c r="X1207" s="6"/>
      <c r="Y1207" s="6"/>
      <c r="Z1207" s="6"/>
      <c r="AA1207" s="6"/>
    </row>
    <row r="1208" spans="1:27" s="47" customFormat="1">
      <c r="A1208" s="6"/>
      <c r="B1208" s="6"/>
      <c r="C1208" s="6"/>
      <c r="D1208" s="6"/>
      <c r="F1208" s="6"/>
      <c r="G1208" s="46"/>
      <c r="H1208" s="6"/>
      <c r="I1208" s="6"/>
      <c r="J1208" s="6"/>
      <c r="K1208" s="6"/>
      <c r="L1208" s="6"/>
      <c r="M1208" s="6"/>
      <c r="N1208" s="6"/>
      <c r="O1208" s="6"/>
      <c r="P1208" s="6"/>
      <c r="Q1208" s="6"/>
      <c r="R1208" s="6"/>
      <c r="S1208" s="6"/>
      <c r="T1208" s="6"/>
      <c r="U1208" s="6"/>
      <c r="V1208" s="6"/>
      <c r="W1208" s="6"/>
      <c r="X1208" s="6"/>
      <c r="Y1208" s="6"/>
      <c r="Z1208" s="6"/>
      <c r="AA1208" s="6"/>
    </row>
    <row r="1209" spans="1:27" s="47" customFormat="1">
      <c r="A1209" s="6"/>
      <c r="B1209" s="6"/>
      <c r="C1209" s="6"/>
      <c r="D1209" s="6"/>
      <c r="F1209" s="6"/>
      <c r="G1209" s="46"/>
      <c r="H1209" s="6"/>
      <c r="I1209" s="6"/>
      <c r="J1209" s="6"/>
      <c r="K1209" s="6"/>
      <c r="L1209" s="6"/>
      <c r="M1209" s="6"/>
      <c r="N1209" s="6"/>
      <c r="O1209" s="6"/>
      <c r="P1209" s="6"/>
      <c r="Q1209" s="6"/>
      <c r="R1209" s="6"/>
      <c r="S1209" s="6"/>
      <c r="T1209" s="6"/>
      <c r="U1209" s="6"/>
      <c r="V1209" s="6"/>
      <c r="W1209" s="6"/>
      <c r="X1209" s="6"/>
      <c r="Y1209" s="6"/>
      <c r="Z1209" s="6"/>
      <c r="AA1209" s="6"/>
    </row>
    <row r="1210" spans="1:27" s="47" customFormat="1">
      <c r="A1210" s="6"/>
      <c r="B1210" s="6"/>
      <c r="C1210" s="6"/>
      <c r="D1210" s="6"/>
      <c r="F1210" s="6"/>
      <c r="G1210" s="46"/>
      <c r="H1210" s="6"/>
      <c r="I1210" s="6"/>
      <c r="J1210" s="6"/>
      <c r="K1210" s="6"/>
      <c r="L1210" s="6"/>
      <c r="M1210" s="6"/>
      <c r="N1210" s="6"/>
      <c r="O1210" s="6"/>
      <c r="P1210" s="6"/>
      <c r="Q1210" s="6"/>
      <c r="R1210" s="6"/>
      <c r="S1210" s="6"/>
      <c r="T1210" s="6"/>
      <c r="U1210" s="6"/>
      <c r="V1210" s="6"/>
      <c r="W1210" s="6"/>
      <c r="X1210" s="6"/>
      <c r="Y1210" s="6"/>
      <c r="Z1210" s="6"/>
      <c r="AA1210" s="6"/>
    </row>
    <row r="1211" spans="1:27" s="47" customFormat="1">
      <c r="A1211" s="6"/>
      <c r="B1211" s="6"/>
      <c r="C1211" s="6"/>
      <c r="D1211" s="6"/>
      <c r="F1211" s="6"/>
      <c r="G1211" s="46"/>
      <c r="H1211" s="6"/>
      <c r="I1211" s="6"/>
      <c r="J1211" s="6"/>
      <c r="K1211" s="6"/>
      <c r="L1211" s="6"/>
      <c r="M1211" s="6"/>
      <c r="N1211" s="6"/>
      <c r="O1211" s="6"/>
      <c r="P1211" s="6"/>
      <c r="Q1211" s="6"/>
      <c r="R1211" s="6"/>
      <c r="S1211" s="6"/>
      <c r="T1211" s="6"/>
      <c r="U1211" s="6"/>
      <c r="V1211" s="6"/>
      <c r="W1211" s="6"/>
      <c r="X1211" s="6"/>
      <c r="Y1211" s="6"/>
      <c r="Z1211" s="6"/>
      <c r="AA1211" s="6"/>
    </row>
    <row r="1212" spans="1:27" s="47" customFormat="1">
      <c r="A1212" s="6"/>
      <c r="B1212" s="6"/>
      <c r="C1212" s="6"/>
      <c r="D1212" s="6"/>
      <c r="F1212" s="6"/>
      <c r="G1212" s="46"/>
      <c r="H1212" s="6"/>
      <c r="I1212" s="6"/>
      <c r="J1212" s="6"/>
      <c r="K1212" s="6"/>
      <c r="L1212" s="6"/>
      <c r="M1212" s="6"/>
      <c r="N1212" s="6"/>
      <c r="O1212" s="6"/>
      <c r="P1212" s="6"/>
      <c r="Q1212" s="6"/>
      <c r="R1212" s="6"/>
      <c r="S1212" s="6"/>
      <c r="T1212" s="6"/>
      <c r="U1212" s="6"/>
      <c r="V1212" s="6"/>
      <c r="W1212" s="6"/>
      <c r="X1212" s="6"/>
      <c r="Y1212" s="6"/>
      <c r="Z1212" s="6"/>
      <c r="AA1212" s="6"/>
    </row>
    <row r="1213" spans="1:27" s="47" customFormat="1">
      <c r="A1213" s="6"/>
      <c r="B1213" s="6"/>
      <c r="C1213" s="6"/>
      <c r="D1213" s="6"/>
      <c r="F1213" s="6"/>
      <c r="G1213" s="46"/>
      <c r="H1213" s="6"/>
      <c r="I1213" s="6"/>
      <c r="J1213" s="6"/>
      <c r="K1213" s="6"/>
      <c r="L1213" s="6"/>
      <c r="M1213" s="6"/>
      <c r="N1213" s="6"/>
      <c r="O1213" s="6"/>
      <c r="P1213" s="6"/>
      <c r="Q1213" s="6"/>
      <c r="R1213" s="6"/>
      <c r="S1213" s="6"/>
      <c r="T1213" s="6"/>
      <c r="U1213" s="6"/>
      <c r="V1213" s="6"/>
      <c r="W1213" s="6"/>
      <c r="X1213" s="6"/>
      <c r="Y1213" s="6"/>
      <c r="Z1213" s="6"/>
      <c r="AA1213" s="6"/>
    </row>
    <row r="1214" spans="1:27" s="47" customFormat="1">
      <c r="A1214" s="6"/>
      <c r="B1214" s="6"/>
      <c r="C1214" s="6"/>
      <c r="D1214" s="6"/>
      <c r="F1214" s="6"/>
      <c r="G1214" s="46"/>
      <c r="H1214" s="6"/>
      <c r="I1214" s="6"/>
      <c r="J1214" s="6"/>
      <c r="K1214" s="6"/>
      <c r="L1214" s="6"/>
      <c r="M1214" s="6"/>
      <c r="N1214" s="6"/>
      <c r="O1214" s="6"/>
      <c r="P1214" s="6"/>
      <c r="Q1214" s="6"/>
      <c r="R1214" s="6"/>
      <c r="S1214" s="6"/>
      <c r="T1214" s="6"/>
      <c r="U1214" s="6"/>
      <c r="V1214" s="6"/>
      <c r="W1214" s="6"/>
      <c r="X1214" s="6"/>
      <c r="Y1214" s="6"/>
      <c r="Z1214" s="6"/>
      <c r="AA1214" s="6"/>
    </row>
    <row r="1215" spans="1:27" s="47" customFormat="1">
      <c r="A1215" s="6"/>
      <c r="B1215" s="6"/>
      <c r="C1215" s="6"/>
      <c r="D1215" s="6"/>
      <c r="F1215" s="6"/>
      <c r="G1215" s="46"/>
      <c r="H1215" s="6"/>
      <c r="I1215" s="6"/>
      <c r="J1215" s="6"/>
      <c r="K1215" s="6"/>
      <c r="L1215" s="6"/>
      <c r="M1215" s="6"/>
      <c r="N1215" s="6"/>
      <c r="O1215" s="6"/>
      <c r="P1215" s="6"/>
      <c r="Q1215" s="6"/>
      <c r="R1215" s="6"/>
      <c r="S1215" s="6"/>
      <c r="T1215" s="6"/>
      <c r="U1215" s="6"/>
      <c r="V1215" s="6"/>
      <c r="W1215" s="6"/>
      <c r="X1215" s="6"/>
      <c r="Y1215" s="6"/>
      <c r="Z1215" s="6"/>
      <c r="AA1215" s="6"/>
    </row>
    <row r="1216" spans="1:27" s="47" customFormat="1">
      <c r="A1216" s="6"/>
      <c r="B1216" s="6"/>
      <c r="C1216" s="6"/>
      <c r="D1216" s="6"/>
      <c r="F1216" s="6"/>
      <c r="G1216" s="46"/>
      <c r="H1216" s="6"/>
      <c r="I1216" s="6"/>
      <c r="J1216" s="6"/>
      <c r="K1216" s="6"/>
      <c r="L1216" s="6"/>
      <c r="M1216" s="6"/>
      <c r="N1216" s="6"/>
      <c r="O1216" s="6"/>
      <c r="P1216" s="6"/>
      <c r="Q1216" s="6"/>
      <c r="R1216" s="6"/>
      <c r="S1216" s="6"/>
      <c r="T1216" s="6"/>
      <c r="U1216" s="6"/>
      <c r="V1216" s="6"/>
      <c r="W1216" s="6"/>
      <c r="X1216" s="6"/>
      <c r="Y1216" s="6"/>
      <c r="Z1216" s="6"/>
      <c r="AA1216" s="6"/>
    </row>
    <row r="1217" spans="1:27" s="47" customFormat="1">
      <c r="A1217" s="6"/>
      <c r="B1217" s="6"/>
      <c r="C1217" s="6"/>
      <c r="D1217" s="6"/>
      <c r="F1217" s="6"/>
      <c r="G1217" s="46"/>
      <c r="H1217" s="6"/>
      <c r="I1217" s="6"/>
      <c r="J1217" s="6"/>
      <c r="K1217" s="6"/>
      <c r="L1217" s="6"/>
      <c r="M1217" s="6"/>
      <c r="N1217" s="6"/>
      <c r="O1217" s="6"/>
      <c r="P1217" s="6"/>
      <c r="Q1217" s="6"/>
      <c r="R1217" s="6"/>
      <c r="S1217" s="6"/>
      <c r="T1217" s="6"/>
      <c r="U1217" s="6"/>
      <c r="V1217" s="6"/>
      <c r="W1217" s="6"/>
      <c r="X1217" s="6"/>
      <c r="Y1217" s="6"/>
      <c r="Z1217" s="6"/>
      <c r="AA1217" s="6"/>
    </row>
    <row r="1218" spans="1:27" s="47" customFormat="1">
      <c r="A1218" s="6"/>
      <c r="B1218" s="6"/>
      <c r="C1218" s="6"/>
      <c r="D1218" s="6"/>
      <c r="F1218" s="6"/>
      <c r="G1218" s="46"/>
      <c r="H1218" s="6"/>
      <c r="I1218" s="6"/>
      <c r="J1218" s="6"/>
      <c r="K1218" s="6"/>
      <c r="L1218" s="6"/>
      <c r="M1218" s="6"/>
      <c r="N1218" s="6"/>
      <c r="O1218" s="6"/>
      <c r="P1218" s="6"/>
      <c r="Q1218" s="6"/>
      <c r="R1218" s="6"/>
      <c r="S1218" s="6"/>
      <c r="T1218" s="6"/>
      <c r="U1218" s="6"/>
      <c r="V1218" s="6"/>
      <c r="W1218" s="6"/>
      <c r="X1218" s="6"/>
      <c r="Y1218" s="6"/>
      <c r="Z1218" s="6"/>
      <c r="AA1218" s="6"/>
    </row>
    <row r="1219" spans="1:27" s="47" customFormat="1">
      <c r="A1219" s="6"/>
      <c r="B1219" s="6"/>
      <c r="C1219" s="6"/>
      <c r="D1219" s="6"/>
      <c r="F1219" s="6"/>
      <c r="G1219" s="46"/>
      <c r="H1219" s="6"/>
      <c r="I1219" s="6"/>
      <c r="J1219" s="6"/>
      <c r="K1219" s="6"/>
      <c r="L1219" s="6"/>
      <c r="M1219" s="6"/>
      <c r="N1219" s="6"/>
      <c r="O1219" s="6"/>
      <c r="P1219" s="6"/>
      <c r="Q1219" s="6"/>
      <c r="R1219" s="6"/>
      <c r="S1219" s="6"/>
      <c r="T1219" s="6"/>
      <c r="U1219" s="6"/>
      <c r="V1219" s="6"/>
      <c r="W1219" s="6"/>
      <c r="X1219" s="6"/>
      <c r="Y1219" s="6"/>
      <c r="Z1219" s="6"/>
      <c r="AA1219" s="6"/>
    </row>
    <row r="1220" spans="1:27" s="47" customFormat="1">
      <c r="A1220" s="6"/>
      <c r="B1220" s="6"/>
      <c r="C1220" s="6"/>
      <c r="D1220" s="6"/>
      <c r="F1220" s="6"/>
      <c r="G1220" s="46"/>
      <c r="H1220" s="6"/>
      <c r="I1220" s="6"/>
      <c r="J1220" s="6"/>
      <c r="K1220" s="6"/>
      <c r="L1220" s="6"/>
      <c r="M1220" s="6"/>
      <c r="N1220" s="6"/>
      <c r="O1220" s="6"/>
      <c r="P1220" s="6"/>
      <c r="Q1220" s="6"/>
      <c r="R1220" s="6"/>
      <c r="S1220" s="6"/>
      <c r="T1220" s="6"/>
      <c r="U1220" s="6"/>
      <c r="V1220" s="6"/>
      <c r="W1220" s="6"/>
      <c r="X1220" s="6"/>
      <c r="Y1220" s="6"/>
      <c r="Z1220" s="6"/>
      <c r="AA1220" s="6"/>
    </row>
    <row r="1221" spans="1:27" s="47" customFormat="1">
      <c r="A1221" s="6"/>
      <c r="B1221" s="6"/>
      <c r="C1221" s="6"/>
      <c r="D1221" s="6"/>
      <c r="F1221" s="6"/>
      <c r="G1221" s="46"/>
      <c r="H1221" s="6"/>
      <c r="I1221" s="6"/>
      <c r="J1221" s="6"/>
      <c r="K1221" s="6"/>
      <c r="L1221" s="6"/>
      <c r="M1221" s="6"/>
      <c r="N1221" s="6"/>
      <c r="O1221" s="6"/>
      <c r="P1221" s="6"/>
      <c r="Q1221" s="6"/>
      <c r="R1221" s="6"/>
      <c r="S1221" s="6"/>
      <c r="T1221" s="6"/>
      <c r="U1221" s="6"/>
      <c r="V1221" s="6"/>
      <c r="W1221" s="6"/>
      <c r="X1221" s="6"/>
      <c r="Y1221" s="6"/>
      <c r="Z1221" s="6"/>
      <c r="AA1221" s="6"/>
    </row>
    <row r="1222" spans="1:27" s="47" customFormat="1">
      <c r="A1222" s="6"/>
      <c r="B1222" s="6"/>
      <c r="C1222" s="6"/>
      <c r="D1222" s="6"/>
      <c r="F1222" s="6"/>
      <c r="G1222" s="46"/>
      <c r="H1222" s="6"/>
      <c r="I1222" s="6"/>
      <c r="J1222" s="6"/>
      <c r="K1222" s="6"/>
      <c r="L1222" s="6"/>
      <c r="M1222" s="6"/>
      <c r="N1222" s="6"/>
      <c r="O1222" s="6"/>
      <c r="P1222" s="6"/>
      <c r="Q1222" s="6"/>
      <c r="R1222" s="6"/>
      <c r="S1222" s="6"/>
      <c r="T1222" s="6"/>
      <c r="U1222" s="6"/>
      <c r="V1222" s="6"/>
      <c r="W1222" s="6"/>
      <c r="X1222" s="6"/>
      <c r="Y1222" s="6"/>
      <c r="Z1222" s="6"/>
      <c r="AA1222" s="6"/>
    </row>
    <row r="1223" spans="1:27" s="47" customFormat="1">
      <c r="A1223" s="6"/>
      <c r="B1223" s="6"/>
      <c r="C1223" s="6"/>
      <c r="D1223" s="6"/>
      <c r="F1223" s="6"/>
      <c r="G1223" s="46"/>
      <c r="H1223" s="6"/>
      <c r="I1223" s="6"/>
      <c r="J1223" s="6"/>
      <c r="K1223" s="6"/>
      <c r="L1223" s="6"/>
      <c r="M1223" s="6"/>
      <c r="N1223" s="6"/>
      <c r="O1223" s="6"/>
      <c r="P1223" s="6"/>
      <c r="Q1223" s="6"/>
      <c r="R1223" s="6"/>
      <c r="S1223" s="6"/>
      <c r="T1223" s="6"/>
      <c r="U1223" s="6"/>
      <c r="V1223" s="6"/>
      <c r="W1223" s="6"/>
      <c r="X1223" s="6"/>
      <c r="Y1223" s="6"/>
      <c r="Z1223" s="6"/>
      <c r="AA1223" s="6"/>
    </row>
    <row r="1224" spans="1:27" s="47" customFormat="1">
      <c r="A1224" s="6"/>
      <c r="B1224" s="6"/>
      <c r="C1224" s="6"/>
      <c r="D1224" s="6"/>
      <c r="F1224" s="6"/>
      <c r="G1224" s="46"/>
      <c r="H1224" s="6"/>
      <c r="I1224" s="6"/>
      <c r="J1224" s="6"/>
      <c r="K1224" s="6"/>
      <c r="L1224" s="6"/>
      <c r="M1224" s="6"/>
      <c r="N1224" s="6"/>
      <c r="O1224" s="6"/>
      <c r="P1224" s="6"/>
      <c r="Q1224" s="6"/>
      <c r="R1224" s="6"/>
      <c r="S1224" s="6"/>
      <c r="T1224" s="6"/>
      <c r="U1224" s="6"/>
      <c r="V1224" s="6"/>
      <c r="W1224" s="6"/>
      <c r="X1224" s="6"/>
      <c r="Y1224" s="6"/>
      <c r="Z1224" s="6"/>
      <c r="AA1224" s="6"/>
    </row>
    <row r="1225" spans="1:27" s="47" customFormat="1">
      <c r="A1225" s="6"/>
      <c r="B1225" s="6"/>
      <c r="C1225" s="6"/>
      <c r="D1225" s="6"/>
      <c r="F1225" s="6"/>
      <c r="G1225" s="46"/>
      <c r="H1225" s="6"/>
      <c r="I1225" s="6"/>
      <c r="J1225" s="6"/>
      <c r="K1225" s="6"/>
      <c r="L1225" s="6"/>
      <c r="M1225" s="6"/>
      <c r="N1225" s="6"/>
      <c r="O1225" s="6"/>
      <c r="P1225" s="6"/>
      <c r="Q1225" s="6"/>
      <c r="R1225" s="6"/>
      <c r="S1225" s="6"/>
      <c r="T1225" s="6"/>
      <c r="U1225" s="6"/>
      <c r="V1225" s="6"/>
      <c r="W1225" s="6"/>
      <c r="X1225" s="6"/>
      <c r="Y1225" s="6"/>
      <c r="Z1225" s="6"/>
      <c r="AA1225" s="6"/>
    </row>
    <row r="1226" spans="1:27" s="47" customFormat="1">
      <c r="A1226" s="6"/>
      <c r="B1226" s="6"/>
      <c r="C1226" s="6"/>
      <c r="D1226" s="6"/>
      <c r="F1226" s="6"/>
      <c r="G1226" s="46"/>
      <c r="H1226" s="6"/>
      <c r="I1226" s="6"/>
      <c r="J1226" s="6"/>
      <c r="K1226" s="6"/>
      <c r="L1226" s="6"/>
      <c r="M1226" s="6"/>
      <c r="N1226" s="6"/>
      <c r="O1226" s="6"/>
      <c r="P1226" s="6"/>
      <c r="Q1226" s="6"/>
      <c r="R1226" s="6"/>
      <c r="S1226" s="6"/>
      <c r="T1226" s="6"/>
      <c r="U1226" s="6"/>
      <c r="V1226" s="6"/>
      <c r="W1226" s="6"/>
      <c r="X1226" s="6"/>
      <c r="Y1226" s="6"/>
      <c r="Z1226" s="6"/>
      <c r="AA1226" s="6"/>
    </row>
    <row r="1227" spans="1:27" s="47" customFormat="1">
      <c r="A1227" s="6"/>
      <c r="B1227" s="6"/>
      <c r="C1227" s="6"/>
      <c r="D1227" s="6"/>
      <c r="F1227" s="6"/>
      <c r="G1227" s="46"/>
      <c r="H1227" s="6"/>
      <c r="I1227" s="6"/>
      <c r="J1227" s="6"/>
      <c r="K1227" s="6"/>
      <c r="L1227" s="6"/>
      <c r="M1227" s="6"/>
      <c r="N1227" s="6"/>
      <c r="O1227" s="6"/>
      <c r="P1227" s="6"/>
      <c r="Q1227" s="6"/>
      <c r="R1227" s="6"/>
      <c r="S1227" s="6"/>
      <c r="T1227" s="6"/>
      <c r="U1227" s="6"/>
      <c r="V1227" s="6"/>
      <c r="W1227" s="6"/>
      <c r="X1227" s="6"/>
      <c r="Y1227" s="6"/>
      <c r="Z1227" s="6"/>
      <c r="AA1227" s="6"/>
    </row>
    <row r="1228" spans="1:27" s="47" customFormat="1">
      <c r="A1228" s="6"/>
      <c r="B1228" s="6"/>
      <c r="C1228" s="6"/>
      <c r="D1228" s="6"/>
      <c r="F1228" s="6"/>
      <c r="G1228" s="46"/>
      <c r="H1228" s="6"/>
      <c r="I1228" s="6"/>
      <c r="J1228" s="6"/>
      <c r="K1228" s="6"/>
      <c r="L1228" s="6"/>
      <c r="M1228" s="6"/>
      <c r="N1228" s="6"/>
      <c r="O1228" s="6"/>
      <c r="P1228" s="6"/>
      <c r="Q1228" s="6"/>
      <c r="R1228" s="6"/>
      <c r="S1228" s="6"/>
      <c r="T1228" s="6"/>
      <c r="U1228" s="6"/>
      <c r="V1228" s="6"/>
      <c r="W1228" s="6"/>
      <c r="X1228" s="6"/>
      <c r="Y1228" s="6"/>
      <c r="Z1228" s="6"/>
      <c r="AA1228" s="6"/>
    </row>
    <row r="1229" spans="1:27" s="47" customFormat="1">
      <c r="A1229" s="6"/>
      <c r="B1229" s="6"/>
      <c r="C1229" s="6"/>
      <c r="D1229" s="6"/>
      <c r="F1229" s="6"/>
      <c r="G1229" s="46"/>
      <c r="H1229" s="6"/>
      <c r="I1229" s="6"/>
      <c r="J1229" s="6"/>
      <c r="K1229" s="6"/>
      <c r="L1229" s="6"/>
      <c r="M1229" s="6"/>
      <c r="N1229" s="6"/>
      <c r="O1229" s="6"/>
      <c r="P1229" s="6"/>
      <c r="Q1229" s="6"/>
      <c r="R1229" s="6"/>
      <c r="S1229" s="6"/>
      <c r="T1229" s="6"/>
      <c r="U1229" s="6"/>
      <c r="V1229" s="6"/>
      <c r="W1229" s="6"/>
      <c r="X1229" s="6"/>
      <c r="Y1229" s="6"/>
      <c r="Z1229" s="6"/>
      <c r="AA1229" s="6"/>
    </row>
    <row r="1230" spans="1:27" s="47" customFormat="1">
      <c r="A1230" s="6"/>
      <c r="B1230" s="6"/>
      <c r="C1230" s="6"/>
      <c r="D1230" s="6"/>
      <c r="F1230" s="6"/>
      <c r="G1230" s="46"/>
      <c r="H1230" s="6"/>
      <c r="I1230" s="6"/>
      <c r="J1230" s="6"/>
      <c r="K1230" s="6"/>
      <c r="L1230" s="6"/>
      <c r="M1230" s="6"/>
      <c r="N1230" s="6"/>
      <c r="O1230" s="6"/>
      <c r="P1230" s="6"/>
      <c r="Q1230" s="6"/>
      <c r="R1230" s="6"/>
      <c r="S1230" s="6"/>
      <c r="T1230" s="6"/>
      <c r="U1230" s="6"/>
      <c r="V1230" s="6"/>
      <c r="W1230" s="6"/>
      <c r="X1230" s="6"/>
      <c r="Y1230" s="6"/>
      <c r="Z1230" s="6"/>
      <c r="AA1230" s="6"/>
    </row>
    <row r="1231" spans="1:27" s="47" customFormat="1">
      <c r="A1231" s="6"/>
      <c r="B1231" s="6"/>
      <c r="C1231" s="6"/>
      <c r="D1231" s="6"/>
      <c r="F1231" s="6"/>
      <c r="G1231" s="46"/>
      <c r="H1231" s="6"/>
      <c r="I1231" s="6"/>
      <c r="J1231" s="6"/>
      <c r="K1231" s="6"/>
      <c r="L1231" s="6"/>
      <c r="M1231" s="6"/>
      <c r="N1231" s="6"/>
      <c r="O1231" s="6"/>
      <c r="P1231" s="6"/>
      <c r="Q1231" s="6"/>
      <c r="R1231" s="6"/>
      <c r="S1231" s="6"/>
      <c r="T1231" s="6"/>
      <c r="U1231" s="6"/>
      <c r="V1231" s="6"/>
      <c r="W1231" s="6"/>
      <c r="X1231" s="6"/>
      <c r="Y1231" s="6"/>
      <c r="Z1231" s="6"/>
      <c r="AA1231" s="6"/>
    </row>
    <row r="1232" spans="1:27" s="47" customFormat="1">
      <c r="A1232" s="6"/>
      <c r="B1232" s="6"/>
      <c r="C1232" s="6"/>
      <c r="D1232" s="6"/>
      <c r="F1232" s="6"/>
      <c r="G1232" s="46"/>
      <c r="H1232" s="6"/>
      <c r="I1232" s="6"/>
      <c r="J1232" s="6"/>
      <c r="K1232" s="6"/>
      <c r="L1232" s="6"/>
      <c r="M1232" s="6"/>
      <c r="N1232" s="6"/>
      <c r="O1232" s="6"/>
      <c r="P1232" s="6"/>
      <c r="Q1232" s="6"/>
      <c r="R1232" s="6"/>
      <c r="S1232" s="6"/>
      <c r="T1232" s="6"/>
      <c r="U1232" s="6"/>
      <c r="V1232" s="6"/>
      <c r="W1232" s="6"/>
      <c r="X1232" s="6"/>
      <c r="Y1232" s="6"/>
      <c r="Z1232" s="6"/>
      <c r="AA1232" s="6"/>
    </row>
    <row r="1233" spans="1:27" s="47" customFormat="1">
      <c r="A1233" s="6"/>
      <c r="B1233" s="6"/>
      <c r="C1233" s="6"/>
      <c r="D1233" s="6"/>
      <c r="F1233" s="6"/>
      <c r="G1233" s="46"/>
      <c r="H1233" s="6"/>
      <c r="I1233" s="6"/>
      <c r="J1233" s="6"/>
      <c r="K1233" s="6"/>
      <c r="L1233" s="6"/>
      <c r="M1233" s="6"/>
      <c r="N1233" s="6"/>
      <c r="O1233" s="6"/>
      <c r="P1233" s="6"/>
      <c r="Q1233" s="6"/>
      <c r="R1233" s="6"/>
      <c r="S1233" s="6"/>
      <c r="T1233" s="6"/>
      <c r="U1233" s="6"/>
      <c r="V1233" s="6"/>
      <c r="W1233" s="6"/>
      <c r="X1233" s="6"/>
      <c r="Y1233" s="6"/>
      <c r="Z1233" s="6"/>
      <c r="AA1233" s="6"/>
    </row>
    <row r="1234" spans="1:27" s="47" customFormat="1">
      <c r="A1234" s="6"/>
      <c r="B1234" s="6"/>
      <c r="C1234" s="6"/>
      <c r="D1234" s="6"/>
      <c r="F1234" s="6"/>
      <c r="G1234" s="46"/>
      <c r="H1234" s="6"/>
      <c r="I1234" s="6"/>
      <c r="J1234" s="6"/>
      <c r="K1234" s="6"/>
      <c r="L1234" s="6"/>
      <c r="M1234" s="6"/>
      <c r="N1234" s="6"/>
      <c r="O1234" s="6"/>
      <c r="P1234" s="6"/>
      <c r="Q1234" s="6"/>
      <c r="R1234" s="6"/>
      <c r="S1234" s="6"/>
      <c r="T1234" s="6"/>
      <c r="U1234" s="6"/>
      <c r="V1234" s="6"/>
      <c r="W1234" s="6"/>
      <c r="X1234" s="6"/>
      <c r="Y1234" s="6"/>
      <c r="Z1234" s="6"/>
      <c r="AA1234" s="6"/>
    </row>
    <row r="1235" spans="1:27" s="47" customFormat="1">
      <c r="A1235" s="6"/>
      <c r="B1235" s="6"/>
      <c r="C1235" s="6"/>
      <c r="D1235" s="6"/>
      <c r="F1235" s="6"/>
      <c r="G1235" s="46"/>
      <c r="H1235" s="6"/>
      <c r="I1235" s="6"/>
      <c r="J1235" s="6"/>
      <c r="K1235" s="6"/>
      <c r="L1235" s="6"/>
      <c r="M1235" s="6"/>
      <c r="N1235" s="6"/>
      <c r="O1235" s="6"/>
      <c r="P1235" s="6"/>
      <c r="Q1235" s="6"/>
      <c r="R1235" s="6"/>
      <c r="S1235" s="6"/>
      <c r="T1235" s="6"/>
      <c r="U1235" s="6"/>
      <c r="V1235" s="6"/>
      <c r="W1235" s="6"/>
      <c r="X1235" s="6"/>
      <c r="Y1235" s="6"/>
      <c r="Z1235" s="6"/>
      <c r="AA1235" s="6"/>
    </row>
    <row r="1236" spans="1:27" s="47" customFormat="1">
      <c r="A1236" s="6"/>
      <c r="B1236" s="6"/>
      <c r="C1236" s="6"/>
      <c r="D1236" s="6"/>
      <c r="F1236" s="6"/>
      <c r="G1236" s="46"/>
      <c r="H1236" s="6"/>
      <c r="I1236" s="6"/>
      <c r="J1236" s="6"/>
      <c r="K1236" s="6"/>
      <c r="L1236" s="6"/>
      <c r="M1236" s="6"/>
      <c r="N1236" s="6"/>
      <c r="O1236" s="6"/>
      <c r="P1236" s="6"/>
      <c r="Q1236" s="6"/>
      <c r="R1236" s="6"/>
      <c r="S1236" s="6"/>
      <c r="T1236" s="6"/>
      <c r="U1236" s="6"/>
      <c r="V1236" s="6"/>
      <c r="W1236" s="6"/>
      <c r="X1236" s="6"/>
      <c r="Y1236" s="6"/>
      <c r="Z1236" s="6"/>
      <c r="AA1236" s="6"/>
    </row>
    <row r="1237" spans="1:27" s="47" customFormat="1">
      <c r="A1237" s="6"/>
      <c r="B1237" s="6"/>
      <c r="C1237" s="6"/>
      <c r="D1237" s="6"/>
      <c r="F1237" s="6"/>
      <c r="G1237" s="46"/>
      <c r="H1237" s="6"/>
      <c r="I1237" s="6"/>
      <c r="J1237" s="6"/>
      <c r="K1237" s="6"/>
      <c r="L1237" s="6"/>
      <c r="M1237" s="6"/>
      <c r="N1237" s="6"/>
      <c r="O1237" s="6"/>
      <c r="P1237" s="6"/>
      <c r="Q1237" s="6"/>
      <c r="R1237" s="6"/>
      <c r="S1237" s="6"/>
      <c r="T1237" s="6"/>
      <c r="U1237" s="6"/>
      <c r="V1237" s="6"/>
      <c r="W1237" s="6"/>
      <c r="X1237" s="6"/>
      <c r="Y1237" s="6"/>
      <c r="Z1237" s="6"/>
      <c r="AA1237" s="6"/>
    </row>
    <row r="1238" spans="1:27" s="47" customFormat="1">
      <c r="A1238" s="6"/>
      <c r="B1238" s="6"/>
      <c r="C1238" s="6"/>
      <c r="D1238" s="6"/>
      <c r="F1238" s="6"/>
      <c r="G1238" s="46"/>
      <c r="H1238" s="6"/>
      <c r="I1238" s="6"/>
      <c r="J1238" s="6"/>
      <c r="K1238" s="6"/>
      <c r="L1238" s="6"/>
      <c r="M1238" s="6"/>
      <c r="N1238" s="6"/>
      <c r="O1238" s="6"/>
      <c r="P1238" s="6"/>
      <c r="Q1238" s="6"/>
      <c r="R1238" s="6"/>
      <c r="S1238" s="6"/>
      <c r="T1238" s="6"/>
      <c r="U1238" s="6"/>
      <c r="V1238" s="6"/>
      <c r="W1238" s="6"/>
      <c r="X1238" s="6"/>
      <c r="Y1238" s="6"/>
      <c r="Z1238" s="6"/>
      <c r="AA1238" s="6"/>
    </row>
    <row r="1239" spans="1:27" s="47" customFormat="1">
      <c r="A1239" s="6"/>
      <c r="B1239" s="6"/>
      <c r="C1239" s="6"/>
      <c r="D1239" s="6"/>
      <c r="F1239" s="6"/>
      <c r="G1239" s="46"/>
      <c r="H1239" s="6"/>
      <c r="I1239" s="6"/>
      <c r="J1239" s="6"/>
      <c r="K1239" s="6"/>
      <c r="L1239" s="6"/>
      <c r="M1239" s="6"/>
      <c r="N1239" s="6"/>
      <c r="O1239" s="6"/>
      <c r="P1239" s="6"/>
      <c r="Q1239" s="6"/>
      <c r="R1239" s="6"/>
      <c r="S1239" s="6"/>
      <c r="T1239" s="6"/>
      <c r="U1239" s="6"/>
      <c r="V1239" s="6"/>
      <c r="W1239" s="6"/>
      <c r="X1239" s="6"/>
      <c r="Y1239" s="6"/>
      <c r="Z1239" s="6"/>
      <c r="AA1239" s="6"/>
    </row>
    <row r="1240" spans="1:27" s="47" customFormat="1">
      <c r="A1240" s="6"/>
      <c r="B1240" s="6"/>
      <c r="C1240" s="6"/>
      <c r="D1240" s="6"/>
      <c r="F1240" s="6"/>
      <c r="G1240" s="46"/>
      <c r="H1240" s="6"/>
      <c r="I1240" s="6"/>
      <c r="J1240" s="6"/>
      <c r="K1240" s="6"/>
      <c r="L1240" s="6"/>
      <c r="M1240" s="6"/>
      <c r="N1240" s="6"/>
      <c r="O1240" s="6"/>
      <c r="P1240" s="6"/>
      <c r="Q1240" s="6"/>
      <c r="R1240" s="6"/>
      <c r="S1240" s="6"/>
      <c r="T1240" s="6"/>
      <c r="U1240" s="6"/>
      <c r="V1240" s="6"/>
      <c r="W1240" s="6"/>
      <c r="X1240" s="6"/>
      <c r="Y1240" s="6"/>
      <c r="Z1240" s="6"/>
      <c r="AA1240" s="6"/>
    </row>
    <row r="1241" spans="1:27" s="47" customFormat="1">
      <c r="A1241" s="6"/>
      <c r="B1241" s="6"/>
      <c r="C1241" s="6"/>
      <c r="D1241" s="6"/>
      <c r="F1241" s="6"/>
      <c r="G1241" s="46"/>
      <c r="H1241" s="6"/>
      <c r="I1241" s="6"/>
      <c r="J1241" s="6"/>
      <c r="K1241" s="6"/>
      <c r="L1241" s="6"/>
      <c r="M1241" s="6"/>
      <c r="N1241" s="6"/>
      <c r="O1241" s="6"/>
      <c r="P1241" s="6"/>
      <c r="Q1241" s="6"/>
      <c r="R1241" s="6"/>
      <c r="S1241" s="6"/>
      <c r="T1241" s="6"/>
      <c r="U1241" s="6"/>
      <c r="V1241" s="6"/>
      <c r="W1241" s="6"/>
      <c r="X1241" s="6"/>
      <c r="Y1241" s="6"/>
      <c r="Z1241" s="6"/>
      <c r="AA1241" s="6"/>
    </row>
    <row r="1242" spans="1:27" s="47" customFormat="1">
      <c r="A1242" s="6"/>
      <c r="B1242" s="6"/>
      <c r="C1242" s="6"/>
      <c r="D1242" s="6"/>
      <c r="F1242" s="6"/>
      <c r="G1242" s="46"/>
      <c r="H1242" s="6"/>
      <c r="I1242" s="6"/>
      <c r="J1242" s="6"/>
      <c r="K1242" s="6"/>
      <c r="L1242" s="6"/>
      <c r="M1242" s="6"/>
      <c r="N1242" s="6"/>
      <c r="O1242" s="6"/>
      <c r="P1242" s="6"/>
      <c r="Q1242" s="6"/>
      <c r="R1242" s="6"/>
      <c r="S1242" s="6"/>
      <c r="T1242" s="6"/>
      <c r="U1242" s="6"/>
      <c r="V1242" s="6"/>
      <c r="W1242" s="6"/>
      <c r="X1242" s="6"/>
      <c r="Y1242" s="6"/>
      <c r="Z1242" s="6"/>
      <c r="AA1242" s="6"/>
    </row>
    <row r="1243" spans="1:27" s="47" customFormat="1">
      <c r="A1243" s="6"/>
      <c r="B1243" s="6"/>
      <c r="C1243" s="6"/>
      <c r="D1243" s="6"/>
      <c r="F1243" s="6"/>
      <c r="G1243" s="46"/>
      <c r="H1243" s="6"/>
      <c r="I1243" s="6"/>
      <c r="J1243" s="6"/>
      <c r="K1243" s="6"/>
      <c r="L1243" s="6"/>
      <c r="M1243" s="6"/>
      <c r="N1243" s="6"/>
      <c r="O1243" s="6"/>
      <c r="P1243" s="6"/>
      <c r="Q1243" s="6"/>
      <c r="R1243" s="6"/>
      <c r="S1243" s="6"/>
      <c r="T1243" s="6"/>
      <c r="U1243" s="6"/>
      <c r="V1243" s="6"/>
      <c r="W1243" s="6"/>
      <c r="X1243" s="6"/>
      <c r="Y1243" s="6"/>
      <c r="Z1243" s="6"/>
      <c r="AA1243" s="6"/>
    </row>
    <row r="1244" spans="1:27" s="47" customFormat="1">
      <c r="A1244" s="6"/>
      <c r="B1244" s="6"/>
      <c r="C1244" s="6"/>
      <c r="D1244" s="6"/>
      <c r="F1244" s="6"/>
      <c r="G1244" s="46"/>
      <c r="H1244" s="6"/>
      <c r="I1244" s="6"/>
      <c r="J1244" s="6"/>
      <c r="K1244" s="6"/>
      <c r="L1244" s="6"/>
      <c r="M1244" s="6"/>
      <c r="N1244" s="6"/>
      <c r="O1244" s="6"/>
      <c r="P1244" s="6"/>
      <c r="Q1244" s="6"/>
      <c r="R1244" s="6"/>
      <c r="S1244" s="6"/>
      <c r="T1244" s="6"/>
      <c r="U1244" s="6"/>
      <c r="V1244" s="6"/>
      <c r="W1244" s="6"/>
      <c r="X1244" s="6"/>
      <c r="Y1244" s="6"/>
      <c r="Z1244" s="6"/>
      <c r="AA1244" s="6"/>
    </row>
    <row r="1245" spans="1:27" s="47" customFormat="1">
      <c r="A1245" s="6"/>
      <c r="B1245" s="6"/>
      <c r="C1245" s="6"/>
      <c r="D1245" s="6"/>
      <c r="F1245" s="6"/>
      <c r="G1245" s="46"/>
      <c r="H1245" s="6"/>
      <c r="I1245" s="6"/>
      <c r="J1245" s="6"/>
      <c r="K1245" s="6"/>
      <c r="L1245" s="6"/>
      <c r="M1245" s="6"/>
      <c r="N1245" s="6"/>
      <c r="O1245" s="6"/>
      <c r="P1245" s="6"/>
      <c r="Q1245" s="6"/>
      <c r="R1245" s="6"/>
      <c r="S1245" s="6"/>
      <c r="T1245" s="6"/>
      <c r="U1245" s="6"/>
      <c r="V1245" s="6"/>
      <c r="W1245" s="6"/>
      <c r="X1245" s="6"/>
      <c r="Y1245" s="6"/>
      <c r="Z1245" s="6"/>
      <c r="AA1245" s="6"/>
    </row>
    <row r="1246" spans="1:27" s="47" customFormat="1">
      <c r="A1246" s="6"/>
      <c r="B1246" s="6"/>
      <c r="C1246" s="6"/>
      <c r="D1246" s="6"/>
      <c r="F1246" s="6"/>
      <c r="G1246" s="46"/>
      <c r="H1246" s="6"/>
      <c r="I1246" s="6"/>
      <c r="J1246" s="6"/>
      <c r="K1246" s="6"/>
      <c r="L1246" s="6"/>
      <c r="M1246" s="6"/>
      <c r="N1246" s="6"/>
      <c r="O1246" s="6"/>
      <c r="P1246" s="6"/>
      <c r="Q1246" s="6"/>
      <c r="R1246" s="6"/>
      <c r="S1246" s="6"/>
      <c r="T1246" s="6"/>
      <c r="U1246" s="6"/>
      <c r="V1246" s="6"/>
      <c r="W1246" s="6"/>
      <c r="X1246" s="6"/>
      <c r="Y1246" s="6"/>
      <c r="Z1246" s="6"/>
      <c r="AA1246" s="6"/>
    </row>
    <row r="1247" spans="1:27" s="47" customFormat="1">
      <c r="A1247" s="6"/>
      <c r="B1247" s="6"/>
      <c r="C1247" s="6"/>
      <c r="D1247" s="6"/>
      <c r="F1247" s="6"/>
      <c r="G1247" s="46"/>
      <c r="H1247" s="6"/>
      <c r="I1247" s="6"/>
      <c r="J1247" s="6"/>
      <c r="K1247" s="6"/>
      <c r="L1247" s="6"/>
      <c r="M1247" s="6"/>
      <c r="N1247" s="6"/>
      <c r="O1247" s="6"/>
      <c r="P1247" s="6"/>
      <c r="Q1247" s="6"/>
      <c r="R1247" s="6"/>
      <c r="S1247" s="6"/>
      <c r="T1247" s="6"/>
      <c r="U1247" s="6"/>
      <c r="V1247" s="6"/>
      <c r="W1247" s="6"/>
      <c r="X1247" s="6"/>
      <c r="Y1247" s="6"/>
      <c r="Z1247" s="6"/>
      <c r="AA1247" s="6"/>
    </row>
    <row r="1248" spans="1:27" s="47" customFormat="1">
      <c r="A1248" s="6"/>
      <c r="B1248" s="6"/>
      <c r="C1248" s="6"/>
      <c r="D1248" s="6"/>
      <c r="F1248" s="6"/>
      <c r="G1248" s="46"/>
      <c r="H1248" s="6"/>
      <c r="I1248" s="6"/>
      <c r="J1248" s="6"/>
      <c r="K1248" s="6"/>
      <c r="L1248" s="6"/>
      <c r="M1248" s="6"/>
      <c r="N1248" s="6"/>
      <c r="O1248" s="6"/>
      <c r="P1248" s="6"/>
      <c r="Q1248" s="6"/>
      <c r="R1248" s="6"/>
      <c r="S1248" s="6"/>
      <c r="T1248" s="6"/>
      <c r="U1248" s="6"/>
      <c r="V1248" s="6"/>
      <c r="W1248" s="6"/>
      <c r="X1248" s="6"/>
      <c r="Y1248" s="6"/>
      <c r="Z1248" s="6"/>
      <c r="AA1248" s="6"/>
    </row>
    <row r="1249" spans="1:27" s="47" customFormat="1">
      <c r="A1249" s="6"/>
      <c r="B1249" s="6"/>
      <c r="C1249" s="6"/>
      <c r="D1249" s="6"/>
      <c r="F1249" s="6"/>
      <c r="G1249" s="46"/>
      <c r="H1249" s="6"/>
      <c r="I1249" s="6"/>
      <c r="J1249" s="6"/>
      <c r="K1249" s="6"/>
      <c r="L1249" s="6"/>
      <c r="M1249" s="6"/>
      <c r="N1249" s="6"/>
      <c r="O1249" s="6"/>
      <c r="P1249" s="6"/>
      <c r="Q1249" s="6"/>
      <c r="R1249" s="6"/>
      <c r="S1249" s="6"/>
      <c r="T1249" s="6"/>
      <c r="U1249" s="6"/>
      <c r="V1249" s="6"/>
      <c r="W1249" s="6"/>
      <c r="X1249" s="6"/>
      <c r="Y1249" s="6"/>
      <c r="Z1249" s="6"/>
      <c r="AA1249" s="6"/>
    </row>
    <row r="1250" spans="1:27" s="47" customFormat="1">
      <c r="A1250" s="6"/>
      <c r="B1250" s="6"/>
      <c r="C1250" s="6"/>
      <c r="D1250" s="6"/>
      <c r="F1250" s="6"/>
      <c r="G1250" s="46"/>
      <c r="H1250" s="6"/>
      <c r="I1250" s="6"/>
      <c r="J1250" s="6"/>
      <c r="K1250" s="6"/>
      <c r="L1250" s="6"/>
      <c r="M1250" s="6"/>
      <c r="N1250" s="6"/>
      <c r="O1250" s="6"/>
      <c r="P1250" s="6"/>
      <c r="Q1250" s="6"/>
      <c r="R1250" s="6"/>
      <c r="S1250" s="6"/>
      <c r="T1250" s="6"/>
      <c r="U1250" s="6"/>
      <c r="V1250" s="6"/>
      <c r="W1250" s="6"/>
      <c r="X1250" s="6"/>
      <c r="Y1250" s="6"/>
      <c r="Z1250" s="6"/>
      <c r="AA1250" s="6"/>
    </row>
    <row r="1251" spans="1:27" s="47" customFormat="1">
      <c r="A1251" s="6"/>
      <c r="B1251" s="6"/>
      <c r="C1251" s="6"/>
      <c r="D1251" s="6"/>
      <c r="F1251" s="6"/>
      <c r="G1251" s="46"/>
      <c r="H1251" s="6"/>
      <c r="I1251" s="6"/>
      <c r="J1251" s="6"/>
      <c r="K1251" s="6"/>
      <c r="L1251" s="6"/>
      <c r="M1251" s="6"/>
      <c r="N1251" s="6"/>
      <c r="O1251" s="6"/>
      <c r="P1251" s="6"/>
      <c r="Q1251" s="6"/>
      <c r="R1251" s="6"/>
      <c r="S1251" s="6"/>
      <c r="T1251" s="6"/>
      <c r="U1251" s="6"/>
      <c r="V1251" s="6"/>
      <c r="W1251" s="6"/>
      <c r="X1251" s="6"/>
      <c r="Y1251" s="6"/>
      <c r="Z1251" s="6"/>
      <c r="AA1251" s="6"/>
    </row>
    <row r="1252" spans="1:27" s="47" customFormat="1">
      <c r="A1252" s="6"/>
      <c r="B1252" s="6"/>
      <c r="C1252" s="6"/>
      <c r="D1252" s="6"/>
      <c r="F1252" s="6"/>
      <c r="G1252" s="46"/>
      <c r="H1252" s="6"/>
      <c r="I1252" s="6"/>
      <c r="J1252" s="6"/>
      <c r="K1252" s="6"/>
      <c r="L1252" s="6"/>
      <c r="M1252" s="6"/>
      <c r="N1252" s="6"/>
      <c r="O1252" s="6"/>
      <c r="P1252" s="6"/>
      <c r="Q1252" s="6"/>
      <c r="R1252" s="6"/>
      <c r="S1252" s="6"/>
      <c r="T1252" s="6"/>
      <c r="U1252" s="6"/>
      <c r="V1252" s="6"/>
      <c r="W1252" s="6"/>
      <c r="X1252" s="6"/>
      <c r="Y1252" s="6"/>
      <c r="Z1252" s="6"/>
      <c r="AA1252" s="6"/>
    </row>
    <row r="1253" spans="1:27" s="47" customFormat="1">
      <c r="A1253" s="6"/>
      <c r="B1253" s="6"/>
      <c r="C1253" s="6"/>
      <c r="D1253" s="6"/>
      <c r="F1253" s="6"/>
      <c r="G1253" s="46"/>
      <c r="H1253" s="6"/>
      <c r="I1253" s="6"/>
      <c r="J1253" s="6"/>
      <c r="K1253" s="6"/>
      <c r="L1253" s="6"/>
      <c r="M1253" s="6"/>
      <c r="N1253" s="6"/>
      <c r="O1253" s="6"/>
      <c r="P1253" s="6"/>
      <c r="Q1253" s="6"/>
      <c r="R1253" s="6"/>
      <c r="S1253" s="6"/>
      <c r="T1253" s="6"/>
      <c r="U1253" s="6"/>
      <c r="V1253" s="6"/>
      <c r="W1253" s="6"/>
      <c r="X1253" s="6"/>
      <c r="Y1253" s="6"/>
      <c r="Z1253" s="6"/>
      <c r="AA1253" s="6"/>
    </row>
    <row r="1254" spans="1:27" s="47" customFormat="1">
      <c r="A1254" s="6"/>
      <c r="B1254" s="6"/>
      <c r="C1254" s="6"/>
      <c r="D1254" s="6"/>
      <c r="F1254" s="6"/>
      <c r="G1254" s="46"/>
      <c r="H1254" s="6"/>
      <c r="I1254" s="6"/>
      <c r="J1254" s="6"/>
      <c r="K1254" s="6"/>
      <c r="L1254" s="6"/>
      <c r="M1254" s="6"/>
      <c r="N1254" s="6"/>
      <c r="O1254" s="6"/>
      <c r="P1254" s="6"/>
      <c r="Q1254" s="6"/>
      <c r="R1254" s="6"/>
      <c r="S1254" s="6"/>
      <c r="T1254" s="6"/>
      <c r="U1254" s="6"/>
      <c r="V1254" s="6"/>
      <c r="W1254" s="6"/>
      <c r="X1254" s="6"/>
      <c r="Y1254" s="6"/>
      <c r="Z1254" s="6"/>
      <c r="AA1254" s="6"/>
    </row>
    <row r="1255" spans="1:27" s="47" customFormat="1">
      <c r="A1255" s="6"/>
      <c r="B1255" s="6"/>
      <c r="C1255" s="6"/>
      <c r="D1255" s="6"/>
      <c r="F1255" s="6"/>
      <c r="G1255" s="46"/>
      <c r="H1255" s="6"/>
      <c r="I1255" s="6"/>
      <c r="J1255" s="6"/>
      <c r="K1255" s="6"/>
      <c r="L1255" s="6"/>
      <c r="M1255" s="6"/>
      <c r="N1255" s="6"/>
      <c r="O1255" s="6"/>
      <c r="P1255" s="6"/>
      <c r="Q1255" s="6"/>
      <c r="R1255" s="6"/>
      <c r="S1255" s="6"/>
      <c r="T1255" s="6"/>
      <c r="U1255" s="6"/>
      <c r="V1255" s="6"/>
      <c r="W1255" s="6"/>
      <c r="X1255" s="6"/>
      <c r="Y1255" s="6"/>
      <c r="Z1255" s="6"/>
      <c r="AA1255" s="6"/>
    </row>
    <row r="1256" spans="1:27" s="47" customFormat="1">
      <c r="A1256" s="6"/>
      <c r="B1256" s="6"/>
      <c r="C1256" s="6"/>
      <c r="D1256" s="6"/>
      <c r="F1256" s="6"/>
      <c r="G1256" s="46"/>
      <c r="H1256" s="6"/>
      <c r="I1256" s="6"/>
      <c r="J1256" s="6"/>
      <c r="K1256" s="6"/>
      <c r="L1256" s="6"/>
      <c r="M1256" s="6"/>
      <c r="N1256" s="6"/>
      <c r="O1256" s="6"/>
      <c r="P1256" s="6"/>
      <c r="Q1256" s="6"/>
      <c r="R1256" s="6"/>
      <c r="S1256" s="6"/>
      <c r="T1256" s="6"/>
      <c r="U1256" s="6"/>
      <c r="V1256" s="6"/>
      <c r="W1256" s="6"/>
      <c r="X1256" s="6"/>
      <c r="Y1256" s="6"/>
      <c r="Z1256" s="6"/>
      <c r="AA1256" s="6"/>
    </row>
    <row r="1257" spans="1:27" s="47" customFormat="1">
      <c r="A1257" s="6"/>
      <c r="B1257" s="6"/>
      <c r="C1257" s="6"/>
      <c r="D1257" s="6"/>
      <c r="F1257" s="6"/>
      <c r="G1257" s="46"/>
      <c r="H1257" s="6"/>
      <c r="I1257" s="6"/>
      <c r="J1257" s="6"/>
      <c r="K1257" s="6"/>
      <c r="L1257" s="6"/>
      <c r="M1257" s="6"/>
      <c r="N1257" s="6"/>
      <c r="O1257" s="6"/>
      <c r="P1257" s="6"/>
      <c r="Q1257" s="6"/>
      <c r="R1257" s="6"/>
      <c r="S1257" s="6"/>
      <c r="T1257" s="6"/>
      <c r="U1257" s="6"/>
      <c r="V1257" s="6"/>
      <c r="W1257" s="6"/>
      <c r="X1257" s="6"/>
      <c r="Y1257" s="6"/>
      <c r="Z1257" s="6"/>
      <c r="AA1257" s="6"/>
    </row>
    <row r="1258" spans="1:27" s="47" customFormat="1">
      <c r="A1258" s="6"/>
      <c r="B1258" s="6"/>
      <c r="C1258" s="6"/>
      <c r="D1258" s="6"/>
      <c r="F1258" s="6"/>
      <c r="G1258" s="46"/>
      <c r="H1258" s="6"/>
      <c r="I1258" s="6"/>
      <c r="J1258" s="6"/>
      <c r="K1258" s="6"/>
      <c r="L1258" s="6"/>
      <c r="M1258" s="6"/>
      <c r="N1258" s="6"/>
      <c r="O1258" s="6"/>
      <c r="P1258" s="6"/>
      <c r="Q1258" s="6"/>
      <c r="R1258" s="6"/>
      <c r="S1258" s="6"/>
      <c r="T1258" s="6"/>
      <c r="U1258" s="6"/>
      <c r="V1258" s="6"/>
      <c r="W1258" s="6"/>
      <c r="X1258" s="6"/>
      <c r="Y1258" s="6"/>
      <c r="Z1258" s="6"/>
      <c r="AA1258" s="6"/>
    </row>
    <row r="1259" spans="1:27" s="47" customFormat="1">
      <c r="A1259" s="6"/>
      <c r="B1259" s="6"/>
      <c r="C1259" s="6"/>
      <c r="D1259" s="6"/>
      <c r="F1259" s="6"/>
      <c r="G1259" s="46"/>
      <c r="H1259" s="6"/>
      <c r="I1259" s="6"/>
      <c r="J1259" s="6"/>
      <c r="K1259" s="6"/>
      <c r="L1259" s="6"/>
      <c r="M1259" s="6"/>
      <c r="N1259" s="6"/>
      <c r="O1259" s="6"/>
      <c r="P1259" s="6"/>
      <c r="Q1259" s="6"/>
      <c r="R1259" s="6"/>
      <c r="S1259" s="6"/>
      <c r="T1259" s="6"/>
      <c r="U1259" s="6"/>
      <c r="V1259" s="6"/>
      <c r="W1259" s="6"/>
      <c r="X1259" s="6"/>
      <c r="Y1259" s="6"/>
      <c r="Z1259" s="6"/>
      <c r="AA1259" s="6"/>
    </row>
    <row r="1260" spans="1:27" s="47" customFormat="1">
      <c r="A1260" s="6"/>
      <c r="B1260" s="6"/>
      <c r="C1260" s="6"/>
      <c r="D1260" s="6"/>
      <c r="F1260" s="6"/>
      <c r="G1260" s="46"/>
      <c r="H1260" s="6"/>
      <c r="I1260" s="6"/>
      <c r="J1260" s="6"/>
      <c r="K1260" s="6"/>
      <c r="L1260" s="6"/>
      <c r="M1260" s="6"/>
      <c r="N1260" s="6"/>
      <c r="O1260" s="6"/>
      <c r="P1260" s="6"/>
      <c r="Q1260" s="6"/>
      <c r="R1260" s="6"/>
      <c r="S1260" s="6"/>
      <c r="T1260" s="6"/>
      <c r="U1260" s="6"/>
      <c r="V1260" s="6"/>
      <c r="W1260" s="6"/>
      <c r="X1260" s="6"/>
      <c r="Y1260" s="6"/>
      <c r="Z1260" s="6"/>
      <c r="AA1260" s="6"/>
    </row>
    <row r="1261" spans="1:27" s="47" customFormat="1">
      <c r="A1261" s="6"/>
      <c r="B1261" s="6"/>
      <c r="C1261" s="6"/>
      <c r="D1261" s="6"/>
      <c r="F1261" s="6"/>
      <c r="G1261" s="46"/>
      <c r="H1261" s="6"/>
      <c r="I1261" s="6"/>
      <c r="J1261" s="6"/>
      <c r="K1261" s="6"/>
      <c r="L1261" s="6"/>
      <c r="M1261" s="6"/>
      <c r="N1261" s="6"/>
      <c r="O1261" s="6"/>
      <c r="P1261" s="6"/>
      <c r="Q1261" s="6"/>
      <c r="R1261" s="6"/>
      <c r="S1261" s="6"/>
      <c r="T1261" s="6"/>
      <c r="U1261" s="6"/>
      <c r="V1261" s="6"/>
      <c r="W1261" s="6"/>
      <c r="X1261" s="6"/>
      <c r="Y1261" s="6"/>
      <c r="Z1261" s="6"/>
      <c r="AA1261" s="6"/>
    </row>
    <row r="1262" spans="1:27" s="47" customFormat="1">
      <c r="A1262" s="6"/>
      <c r="B1262" s="6"/>
      <c r="C1262" s="6"/>
      <c r="D1262" s="6"/>
      <c r="F1262" s="6"/>
      <c r="G1262" s="46"/>
      <c r="H1262" s="6"/>
      <c r="I1262" s="6"/>
      <c r="J1262" s="6"/>
      <c r="K1262" s="6"/>
      <c r="L1262" s="6"/>
      <c r="M1262" s="6"/>
      <c r="N1262" s="6"/>
      <c r="O1262" s="6"/>
      <c r="P1262" s="6"/>
      <c r="Q1262" s="6"/>
      <c r="R1262" s="6"/>
      <c r="S1262" s="6"/>
      <c r="T1262" s="6"/>
      <c r="U1262" s="6"/>
      <c r="V1262" s="6"/>
      <c r="W1262" s="6"/>
      <c r="X1262" s="6"/>
      <c r="Y1262" s="6"/>
      <c r="Z1262" s="6"/>
      <c r="AA1262" s="6"/>
    </row>
    <row r="1263" spans="1:27" s="47" customFormat="1">
      <c r="A1263" s="6"/>
      <c r="B1263" s="6"/>
      <c r="C1263" s="6"/>
      <c r="D1263" s="6"/>
      <c r="F1263" s="6"/>
      <c r="G1263" s="46"/>
      <c r="H1263" s="6"/>
      <c r="I1263" s="6"/>
      <c r="J1263" s="6"/>
      <c r="K1263" s="6"/>
      <c r="L1263" s="6"/>
      <c r="M1263" s="6"/>
      <c r="N1263" s="6"/>
      <c r="O1263" s="6"/>
      <c r="P1263" s="6"/>
      <c r="Q1263" s="6"/>
      <c r="R1263" s="6"/>
      <c r="S1263" s="6"/>
      <c r="T1263" s="6"/>
      <c r="U1263" s="6"/>
      <c r="V1263" s="6"/>
      <c r="W1263" s="6"/>
      <c r="X1263" s="6"/>
      <c r="Y1263" s="6"/>
      <c r="Z1263" s="6"/>
      <c r="AA1263" s="6"/>
    </row>
    <row r="1264" spans="1:27" s="47" customFormat="1">
      <c r="A1264" s="6"/>
      <c r="B1264" s="6"/>
      <c r="C1264" s="6"/>
      <c r="D1264" s="6"/>
      <c r="F1264" s="6"/>
      <c r="G1264" s="46"/>
      <c r="H1264" s="6"/>
      <c r="I1264" s="6"/>
      <c r="J1264" s="6"/>
      <c r="K1264" s="6"/>
      <c r="L1264" s="6"/>
      <c r="M1264" s="6"/>
      <c r="N1264" s="6"/>
      <c r="O1264" s="6"/>
      <c r="P1264" s="6"/>
      <c r="Q1264" s="6"/>
      <c r="R1264" s="6"/>
      <c r="S1264" s="6"/>
      <c r="T1264" s="6"/>
      <c r="U1264" s="6"/>
      <c r="V1264" s="6"/>
      <c r="W1264" s="6"/>
      <c r="X1264" s="6"/>
      <c r="Y1264" s="6"/>
      <c r="Z1264" s="6"/>
      <c r="AA1264" s="6"/>
    </row>
    <row r="1265" spans="1:27" s="47" customFormat="1">
      <c r="A1265" s="6"/>
      <c r="B1265" s="6"/>
      <c r="C1265" s="6"/>
      <c r="D1265" s="6"/>
      <c r="F1265" s="6"/>
      <c r="G1265" s="46"/>
      <c r="H1265" s="6"/>
      <c r="I1265" s="6"/>
      <c r="J1265" s="6"/>
      <c r="K1265" s="6"/>
      <c r="L1265" s="6"/>
      <c r="M1265" s="6"/>
      <c r="N1265" s="6"/>
      <c r="O1265" s="6"/>
      <c r="P1265" s="6"/>
      <c r="Q1265" s="6"/>
      <c r="R1265" s="6"/>
      <c r="S1265" s="6"/>
      <c r="T1265" s="6"/>
      <c r="U1265" s="6"/>
      <c r="V1265" s="6"/>
      <c r="W1265" s="6"/>
      <c r="X1265" s="6"/>
      <c r="Y1265" s="6"/>
      <c r="Z1265" s="6"/>
      <c r="AA1265" s="6"/>
    </row>
  </sheetData>
  <sheetProtection formatCells="0" formatColumns="0" formatRows="0" insertColumns="0" insertRows="0" deleteColumns="0" deleteRows="0"/>
  <mergeCells count="77">
    <mergeCell ref="T3:V3"/>
    <mergeCell ref="H4:H5"/>
    <mergeCell ref="I4:I5"/>
    <mergeCell ref="K4:M4"/>
    <mergeCell ref="D3:G4"/>
    <mergeCell ref="H3:J3"/>
    <mergeCell ref="K3:M3"/>
    <mergeCell ref="N3:O3"/>
    <mergeCell ref="P3:R3"/>
    <mergeCell ref="T4:T5"/>
    <mergeCell ref="U4:U5"/>
    <mergeCell ref="V4:V5"/>
    <mergeCell ref="D8:E8"/>
    <mergeCell ref="S4:S5"/>
    <mergeCell ref="N4:O4"/>
    <mergeCell ref="P4:P5"/>
    <mergeCell ref="Q4:Q5"/>
    <mergeCell ref="R4:R5"/>
    <mergeCell ref="D5:E5"/>
    <mergeCell ref="D6:E7"/>
    <mergeCell ref="D22:E23"/>
    <mergeCell ref="D9:E9"/>
    <mergeCell ref="D10:E10"/>
    <mergeCell ref="D11:E11"/>
    <mergeCell ref="D12:E12"/>
    <mergeCell ref="D13:E13"/>
    <mergeCell ref="D14:E14"/>
    <mergeCell ref="D15:E15"/>
    <mergeCell ref="D16:E16"/>
    <mergeCell ref="D17:E17"/>
    <mergeCell ref="D18:E19"/>
    <mergeCell ref="D20:E21"/>
    <mergeCell ref="D46:E47"/>
    <mergeCell ref="D24:E25"/>
    <mergeCell ref="D26:E27"/>
    <mergeCell ref="D28:E29"/>
    <mergeCell ref="D30:E31"/>
    <mergeCell ref="D32:E33"/>
    <mergeCell ref="D34:E35"/>
    <mergeCell ref="D36:E37"/>
    <mergeCell ref="D38:E39"/>
    <mergeCell ref="D40:E41"/>
    <mergeCell ref="D42:E43"/>
    <mergeCell ref="D44:E45"/>
    <mergeCell ref="D70:E71"/>
    <mergeCell ref="D48:E49"/>
    <mergeCell ref="D50:E51"/>
    <mergeCell ref="D52:E53"/>
    <mergeCell ref="D54:E55"/>
    <mergeCell ref="D56:E57"/>
    <mergeCell ref="D58:E59"/>
    <mergeCell ref="D60:E61"/>
    <mergeCell ref="D62:E63"/>
    <mergeCell ref="D64:E65"/>
    <mergeCell ref="D66:E67"/>
    <mergeCell ref="D68:E69"/>
    <mergeCell ref="D94:E95"/>
    <mergeCell ref="D72:E73"/>
    <mergeCell ref="D74:E75"/>
    <mergeCell ref="D76:E77"/>
    <mergeCell ref="D78:E79"/>
    <mergeCell ref="D80:E81"/>
    <mergeCell ref="D82:E83"/>
    <mergeCell ref="D84:E85"/>
    <mergeCell ref="D86:E87"/>
    <mergeCell ref="D88:E89"/>
    <mergeCell ref="D90:E91"/>
    <mergeCell ref="D92:E93"/>
    <mergeCell ref="D108:E109"/>
    <mergeCell ref="D110:E111"/>
    <mergeCell ref="D112:E113"/>
    <mergeCell ref="D96:E97"/>
    <mergeCell ref="D98:E99"/>
    <mergeCell ref="D100:E101"/>
    <mergeCell ref="D102:E103"/>
    <mergeCell ref="D104:E105"/>
    <mergeCell ref="D106:E107"/>
  </mergeCells>
  <phoneticPr fontId="3" type="noConversion"/>
  <conditionalFormatting sqref="F34:V34 F36:V36 F38:V38 F40:V40 F42:V42 F44:V44 F46:V46 F48:V48 F50:V50 F52:V52 F54:V54 F56:V56 F60:V60 F62:V62 F64:V64 F66:V66 F68:V68 F70:V70 F72:V72 F74:V74 F76:V76 F78:V78 F80:V80 F82:V82 F84:V84 F88:V88 F90:V90 F92:V92 F94:V94 F58:V58 F86:V86">
    <cfRule type="expression" dxfId="7" priority="3">
      <formula>$F34="기준수량"</formula>
    </cfRule>
  </conditionalFormatting>
  <conditionalFormatting sqref="D58:V85">
    <cfRule type="expression" dxfId="6" priority="2">
      <formula>$F$58="기준수량"</formula>
    </cfRule>
  </conditionalFormatting>
  <conditionalFormatting sqref="D86:V113">
    <cfRule type="expression" dxfId="5" priority="1">
      <formula>$F$86="기준수량"</formula>
    </cfRule>
  </conditionalFormatting>
  <conditionalFormatting sqref="D34:V57">
    <cfRule type="expression" dxfId="4" priority="4">
      <formula>#REF!="기준수량"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8230B-9CC9-42C6-9DDF-714D5DD93365}">
  <sheetPr>
    <tabColor theme="1" tint="0.34998626667073579"/>
  </sheetPr>
  <dimension ref="A1:AA1087"/>
  <sheetViews>
    <sheetView view="pageBreakPreview" topLeftCell="D4" zoomScaleNormal="100" zoomScaleSheetLayoutView="100" workbookViewId="0">
      <pane xSplit="4" ySplit="4" topLeftCell="H23" activePane="bottomRight" state="frozen"/>
      <selection activeCell="T4" sqref="T1:AA1048576"/>
      <selection pane="topRight" activeCell="T4" sqref="T1:AA1048576"/>
      <selection pane="bottomLeft" activeCell="T4" sqref="T1:AA1048576"/>
      <selection pane="bottomRight" activeCell="G28" sqref="G28"/>
    </sheetView>
  </sheetViews>
  <sheetFormatPr defaultRowHeight="14.4"/>
  <cols>
    <col min="1" max="3" width="7.09765625" style="6" hidden="1" customWidth="1"/>
    <col min="4" max="4" width="5.8984375" style="6" customWidth="1"/>
    <col min="5" max="5" width="4.69921875" style="47" customWidth="1"/>
    <col min="6" max="7" width="9" style="6" customWidth="1"/>
    <col min="8" max="22" width="4.8984375" style="6" customWidth="1"/>
    <col min="23" max="27" width="5.09765625" style="6" customWidth="1"/>
    <col min="28" max="233" width="8.796875" style="6"/>
    <col min="234" max="234" width="5.8984375" style="6" customWidth="1"/>
    <col min="235" max="235" width="4.69921875" style="6" customWidth="1"/>
    <col min="236" max="236" width="9" style="6" customWidth="1"/>
    <col min="237" max="237" width="3.3984375" style="6" customWidth="1"/>
    <col min="238" max="242" width="3.296875" style="6" customWidth="1"/>
    <col min="243" max="244" width="3.3984375" style="6" customWidth="1"/>
    <col min="245" max="247" width="3.296875" style="6" customWidth="1"/>
    <col min="248" max="248" width="3.09765625" style="6" customWidth="1"/>
    <col min="249" max="249" width="3.3984375" style="6" customWidth="1"/>
    <col min="250" max="250" width="2.8984375" style="6" customWidth="1"/>
    <col min="251" max="251" width="3.69921875" style="6" customWidth="1"/>
    <col min="252" max="253" width="3" style="6" customWidth="1"/>
    <col min="254" max="254" width="3.59765625" style="6" customWidth="1"/>
    <col min="255" max="256" width="3.09765625" style="6" customWidth="1"/>
    <col min="257" max="257" width="2.796875" style="6" customWidth="1"/>
    <col min="258" max="258" width="2.8984375" style="6" customWidth="1"/>
    <col min="259" max="259" width="3.296875" style="6" customWidth="1"/>
    <col min="260" max="260" width="2.8984375" style="6" customWidth="1"/>
    <col min="261" max="261" width="3.3984375" style="6" customWidth="1"/>
    <col min="262" max="266" width="2.8984375" style="6" customWidth="1"/>
    <col min="267" max="267" width="3.8984375" style="6" customWidth="1"/>
    <col min="268" max="268" width="3.3984375" style="6" customWidth="1"/>
    <col min="269" max="269" width="2.8984375" style="6" customWidth="1"/>
    <col min="270" max="270" width="3.3984375" style="6" customWidth="1"/>
    <col min="271" max="277" width="2.8984375" style="6" customWidth="1"/>
    <col min="278" max="489" width="8.796875" style="6"/>
    <col min="490" max="490" width="5.8984375" style="6" customWidth="1"/>
    <col min="491" max="491" width="4.69921875" style="6" customWidth="1"/>
    <col min="492" max="492" width="9" style="6" customWidth="1"/>
    <col min="493" max="493" width="3.3984375" style="6" customWidth="1"/>
    <col min="494" max="498" width="3.296875" style="6" customWidth="1"/>
    <col min="499" max="500" width="3.3984375" style="6" customWidth="1"/>
    <col min="501" max="503" width="3.296875" style="6" customWidth="1"/>
    <col min="504" max="504" width="3.09765625" style="6" customWidth="1"/>
    <col min="505" max="505" width="3.3984375" style="6" customWidth="1"/>
    <col min="506" max="506" width="2.8984375" style="6" customWidth="1"/>
    <col min="507" max="507" width="3.69921875" style="6" customWidth="1"/>
    <col min="508" max="509" width="3" style="6" customWidth="1"/>
    <col min="510" max="510" width="3.59765625" style="6" customWidth="1"/>
    <col min="511" max="512" width="3.09765625" style="6" customWidth="1"/>
    <col min="513" max="513" width="2.796875" style="6" customWidth="1"/>
    <col min="514" max="514" width="2.8984375" style="6" customWidth="1"/>
    <col min="515" max="515" width="3.296875" style="6" customWidth="1"/>
    <col min="516" max="516" width="2.8984375" style="6" customWidth="1"/>
    <col min="517" max="517" width="3.3984375" style="6" customWidth="1"/>
    <col min="518" max="522" width="2.8984375" style="6" customWidth="1"/>
    <col min="523" max="523" width="3.8984375" style="6" customWidth="1"/>
    <col min="524" max="524" width="3.3984375" style="6" customWidth="1"/>
    <col min="525" max="525" width="2.8984375" style="6" customWidth="1"/>
    <col min="526" max="526" width="3.3984375" style="6" customWidth="1"/>
    <col min="527" max="533" width="2.8984375" style="6" customWidth="1"/>
    <col min="534" max="745" width="8.796875" style="6"/>
    <col min="746" max="746" width="5.8984375" style="6" customWidth="1"/>
    <col min="747" max="747" width="4.69921875" style="6" customWidth="1"/>
    <col min="748" max="748" width="9" style="6" customWidth="1"/>
    <col min="749" max="749" width="3.3984375" style="6" customWidth="1"/>
    <col min="750" max="754" width="3.296875" style="6" customWidth="1"/>
    <col min="755" max="756" width="3.3984375" style="6" customWidth="1"/>
    <col min="757" max="759" width="3.296875" style="6" customWidth="1"/>
    <col min="760" max="760" width="3.09765625" style="6" customWidth="1"/>
    <col min="761" max="761" width="3.3984375" style="6" customWidth="1"/>
    <col min="762" max="762" width="2.8984375" style="6" customWidth="1"/>
    <col min="763" max="763" width="3.69921875" style="6" customWidth="1"/>
    <col min="764" max="765" width="3" style="6" customWidth="1"/>
    <col min="766" max="766" width="3.59765625" style="6" customWidth="1"/>
    <col min="767" max="768" width="3.09765625" style="6" customWidth="1"/>
    <col min="769" max="769" width="2.796875" style="6" customWidth="1"/>
    <col min="770" max="770" width="2.8984375" style="6" customWidth="1"/>
    <col min="771" max="771" width="3.296875" style="6" customWidth="1"/>
    <col min="772" max="772" width="2.8984375" style="6" customWidth="1"/>
    <col min="773" max="773" width="3.3984375" style="6" customWidth="1"/>
    <col min="774" max="778" width="2.8984375" style="6" customWidth="1"/>
    <col min="779" max="779" width="3.8984375" style="6" customWidth="1"/>
    <col min="780" max="780" width="3.3984375" style="6" customWidth="1"/>
    <col min="781" max="781" width="2.8984375" style="6" customWidth="1"/>
    <col min="782" max="782" width="3.3984375" style="6" customWidth="1"/>
    <col min="783" max="789" width="2.8984375" style="6" customWidth="1"/>
    <col min="790" max="1001" width="8.796875" style="6"/>
    <col min="1002" max="1002" width="5.8984375" style="6" customWidth="1"/>
    <col min="1003" max="1003" width="4.69921875" style="6" customWidth="1"/>
    <col min="1004" max="1004" width="9" style="6" customWidth="1"/>
    <col min="1005" max="1005" width="3.3984375" style="6" customWidth="1"/>
    <col min="1006" max="1010" width="3.296875" style="6" customWidth="1"/>
    <col min="1011" max="1012" width="3.3984375" style="6" customWidth="1"/>
    <col min="1013" max="1015" width="3.296875" style="6" customWidth="1"/>
    <col min="1016" max="1016" width="3.09765625" style="6" customWidth="1"/>
    <col min="1017" max="1017" width="3.3984375" style="6" customWidth="1"/>
    <col min="1018" max="1018" width="2.8984375" style="6" customWidth="1"/>
    <col min="1019" max="1019" width="3.69921875" style="6" customWidth="1"/>
    <col min="1020" max="1021" width="3" style="6" customWidth="1"/>
    <col min="1022" max="1022" width="3.59765625" style="6" customWidth="1"/>
    <col min="1023" max="1024" width="3.09765625" style="6" customWidth="1"/>
    <col min="1025" max="1025" width="2.796875" style="6" customWidth="1"/>
    <col min="1026" max="1026" width="2.8984375" style="6" customWidth="1"/>
    <col min="1027" max="1027" width="3.296875" style="6" customWidth="1"/>
    <col min="1028" max="1028" width="2.8984375" style="6" customWidth="1"/>
    <col min="1029" max="1029" width="3.3984375" style="6" customWidth="1"/>
    <col min="1030" max="1034" width="2.8984375" style="6" customWidth="1"/>
    <col min="1035" max="1035" width="3.8984375" style="6" customWidth="1"/>
    <col min="1036" max="1036" width="3.3984375" style="6" customWidth="1"/>
    <col min="1037" max="1037" width="2.8984375" style="6" customWidth="1"/>
    <col min="1038" max="1038" width="3.3984375" style="6" customWidth="1"/>
    <col min="1039" max="1045" width="2.8984375" style="6" customWidth="1"/>
    <col min="1046" max="1257" width="8.796875" style="6"/>
    <col min="1258" max="1258" width="5.8984375" style="6" customWidth="1"/>
    <col min="1259" max="1259" width="4.69921875" style="6" customWidth="1"/>
    <col min="1260" max="1260" width="9" style="6" customWidth="1"/>
    <col min="1261" max="1261" width="3.3984375" style="6" customWidth="1"/>
    <col min="1262" max="1266" width="3.296875" style="6" customWidth="1"/>
    <col min="1267" max="1268" width="3.3984375" style="6" customWidth="1"/>
    <col min="1269" max="1271" width="3.296875" style="6" customWidth="1"/>
    <col min="1272" max="1272" width="3.09765625" style="6" customWidth="1"/>
    <col min="1273" max="1273" width="3.3984375" style="6" customWidth="1"/>
    <col min="1274" max="1274" width="2.8984375" style="6" customWidth="1"/>
    <col min="1275" max="1275" width="3.69921875" style="6" customWidth="1"/>
    <col min="1276" max="1277" width="3" style="6" customWidth="1"/>
    <col min="1278" max="1278" width="3.59765625" style="6" customWidth="1"/>
    <col min="1279" max="1280" width="3.09765625" style="6" customWidth="1"/>
    <col min="1281" max="1281" width="2.796875" style="6" customWidth="1"/>
    <col min="1282" max="1282" width="2.8984375" style="6" customWidth="1"/>
    <col min="1283" max="1283" width="3.296875" style="6" customWidth="1"/>
    <col min="1284" max="1284" width="2.8984375" style="6" customWidth="1"/>
    <col min="1285" max="1285" width="3.3984375" style="6" customWidth="1"/>
    <col min="1286" max="1290" width="2.8984375" style="6" customWidth="1"/>
    <col min="1291" max="1291" width="3.8984375" style="6" customWidth="1"/>
    <col min="1292" max="1292" width="3.3984375" style="6" customWidth="1"/>
    <col min="1293" max="1293" width="2.8984375" style="6" customWidth="1"/>
    <col min="1294" max="1294" width="3.3984375" style="6" customWidth="1"/>
    <col min="1295" max="1301" width="2.8984375" style="6" customWidth="1"/>
    <col min="1302" max="1513" width="8.796875" style="6"/>
    <col min="1514" max="1514" width="5.8984375" style="6" customWidth="1"/>
    <col min="1515" max="1515" width="4.69921875" style="6" customWidth="1"/>
    <col min="1516" max="1516" width="9" style="6" customWidth="1"/>
    <col min="1517" max="1517" width="3.3984375" style="6" customWidth="1"/>
    <col min="1518" max="1522" width="3.296875" style="6" customWidth="1"/>
    <col min="1523" max="1524" width="3.3984375" style="6" customWidth="1"/>
    <col min="1525" max="1527" width="3.296875" style="6" customWidth="1"/>
    <col min="1528" max="1528" width="3.09765625" style="6" customWidth="1"/>
    <col min="1529" max="1529" width="3.3984375" style="6" customWidth="1"/>
    <col min="1530" max="1530" width="2.8984375" style="6" customWidth="1"/>
    <col min="1531" max="1531" width="3.69921875" style="6" customWidth="1"/>
    <col min="1532" max="1533" width="3" style="6" customWidth="1"/>
    <col min="1534" max="1534" width="3.59765625" style="6" customWidth="1"/>
    <col min="1535" max="1536" width="3.09765625" style="6" customWidth="1"/>
    <col min="1537" max="1537" width="2.796875" style="6" customWidth="1"/>
    <col min="1538" max="1538" width="2.8984375" style="6" customWidth="1"/>
    <col min="1539" max="1539" width="3.296875" style="6" customWidth="1"/>
    <col min="1540" max="1540" width="2.8984375" style="6" customWidth="1"/>
    <col min="1541" max="1541" width="3.3984375" style="6" customWidth="1"/>
    <col min="1542" max="1546" width="2.8984375" style="6" customWidth="1"/>
    <col min="1547" max="1547" width="3.8984375" style="6" customWidth="1"/>
    <col min="1548" max="1548" width="3.3984375" style="6" customWidth="1"/>
    <col min="1549" max="1549" width="2.8984375" style="6" customWidth="1"/>
    <col min="1550" max="1550" width="3.3984375" style="6" customWidth="1"/>
    <col min="1551" max="1557" width="2.8984375" style="6" customWidth="1"/>
    <col min="1558" max="1769" width="8.796875" style="6"/>
    <col min="1770" max="1770" width="5.8984375" style="6" customWidth="1"/>
    <col min="1771" max="1771" width="4.69921875" style="6" customWidth="1"/>
    <col min="1772" max="1772" width="9" style="6" customWidth="1"/>
    <col min="1773" max="1773" width="3.3984375" style="6" customWidth="1"/>
    <col min="1774" max="1778" width="3.296875" style="6" customWidth="1"/>
    <col min="1779" max="1780" width="3.3984375" style="6" customWidth="1"/>
    <col min="1781" max="1783" width="3.296875" style="6" customWidth="1"/>
    <col min="1784" max="1784" width="3.09765625" style="6" customWidth="1"/>
    <col min="1785" max="1785" width="3.3984375" style="6" customWidth="1"/>
    <col min="1786" max="1786" width="2.8984375" style="6" customWidth="1"/>
    <col min="1787" max="1787" width="3.69921875" style="6" customWidth="1"/>
    <col min="1788" max="1789" width="3" style="6" customWidth="1"/>
    <col min="1790" max="1790" width="3.59765625" style="6" customWidth="1"/>
    <col min="1791" max="1792" width="3.09765625" style="6" customWidth="1"/>
    <col min="1793" max="1793" width="2.796875" style="6" customWidth="1"/>
    <col min="1794" max="1794" width="2.8984375" style="6" customWidth="1"/>
    <col min="1795" max="1795" width="3.296875" style="6" customWidth="1"/>
    <col min="1796" max="1796" width="2.8984375" style="6" customWidth="1"/>
    <col min="1797" max="1797" width="3.3984375" style="6" customWidth="1"/>
    <col min="1798" max="1802" width="2.8984375" style="6" customWidth="1"/>
    <col min="1803" max="1803" width="3.8984375" style="6" customWidth="1"/>
    <col min="1804" max="1804" width="3.3984375" style="6" customWidth="1"/>
    <col min="1805" max="1805" width="2.8984375" style="6" customWidth="1"/>
    <col min="1806" max="1806" width="3.3984375" style="6" customWidth="1"/>
    <col min="1807" max="1813" width="2.8984375" style="6" customWidth="1"/>
    <col min="1814" max="2025" width="8.796875" style="6"/>
    <col min="2026" max="2026" width="5.8984375" style="6" customWidth="1"/>
    <col min="2027" max="2027" width="4.69921875" style="6" customWidth="1"/>
    <col min="2028" max="2028" width="9" style="6" customWidth="1"/>
    <col min="2029" max="2029" width="3.3984375" style="6" customWidth="1"/>
    <col min="2030" max="2034" width="3.296875" style="6" customWidth="1"/>
    <col min="2035" max="2036" width="3.3984375" style="6" customWidth="1"/>
    <col min="2037" max="2039" width="3.296875" style="6" customWidth="1"/>
    <col min="2040" max="2040" width="3.09765625" style="6" customWidth="1"/>
    <col min="2041" max="2041" width="3.3984375" style="6" customWidth="1"/>
    <col min="2042" max="2042" width="2.8984375" style="6" customWidth="1"/>
    <col min="2043" max="2043" width="3.69921875" style="6" customWidth="1"/>
    <col min="2044" max="2045" width="3" style="6" customWidth="1"/>
    <col min="2046" max="2046" width="3.59765625" style="6" customWidth="1"/>
    <col min="2047" max="2048" width="3.09765625" style="6" customWidth="1"/>
    <col min="2049" max="2049" width="2.796875" style="6" customWidth="1"/>
    <col min="2050" max="2050" width="2.8984375" style="6" customWidth="1"/>
    <col min="2051" max="2051" width="3.296875" style="6" customWidth="1"/>
    <col min="2052" max="2052" width="2.8984375" style="6" customWidth="1"/>
    <col min="2053" max="2053" width="3.3984375" style="6" customWidth="1"/>
    <col min="2054" max="2058" width="2.8984375" style="6" customWidth="1"/>
    <col min="2059" max="2059" width="3.8984375" style="6" customWidth="1"/>
    <col min="2060" max="2060" width="3.3984375" style="6" customWidth="1"/>
    <col min="2061" max="2061" width="2.8984375" style="6" customWidth="1"/>
    <col min="2062" max="2062" width="3.3984375" style="6" customWidth="1"/>
    <col min="2063" max="2069" width="2.8984375" style="6" customWidth="1"/>
    <col min="2070" max="2281" width="8.796875" style="6"/>
    <col min="2282" max="2282" width="5.8984375" style="6" customWidth="1"/>
    <col min="2283" max="2283" width="4.69921875" style="6" customWidth="1"/>
    <col min="2284" max="2284" width="9" style="6" customWidth="1"/>
    <col min="2285" max="2285" width="3.3984375" style="6" customWidth="1"/>
    <col min="2286" max="2290" width="3.296875" style="6" customWidth="1"/>
    <col min="2291" max="2292" width="3.3984375" style="6" customWidth="1"/>
    <col min="2293" max="2295" width="3.296875" style="6" customWidth="1"/>
    <col min="2296" max="2296" width="3.09765625" style="6" customWidth="1"/>
    <col min="2297" max="2297" width="3.3984375" style="6" customWidth="1"/>
    <col min="2298" max="2298" width="2.8984375" style="6" customWidth="1"/>
    <col min="2299" max="2299" width="3.69921875" style="6" customWidth="1"/>
    <col min="2300" max="2301" width="3" style="6" customWidth="1"/>
    <col min="2302" max="2302" width="3.59765625" style="6" customWidth="1"/>
    <col min="2303" max="2304" width="3.09765625" style="6" customWidth="1"/>
    <col min="2305" max="2305" width="2.796875" style="6" customWidth="1"/>
    <col min="2306" max="2306" width="2.8984375" style="6" customWidth="1"/>
    <col min="2307" max="2307" width="3.296875" style="6" customWidth="1"/>
    <col min="2308" max="2308" width="2.8984375" style="6" customWidth="1"/>
    <col min="2309" max="2309" width="3.3984375" style="6" customWidth="1"/>
    <col min="2310" max="2314" width="2.8984375" style="6" customWidth="1"/>
    <col min="2315" max="2315" width="3.8984375" style="6" customWidth="1"/>
    <col min="2316" max="2316" width="3.3984375" style="6" customWidth="1"/>
    <col min="2317" max="2317" width="2.8984375" style="6" customWidth="1"/>
    <col min="2318" max="2318" width="3.3984375" style="6" customWidth="1"/>
    <col min="2319" max="2325" width="2.8984375" style="6" customWidth="1"/>
    <col min="2326" max="2537" width="8.796875" style="6"/>
    <col min="2538" max="2538" width="5.8984375" style="6" customWidth="1"/>
    <col min="2539" max="2539" width="4.69921875" style="6" customWidth="1"/>
    <col min="2540" max="2540" width="9" style="6" customWidth="1"/>
    <col min="2541" max="2541" width="3.3984375" style="6" customWidth="1"/>
    <col min="2542" max="2546" width="3.296875" style="6" customWidth="1"/>
    <col min="2547" max="2548" width="3.3984375" style="6" customWidth="1"/>
    <col min="2549" max="2551" width="3.296875" style="6" customWidth="1"/>
    <col min="2552" max="2552" width="3.09765625" style="6" customWidth="1"/>
    <col min="2553" max="2553" width="3.3984375" style="6" customWidth="1"/>
    <col min="2554" max="2554" width="2.8984375" style="6" customWidth="1"/>
    <col min="2555" max="2555" width="3.69921875" style="6" customWidth="1"/>
    <col min="2556" max="2557" width="3" style="6" customWidth="1"/>
    <col min="2558" max="2558" width="3.59765625" style="6" customWidth="1"/>
    <col min="2559" max="2560" width="3.09765625" style="6" customWidth="1"/>
    <col min="2561" max="2561" width="2.796875" style="6" customWidth="1"/>
    <col min="2562" max="2562" width="2.8984375" style="6" customWidth="1"/>
    <col min="2563" max="2563" width="3.296875" style="6" customWidth="1"/>
    <col min="2564" max="2564" width="2.8984375" style="6" customWidth="1"/>
    <col min="2565" max="2565" width="3.3984375" style="6" customWidth="1"/>
    <col min="2566" max="2570" width="2.8984375" style="6" customWidth="1"/>
    <col min="2571" max="2571" width="3.8984375" style="6" customWidth="1"/>
    <col min="2572" max="2572" width="3.3984375" style="6" customWidth="1"/>
    <col min="2573" max="2573" width="2.8984375" style="6" customWidth="1"/>
    <col min="2574" max="2574" width="3.3984375" style="6" customWidth="1"/>
    <col min="2575" max="2581" width="2.8984375" style="6" customWidth="1"/>
    <col min="2582" max="2793" width="8.796875" style="6"/>
    <col min="2794" max="2794" width="5.8984375" style="6" customWidth="1"/>
    <col min="2795" max="2795" width="4.69921875" style="6" customWidth="1"/>
    <col min="2796" max="2796" width="9" style="6" customWidth="1"/>
    <col min="2797" max="2797" width="3.3984375" style="6" customWidth="1"/>
    <col min="2798" max="2802" width="3.296875" style="6" customWidth="1"/>
    <col min="2803" max="2804" width="3.3984375" style="6" customWidth="1"/>
    <col min="2805" max="2807" width="3.296875" style="6" customWidth="1"/>
    <col min="2808" max="2808" width="3.09765625" style="6" customWidth="1"/>
    <col min="2809" max="2809" width="3.3984375" style="6" customWidth="1"/>
    <col min="2810" max="2810" width="2.8984375" style="6" customWidth="1"/>
    <col min="2811" max="2811" width="3.69921875" style="6" customWidth="1"/>
    <col min="2812" max="2813" width="3" style="6" customWidth="1"/>
    <col min="2814" max="2814" width="3.59765625" style="6" customWidth="1"/>
    <col min="2815" max="2816" width="3.09765625" style="6" customWidth="1"/>
    <col min="2817" max="2817" width="2.796875" style="6" customWidth="1"/>
    <col min="2818" max="2818" width="2.8984375" style="6" customWidth="1"/>
    <col min="2819" max="2819" width="3.296875" style="6" customWidth="1"/>
    <col min="2820" max="2820" width="2.8984375" style="6" customWidth="1"/>
    <col min="2821" max="2821" width="3.3984375" style="6" customWidth="1"/>
    <col min="2822" max="2826" width="2.8984375" style="6" customWidth="1"/>
    <col min="2827" max="2827" width="3.8984375" style="6" customWidth="1"/>
    <col min="2828" max="2828" width="3.3984375" style="6" customWidth="1"/>
    <col min="2829" max="2829" width="2.8984375" style="6" customWidth="1"/>
    <col min="2830" max="2830" width="3.3984375" style="6" customWidth="1"/>
    <col min="2831" max="2837" width="2.8984375" style="6" customWidth="1"/>
    <col min="2838" max="3049" width="8.796875" style="6"/>
    <col min="3050" max="3050" width="5.8984375" style="6" customWidth="1"/>
    <col min="3051" max="3051" width="4.69921875" style="6" customWidth="1"/>
    <col min="3052" max="3052" width="9" style="6" customWidth="1"/>
    <col min="3053" max="3053" width="3.3984375" style="6" customWidth="1"/>
    <col min="3054" max="3058" width="3.296875" style="6" customWidth="1"/>
    <col min="3059" max="3060" width="3.3984375" style="6" customWidth="1"/>
    <col min="3061" max="3063" width="3.296875" style="6" customWidth="1"/>
    <col min="3064" max="3064" width="3.09765625" style="6" customWidth="1"/>
    <col min="3065" max="3065" width="3.3984375" style="6" customWidth="1"/>
    <col min="3066" max="3066" width="2.8984375" style="6" customWidth="1"/>
    <col min="3067" max="3067" width="3.69921875" style="6" customWidth="1"/>
    <col min="3068" max="3069" width="3" style="6" customWidth="1"/>
    <col min="3070" max="3070" width="3.59765625" style="6" customWidth="1"/>
    <col min="3071" max="3072" width="3.09765625" style="6" customWidth="1"/>
    <col min="3073" max="3073" width="2.796875" style="6" customWidth="1"/>
    <col min="3074" max="3074" width="2.8984375" style="6" customWidth="1"/>
    <col min="3075" max="3075" width="3.296875" style="6" customWidth="1"/>
    <col min="3076" max="3076" width="2.8984375" style="6" customWidth="1"/>
    <col min="3077" max="3077" width="3.3984375" style="6" customWidth="1"/>
    <col min="3078" max="3082" width="2.8984375" style="6" customWidth="1"/>
    <col min="3083" max="3083" width="3.8984375" style="6" customWidth="1"/>
    <col min="3084" max="3084" width="3.3984375" style="6" customWidth="1"/>
    <col min="3085" max="3085" width="2.8984375" style="6" customWidth="1"/>
    <col min="3086" max="3086" width="3.3984375" style="6" customWidth="1"/>
    <col min="3087" max="3093" width="2.8984375" style="6" customWidth="1"/>
    <col min="3094" max="3305" width="8.796875" style="6"/>
    <col min="3306" max="3306" width="5.8984375" style="6" customWidth="1"/>
    <col min="3307" max="3307" width="4.69921875" style="6" customWidth="1"/>
    <col min="3308" max="3308" width="9" style="6" customWidth="1"/>
    <col min="3309" max="3309" width="3.3984375" style="6" customWidth="1"/>
    <col min="3310" max="3314" width="3.296875" style="6" customWidth="1"/>
    <col min="3315" max="3316" width="3.3984375" style="6" customWidth="1"/>
    <col min="3317" max="3319" width="3.296875" style="6" customWidth="1"/>
    <col min="3320" max="3320" width="3.09765625" style="6" customWidth="1"/>
    <col min="3321" max="3321" width="3.3984375" style="6" customWidth="1"/>
    <col min="3322" max="3322" width="2.8984375" style="6" customWidth="1"/>
    <col min="3323" max="3323" width="3.69921875" style="6" customWidth="1"/>
    <col min="3324" max="3325" width="3" style="6" customWidth="1"/>
    <col min="3326" max="3326" width="3.59765625" style="6" customWidth="1"/>
    <col min="3327" max="3328" width="3.09765625" style="6" customWidth="1"/>
    <col min="3329" max="3329" width="2.796875" style="6" customWidth="1"/>
    <col min="3330" max="3330" width="2.8984375" style="6" customWidth="1"/>
    <col min="3331" max="3331" width="3.296875" style="6" customWidth="1"/>
    <col min="3332" max="3332" width="2.8984375" style="6" customWidth="1"/>
    <col min="3333" max="3333" width="3.3984375" style="6" customWidth="1"/>
    <col min="3334" max="3338" width="2.8984375" style="6" customWidth="1"/>
    <col min="3339" max="3339" width="3.8984375" style="6" customWidth="1"/>
    <col min="3340" max="3340" width="3.3984375" style="6" customWidth="1"/>
    <col min="3341" max="3341" width="2.8984375" style="6" customWidth="1"/>
    <col min="3342" max="3342" width="3.3984375" style="6" customWidth="1"/>
    <col min="3343" max="3349" width="2.8984375" style="6" customWidth="1"/>
    <col min="3350" max="3561" width="8.796875" style="6"/>
    <col min="3562" max="3562" width="5.8984375" style="6" customWidth="1"/>
    <col min="3563" max="3563" width="4.69921875" style="6" customWidth="1"/>
    <col min="3564" max="3564" width="9" style="6" customWidth="1"/>
    <col min="3565" max="3565" width="3.3984375" style="6" customWidth="1"/>
    <col min="3566" max="3570" width="3.296875" style="6" customWidth="1"/>
    <col min="3571" max="3572" width="3.3984375" style="6" customWidth="1"/>
    <col min="3573" max="3575" width="3.296875" style="6" customWidth="1"/>
    <col min="3576" max="3576" width="3.09765625" style="6" customWidth="1"/>
    <col min="3577" max="3577" width="3.3984375" style="6" customWidth="1"/>
    <col min="3578" max="3578" width="2.8984375" style="6" customWidth="1"/>
    <col min="3579" max="3579" width="3.69921875" style="6" customWidth="1"/>
    <col min="3580" max="3581" width="3" style="6" customWidth="1"/>
    <col min="3582" max="3582" width="3.59765625" style="6" customWidth="1"/>
    <col min="3583" max="3584" width="3.09765625" style="6" customWidth="1"/>
    <col min="3585" max="3585" width="2.796875" style="6" customWidth="1"/>
    <col min="3586" max="3586" width="2.8984375" style="6" customWidth="1"/>
    <col min="3587" max="3587" width="3.296875" style="6" customWidth="1"/>
    <col min="3588" max="3588" width="2.8984375" style="6" customWidth="1"/>
    <col min="3589" max="3589" width="3.3984375" style="6" customWidth="1"/>
    <col min="3590" max="3594" width="2.8984375" style="6" customWidth="1"/>
    <col min="3595" max="3595" width="3.8984375" style="6" customWidth="1"/>
    <col min="3596" max="3596" width="3.3984375" style="6" customWidth="1"/>
    <col min="3597" max="3597" width="2.8984375" style="6" customWidth="1"/>
    <col min="3598" max="3598" width="3.3984375" style="6" customWidth="1"/>
    <col min="3599" max="3605" width="2.8984375" style="6" customWidth="1"/>
    <col min="3606" max="3817" width="8.796875" style="6"/>
    <col min="3818" max="3818" width="5.8984375" style="6" customWidth="1"/>
    <col min="3819" max="3819" width="4.69921875" style="6" customWidth="1"/>
    <col min="3820" max="3820" width="9" style="6" customWidth="1"/>
    <col min="3821" max="3821" width="3.3984375" style="6" customWidth="1"/>
    <col min="3822" max="3826" width="3.296875" style="6" customWidth="1"/>
    <col min="3827" max="3828" width="3.3984375" style="6" customWidth="1"/>
    <col min="3829" max="3831" width="3.296875" style="6" customWidth="1"/>
    <col min="3832" max="3832" width="3.09765625" style="6" customWidth="1"/>
    <col min="3833" max="3833" width="3.3984375" style="6" customWidth="1"/>
    <col min="3834" max="3834" width="2.8984375" style="6" customWidth="1"/>
    <col min="3835" max="3835" width="3.69921875" style="6" customWidth="1"/>
    <col min="3836" max="3837" width="3" style="6" customWidth="1"/>
    <col min="3838" max="3838" width="3.59765625" style="6" customWidth="1"/>
    <col min="3839" max="3840" width="3.09765625" style="6" customWidth="1"/>
    <col min="3841" max="3841" width="2.796875" style="6" customWidth="1"/>
    <col min="3842" max="3842" width="2.8984375" style="6" customWidth="1"/>
    <col min="3843" max="3843" width="3.296875" style="6" customWidth="1"/>
    <col min="3844" max="3844" width="2.8984375" style="6" customWidth="1"/>
    <col min="3845" max="3845" width="3.3984375" style="6" customWidth="1"/>
    <col min="3846" max="3850" width="2.8984375" style="6" customWidth="1"/>
    <col min="3851" max="3851" width="3.8984375" style="6" customWidth="1"/>
    <col min="3852" max="3852" width="3.3984375" style="6" customWidth="1"/>
    <col min="3853" max="3853" width="2.8984375" style="6" customWidth="1"/>
    <col min="3854" max="3854" width="3.3984375" style="6" customWidth="1"/>
    <col min="3855" max="3861" width="2.8984375" style="6" customWidth="1"/>
    <col min="3862" max="4073" width="8.796875" style="6"/>
    <col min="4074" max="4074" width="5.8984375" style="6" customWidth="1"/>
    <col min="4075" max="4075" width="4.69921875" style="6" customWidth="1"/>
    <col min="4076" max="4076" width="9" style="6" customWidth="1"/>
    <col min="4077" max="4077" width="3.3984375" style="6" customWidth="1"/>
    <col min="4078" max="4082" width="3.296875" style="6" customWidth="1"/>
    <col min="4083" max="4084" width="3.3984375" style="6" customWidth="1"/>
    <col min="4085" max="4087" width="3.296875" style="6" customWidth="1"/>
    <col min="4088" max="4088" width="3.09765625" style="6" customWidth="1"/>
    <col min="4089" max="4089" width="3.3984375" style="6" customWidth="1"/>
    <col min="4090" max="4090" width="2.8984375" style="6" customWidth="1"/>
    <col min="4091" max="4091" width="3.69921875" style="6" customWidth="1"/>
    <col min="4092" max="4093" width="3" style="6" customWidth="1"/>
    <col min="4094" max="4094" width="3.59765625" style="6" customWidth="1"/>
    <col min="4095" max="4096" width="3.09765625" style="6" customWidth="1"/>
    <col min="4097" max="4097" width="2.796875" style="6" customWidth="1"/>
    <col min="4098" max="4098" width="2.8984375" style="6" customWidth="1"/>
    <col min="4099" max="4099" width="3.296875" style="6" customWidth="1"/>
    <col min="4100" max="4100" width="2.8984375" style="6" customWidth="1"/>
    <col min="4101" max="4101" width="3.3984375" style="6" customWidth="1"/>
    <col min="4102" max="4106" width="2.8984375" style="6" customWidth="1"/>
    <col min="4107" max="4107" width="3.8984375" style="6" customWidth="1"/>
    <col min="4108" max="4108" width="3.3984375" style="6" customWidth="1"/>
    <col min="4109" max="4109" width="2.8984375" style="6" customWidth="1"/>
    <col min="4110" max="4110" width="3.3984375" style="6" customWidth="1"/>
    <col min="4111" max="4117" width="2.8984375" style="6" customWidth="1"/>
    <col min="4118" max="4329" width="8.796875" style="6"/>
    <col min="4330" max="4330" width="5.8984375" style="6" customWidth="1"/>
    <col min="4331" max="4331" width="4.69921875" style="6" customWidth="1"/>
    <col min="4332" max="4332" width="9" style="6" customWidth="1"/>
    <col min="4333" max="4333" width="3.3984375" style="6" customWidth="1"/>
    <col min="4334" max="4338" width="3.296875" style="6" customWidth="1"/>
    <col min="4339" max="4340" width="3.3984375" style="6" customWidth="1"/>
    <col min="4341" max="4343" width="3.296875" style="6" customWidth="1"/>
    <col min="4344" max="4344" width="3.09765625" style="6" customWidth="1"/>
    <col min="4345" max="4345" width="3.3984375" style="6" customWidth="1"/>
    <col min="4346" max="4346" width="2.8984375" style="6" customWidth="1"/>
    <col min="4347" max="4347" width="3.69921875" style="6" customWidth="1"/>
    <col min="4348" max="4349" width="3" style="6" customWidth="1"/>
    <col min="4350" max="4350" width="3.59765625" style="6" customWidth="1"/>
    <col min="4351" max="4352" width="3.09765625" style="6" customWidth="1"/>
    <col min="4353" max="4353" width="2.796875" style="6" customWidth="1"/>
    <col min="4354" max="4354" width="2.8984375" style="6" customWidth="1"/>
    <col min="4355" max="4355" width="3.296875" style="6" customWidth="1"/>
    <col min="4356" max="4356" width="2.8984375" style="6" customWidth="1"/>
    <col min="4357" max="4357" width="3.3984375" style="6" customWidth="1"/>
    <col min="4358" max="4362" width="2.8984375" style="6" customWidth="1"/>
    <col min="4363" max="4363" width="3.8984375" style="6" customWidth="1"/>
    <col min="4364" max="4364" width="3.3984375" style="6" customWidth="1"/>
    <col min="4365" max="4365" width="2.8984375" style="6" customWidth="1"/>
    <col min="4366" max="4366" width="3.3984375" style="6" customWidth="1"/>
    <col min="4367" max="4373" width="2.8984375" style="6" customWidth="1"/>
    <col min="4374" max="4585" width="8.796875" style="6"/>
    <col min="4586" max="4586" width="5.8984375" style="6" customWidth="1"/>
    <col min="4587" max="4587" width="4.69921875" style="6" customWidth="1"/>
    <col min="4588" max="4588" width="9" style="6" customWidth="1"/>
    <col min="4589" max="4589" width="3.3984375" style="6" customWidth="1"/>
    <col min="4590" max="4594" width="3.296875" style="6" customWidth="1"/>
    <col min="4595" max="4596" width="3.3984375" style="6" customWidth="1"/>
    <col min="4597" max="4599" width="3.296875" style="6" customWidth="1"/>
    <col min="4600" max="4600" width="3.09765625" style="6" customWidth="1"/>
    <col min="4601" max="4601" width="3.3984375" style="6" customWidth="1"/>
    <col min="4602" max="4602" width="2.8984375" style="6" customWidth="1"/>
    <col min="4603" max="4603" width="3.69921875" style="6" customWidth="1"/>
    <col min="4604" max="4605" width="3" style="6" customWidth="1"/>
    <col min="4606" max="4606" width="3.59765625" style="6" customWidth="1"/>
    <col min="4607" max="4608" width="3.09765625" style="6" customWidth="1"/>
    <col min="4609" max="4609" width="2.796875" style="6" customWidth="1"/>
    <col min="4610" max="4610" width="2.8984375" style="6" customWidth="1"/>
    <col min="4611" max="4611" width="3.296875" style="6" customWidth="1"/>
    <col min="4612" max="4612" width="2.8984375" style="6" customWidth="1"/>
    <col min="4613" max="4613" width="3.3984375" style="6" customWidth="1"/>
    <col min="4614" max="4618" width="2.8984375" style="6" customWidth="1"/>
    <col min="4619" max="4619" width="3.8984375" style="6" customWidth="1"/>
    <col min="4620" max="4620" width="3.3984375" style="6" customWidth="1"/>
    <col min="4621" max="4621" width="2.8984375" style="6" customWidth="1"/>
    <col min="4622" max="4622" width="3.3984375" style="6" customWidth="1"/>
    <col min="4623" max="4629" width="2.8984375" style="6" customWidth="1"/>
    <col min="4630" max="4841" width="8.796875" style="6"/>
    <col min="4842" max="4842" width="5.8984375" style="6" customWidth="1"/>
    <col min="4843" max="4843" width="4.69921875" style="6" customWidth="1"/>
    <col min="4844" max="4844" width="9" style="6" customWidth="1"/>
    <col min="4845" max="4845" width="3.3984375" style="6" customWidth="1"/>
    <col min="4846" max="4850" width="3.296875" style="6" customWidth="1"/>
    <col min="4851" max="4852" width="3.3984375" style="6" customWidth="1"/>
    <col min="4853" max="4855" width="3.296875" style="6" customWidth="1"/>
    <col min="4856" max="4856" width="3.09765625" style="6" customWidth="1"/>
    <col min="4857" max="4857" width="3.3984375" style="6" customWidth="1"/>
    <col min="4858" max="4858" width="2.8984375" style="6" customWidth="1"/>
    <col min="4859" max="4859" width="3.69921875" style="6" customWidth="1"/>
    <col min="4860" max="4861" width="3" style="6" customWidth="1"/>
    <col min="4862" max="4862" width="3.59765625" style="6" customWidth="1"/>
    <col min="4863" max="4864" width="3.09765625" style="6" customWidth="1"/>
    <col min="4865" max="4865" width="2.796875" style="6" customWidth="1"/>
    <col min="4866" max="4866" width="2.8984375" style="6" customWidth="1"/>
    <col min="4867" max="4867" width="3.296875" style="6" customWidth="1"/>
    <col min="4868" max="4868" width="2.8984375" style="6" customWidth="1"/>
    <col min="4869" max="4869" width="3.3984375" style="6" customWidth="1"/>
    <col min="4870" max="4874" width="2.8984375" style="6" customWidth="1"/>
    <col min="4875" max="4875" width="3.8984375" style="6" customWidth="1"/>
    <col min="4876" max="4876" width="3.3984375" style="6" customWidth="1"/>
    <col min="4877" max="4877" width="2.8984375" style="6" customWidth="1"/>
    <col min="4878" max="4878" width="3.3984375" style="6" customWidth="1"/>
    <col min="4879" max="4885" width="2.8984375" style="6" customWidth="1"/>
    <col min="4886" max="5097" width="8.796875" style="6"/>
    <col min="5098" max="5098" width="5.8984375" style="6" customWidth="1"/>
    <col min="5099" max="5099" width="4.69921875" style="6" customWidth="1"/>
    <col min="5100" max="5100" width="9" style="6" customWidth="1"/>
    <col min="5101" max="5101" width="3.3984375" style="6" customWidth="1"/>
    <col min="5102" max="5106" width="3.296875" style="6" customWidth="1"/>
    <col min="5107" max="5108" width="3.3984375" style="6" customWidth="1"/>
    <col min="5109" max="5111" width="3.296875" style="6" customWidth="1"/>
    <col min="5112" max="5112" width="3.09765625" style="6" customWidth="1"/>
    <col min="5113" max="5113" width="3.3984375" style="6" customWidth="1"/>
    <col min="5114" max="5114" width="2.8984375" style="6" customWidth="1"/>
    <col min="5115" max="5115" width="3.69921875" style="6" customWidth="1"/>
    <col min="5116" max="5117" width="3" style="6" customWidth="1"/>
    <col min="5118" max="5118" width="3.59765625" style="6" customWidth="1"/>
    <col min="5119" max="5120" width="3.09765625" style="6" customWidth="1"/>
    <col min="5121" max="5121" width="2.796875" style="6" customWidth="1"/>
    <col min="5122" max="5122" width="2.8984375" style="6" customWidth="1"/>
    <col min="5123" max="5123" width="3.296875" style="6" customWidth="1"/>
    <col min="5124" max="5124" width="2.8984375" style="6" customWidth="1"/>
    <col min="5125" max="5125" width="3.3984375" style="6" customWidth="1"/>
    <col min="5126" max="5130" width="2.8984375" style="6" customWidth="1"/>
    <col min="5131" max="5131" width="3.8984375" style="6" customWidth="1"/>
    <col min="5132" max="5132" width="3.3984375" style="6" customWidth="1"/>
    <col min="5133" max="5133" width="2.8984375" style="6" customWidth="1"/>
    <col min="5134" max="5134" width="3.3984375" style="6" customWidth="1"/>
    <col min="5135" max="5141" width="2.8984375" style="6" customWidth="1"/>
    <col min="5142" max="5353" width="8.796875" style="6"/>
    <col min="5354" max="5354" width="5.8984375" style="6" customWidth="1"/>
    <col min="5355" max="5355" width="4.69921875" style="6" customWidth="1"/>
    <col min="5356" max="5356" width="9" style="6" customWidth="1"/>
    <col min="5357" max="5357" width="3.3984375" style="6" customWidth="1"/>
    <col min="5358" max="5362" width="3.296875" style="6" customWidth="1"/>
    <col min="5363" max="5364" width="3.3984375" style="6" customWidth="1"/>
    <col min="5365" max="5367" width="3.296875" style="6" customWidth="1"/>
    <col min="5368" max="5368" width="3.09765625" style="6" customWidth="1"/>
    <col min="5369" max="5369" width="3.3984375" style="6" customWidth="1"/>
    <col min="5370" max="5370" width="2.8984375" style="6" customWidth="1"/>
    <col min="5371" max="5371" width="3.69921875" style="6" customWidth="1"/>
    <col min="5372" max="5373" width="3" style="6" customWidth="1"/>
    <col min="5374" max="5374" width="3.59765625" style="6" customWidth="1"/>
    <col min="5375" max="5376" width="3.09765625" style="6" customWidth="1"/>
    <col min="5377" max="5377" width="2.796875" style="6" customWidth="1"/>
    <col min="5378" max="5378" width="2.8984375" style="6" customWidth="1"/>
    <col min="5379" max="5379" width="3.296875" style="6" customWidth="1"/>
    <col min="5380" max="5380" width="2.8984375" style="6" customWidth="1"/>
    <col min="5381" max="5381" width="3.3984375" style="6" customWidth="1"/>
    <col min="5382" max="5386" width="2.8984375" style="6" customWidth="1"/>
    <col min="5387" max="5387" width="3.8984375" style="6" customWidth="1"/>
    <col min="5388" max="5388" width="3.3984375" style="6" customWidth="1"/>
    <col min="5389" max="5389" width="2.8984375" style="6" customWidth="1"/>
    <col min="5390" max="5390" width="3.3984375" style="6" customWidth="1"/>
    <col min="5391" max="5397" width="2.8984375" style="6" customWidth="1"/>
    <col min="5398" max="5609" width="8.796875" style="6"/>
    <col min="5610" max="5610" width="5.8984375" style="6" customWidth="1"/>
    <col min="5611" max="5611" width="4.69921875" style="6" customWidth="1"/>
    <col min="5612" max="5612" width="9" style="6" customWidth="1"/>
    <col min="5613" max="5613" width="3.3984375" style="6" customWidth="1"/>
    <col min="5614" max="5618" width="3.296875" style="6" customWidth="1"/>
    <col min="5619" max="5620" width="3.3984375" style="6" customWidth="1"/>
    <col min="5621" max="5623" width="3.296875" style="6" customWidth="1"/>
    <col min="5624" max="5624" width="3.09765625" style="6" customWidth="1"/>
    <col min="5625" max="5625" width="3.3984375" style="6" customWidth="1"/>
    <col min="5626" max="5626" width="2.8984375" style="6" customWidth="1"/>
    <col min="5627" max="5627" width="3.69921875" style="6" customWidth="1"/>
    <col min="5628" max="5629" width="3" style="6" customWidth="1"/>
    <col min="5630" max="5630" width="3.59765625" style="6" customWidth="1"/>
    <col min="5631" max="5632" width="3.09765625" style="6" customWidth="1"/>
    <col min="5633" max="5633" width="2.796875" style="6" customWidth="1"/>
    <col min="5634" max="5634" width="2.8984375" style="6" customWidth="1"/>
    <col min="5635" max="5635" width="3.296875" style="6" customWidth="1"/>
    <col min="5636" max="5636" width="2.8984375" style="6" customWidth="1"/>
    <col min="5637" max="5637" width="3.3984375" style="6" customWidth="1"/>
    <col min="5638" max="5642" width="2.8984375" style="6" customWidth="1"/>
    <col min="5643" max="5643" width="3.8984375" style="6" customWidth="1"/>
    <col min="5644" max="5644" width="3.3984375" style="6" customWidth="1"/>
    <col min="5645" max="5645" width="2.8984375" style="6" customWidth="1"/>
    <col min="5646" max="5646" width="3.3984375" style="6" customWidth="1"/>
    <col min="5647" max="5653" width="2.8984375" style="6" customWidth="1"/>
    <col min="5654" max="5865" width="8.796875" style="6"/>
    <col min="5866" max="5866" width="5.8984375" style="6" customWidth="1"/>
    <col min="5867" max="5867" width="4.69921875" style="6" customWidth="1"/>
    <col min="5868" max="5868" width="9" style="6" customWidth="1"/>
    <col min="5869" max="5869" width="3.3984375" style="6" customWidth="1"/>
    <col min="5870" max="5874" width="3.296875" style="6" customWidth="1"/>
    <col min="5875" max="5876" width="3.3984375" style="6" customWidth="1"/>
    <col min="5877" max="5879" width="3.296875" style="6" customWidth="1"/>
    <col min="5880" max="5880" width="3.09765625" style="6" customWidth="1"/>
    <col min="5881" max="5881" width="3.3984375" style="6" customWidth="1"/>
    <col min="5882" max="5882" width="2.8984375" style="6" customWidth="1"/>
    <col min="5883" max="5883" width="3.69921875" style="6" customWidth="1"/>
    <col min="5884" max="5885" width="3" style="6" customWidth="1"/>
    <col min="5886" max="5886" width="3.59765625" style="6" customWidth="1"/>
    <col min="5887" max="5888" width="3.09765625" style="6" customWidth="1"/>
    <col min="5889" max="5889" width="2.796875" style="6" customWidth="1"/>
    <col min="5890" max="5890" width="2.8984375" style="6" customWidth="1"/>
    <col min="5891" max="5891" width="3.296875" style="6" customWidth="1"/>
    <col min="5892" max="5892" width="2.8984375" style="6" customWidth="1"/>
    <col min="5893" max="5893" width="3.3984375" style="6" customWidth="1"/>
    <col min="5894" max="5898" width="2.8984375" style="6" customWidth="1"/>
    <col min="5899" max="5899" width="3.8984375" style="6" customWidth="1"/>
    <col min="5900" max="5900" width="3.3984375" style="6" customWidth="1"/>
    <col min="5901" max="5901" width="2.8984375" style="6" customWidth="1"/>
    <col min="5902" max="5902" width="3.3984375" style="6" customWidth="1"/>
    <col min="5903" max="5909" width="2.8984375" style="6" customWidth="1"/>
    <col min="5910" max="6121" width="8.796875" style="6"/>
    <col min="6122" max="6122" width="5.8984375" style="6" customWidth="1"/>
    <col min="6123" max="6123" width="4.69921875" style="6" customWidth="1"/>
    <col min="6124" max="6124" width="9" style="6" customWidth="1"/>
    <col min="6125" max="6125" width="3.3984375" style="6" customWidth="1"/>
    <col min="6126" max="6130" width="3.296875" style="6" customWidth="1"/>
    <col min="6131" max="6132" width="3.3984375" style="6" customWidth="1"/>
    <col min="6133" max="6135" width="3.296875" style="6" customWidth="1"/>
    <col min="6136" max="6136" width="3.09765625" style="6" customWidth="1"/>
    <col min="6137" max="6137" width="3.3984375" style="6" customWidth="1"/>
    <col min="6138" max="6138" width="2.8984375" style="6" customWidth="1"/>
    <col min="6139" max="6139" width="3.69921875" style="6" customWidth="1"/>
    <col min="6140" max="6141" width="3" style="6" customWidth="1"/>
    <col min="6142" max="6142" width="3.59765625" style="6" customWidth="1"/>
    <col min="6143" max="6144" width="3.09765625" style="6" customWidth="1"/>
    <col min="6145" max="6145" width="2.796875" style="6" customWidth="1"/>
    <col min="6146" max="6146" width="2.8984375" style="6" customWidth="1"/>
    <col min="6147" max="6147" width="3.296875" style="6" customWidth="1"/>
    <col min="6148" max="6148" width="2.8984375" style="6" customWidth="1"/>
    <col min="6149" max="6149" width="3.3984375" style="6" customWidth="1"/>
    <col min="6150" max="6154" width="2.8984375" style="6" customWidth="1"/>
    <col min="6155" max="6155" width="3.8984375" style="6" customWidth="1"/>
    <col min="6156" max="6156" width="3.3984375" style="6" customWidth="1"/>
    <col min="6157" max="6157" width="2.8984375" style="6" customWidth="1"/>
    <col min="6158" max="6158" width="3.3984375" style="6" customWidth="1"/>
    <col min="6159" max="6165" width="2.8984375" style="6" customWidth="1"/>
    <col min="6166" max="6377" width="8.796875" style="6"/>
    <col min="6378" max="6378" width="5.8984375" style="6" customWidth="1"/>
    <col min="6379" max="6379" width="4.69921875" style="6" customWidth="1"/>
    <col min="6380" max="6380" width="9" style="6" customWidth="1"/>
    <col min="6381" max="6381" width="3.3984375" style="6" customWidth="1"/>
    <col min="6382" max="6386" width="3.296875" style="6" customWidth="1"/>
    <col min="6387" max="6388" width="3.3984375" style="6" customWidth="1"/>
    <col min="6389" max="6391" width="3.296875" style="6" customWidth="1"/>
    <col min="6392" max="6392" width="3.09765625" style="6" customWidth="1"/>
    <col min="6393" max="6393" width="3.3984375" style="6" customWidth="1"/>
    <col min="6394" max="6394" width="2.8984375" style="6" customWidth="1"/>
    <col min="6395" max="6395" width="3.69921875" style="6" customWidth="1"/>
    <col min="6396" max="6397" width="3" style="6" customWidth="1"/>
    <col min="6398" max="6398" width="3.59765625" style="6" customWidth="1"/>
    <col min="6399" max="6400" width="3.09765625" style="6" customWidth="1"/>
    <col min="6401" max="6401" width="2.796875" style="6" customWidth="1"/>
    <col min="6402" max="6402" width="2.8984375" style="6" customWidth="1"/>
    <col min="6403" max="6403" width="3.296875" style="6" customWidth="1"/>
    <col min="6404" max="6404" width="2.8984375" style="6" customWidth="1"/>
    <col min="6405" max="6405" width="3.3984375" style="6" customWidth="1"/>
    <col min="6406" max="6410" width="2.8984375" style="6" customWidth="1"/>
    <col min="6411" max="6411" width="3.8984375" style="6" customWidth="1"/>
    <col min="6412" max="6412" width="3.3984375" style="6" customWidth="1"/>
    <col min="6413" max="6413" width="2.8984375" style="6" customWidth="1"/>
    <col min="6414" max="6414" width="3.3984375" style="6" customWidth="1"/>
    <col min="6415" max="6421" width="2.8984375" style="6" customWidth="1"/>
    <col min="6422" max="6633" width="8.796875" style="6"/>
    <col min="6634" max="6634" width="5.8984375" style="6" customWidth="1"/>
    <col min="6635" max="6635" width="4.69921875" style="6" customWidth="1"/>
    <col min="6636" max="6636" width="9" style="6" customWidth="1"/>
    <col min="6637" max="6637" width="3.3984375" style="6" customWidth="1"/>
    <col min="6638" max="6642" width="3.296875" style="6" customWidth="1"/>
    <col min="6643" max="6644" width="3.3984375" style="6" customWidth="1"/>
    <col min="6645" max="6647" width="3.296875" style="6" customWidth="1"/>
    <col min="6648" max="6648" width="3.09765625" style="6" customWidth="1"/>
    <col min="6649" max="6649" width="3.3984375" style="6" customWidth="1"/>
    <col min="6650" max="6650" width="2.8984375" style="6" customWidth="1"/>
    <col min="6651" max="6651" width="3.69921875" style="6" customWidth="1"/>
    <col min="6652" max="6653" width="3" style="6" customWidth="1"/>
    <col min="6654" max="6654" width="3.59765625" style="6" customWidth="1"/>
    <col min="6655" max="6656" width="3.09765625" style="6" customWidth="1"/>
    <col min="6657" max="6657" width="2.796875" style="6" customWidth="1"/>
    <col min="6658" max="6658" width="2.8984375" style="6" customWidth="1"/>
    <col min="6659" max="6659" width="3.296875" style="6" customWidth="1"/>
    <col min="6660" max="6660" width="2.8984375" style="6" customWidth="1"/>
    <col min="6661" max="6661" width="3.3984375" style="6" customWidth="1"/>
    <col min="6662" max="6666" width="2.8984375" style="6" customWidth="1"/>
    <col min="6667" max="6667" width="3.8984375" style="6" customWidth="1"/>
    <col min="6668" max="6668" width="3.3984375" style="6" customWidth="1"/>
    <col min="6669" max="6669" width="2.8984375" style="6" customWidth="1"/>
    <col min="6670" max="6670" width="3.3984375" style="6" customWidth="1"/>
    <col min="6671" max="6677" width="2.8984375" style="6" customWidth="1"/>
    <col min="6678" max="6889" width="8.796875" style="6"/>
    <col min="6890" max="6890" width="5.8984375" style="6" customWidth="1"/>
    <col min="6891" max="6891" width="4.69921875" style="6" customWidth="1"/>
    <col min="6892" max="6892" width="9" style="6" customWidth="1"/>
    <col min="6893" max="6893" width="3.3984375" style="6" customWidth="1"/>
    <col min="6894" max="6898" width="3.296875" style="6" customWidth="1"/>
    <col min="6899" max="6900" width="3.3984375" style="6" customWidth="1"/>
    <col min="6901" max="6903" width="3.296875" style="6" customWidth="1"/>
    <col min="6904" max="6904" width="3.09765625" style="6" customWidth="1"/>
    <col min="6905" max="6905" width="3.3984375" style="6" customWidth="1"/>
    <col min="6906" max="6906" width="2.8984375" style="6" customWidth="1"/>
    <col min="6907" max="6907" width="3.69921875" style="6" customWidth="1"/>
    <col min="6908" max="6909" width="3" style="6" customWidth="1"/>
    <col min="6910" max="6910" width="3.59765625" style="6" customWidth="1"/>
    <col min="6911" max="6912" width="3.09765625" style="6" customWidth="1"/>
    <col min="6913" max="6913" width="2.796875" style="6" customWidth="1"/>
    <col min="6914" max="6914" width="2.8984375" style="6" customWidth="1"/>
    <col min="6915" max="6915" width="3.296875" style="6" customWidth="1"/>
    <col min="6916" max="6916" width="2.8984375" style="6" customWidth="1"/>
    <col min="6917" max="6917" width="3.3984375" style="6" customWidth="1"/>
    <col min="6918" max="6922" width="2.8984375" style="6" customWidth="1"/>
    <col min="6923" max="6923" width="3.8984375" style="6" customWidth="1"/>
    <col min="6924" max="6924" width="3.3984375" style="6" customWidth="1"/>
    <col min="6925" max="6925" width="2.8984375" style="6" customWidth="1"/>
    <col min="6926" max="6926" width="3.3984375" style="6" customWidth="1"/>
    <col min="6927" max="6933" width="2.8984375" style="6" customWidth="1"/>
    <col min="6934" max="7145" width="8.796875" style="6"/>
    <col min="7146" max="7146" width="5.8984375" style="6" customWidth="1"/>
    <col min="7147" max="7147" width="4.69921875" style="6" customWidth="1"/>
    <col min="7148" max="7148" width="9" style="6" customWidth="1"/>
    <col min="7149" max="7149" width="3.3984375" style="6" customWidth="1"/>
    <col min="7150" max="7154" width="3.296875" style="6" customWidth="1"/>
    <col min="7155" max="7156" width="3.3984375" style="6" customWidth="1"/>
    <col min="7157" max="7159" width="3.296875" style="6" customWidth="1"/>
    <col min="7160" max="7160" width="3.09765625" style="6" customWidth="1"/>
    <col min="7161" max="7161" width="3.3984375" style="6" customWidth="1"/>
    <col min="7162" max="7162" width="2.8984375" style="6" customWidth="1"/>
    <col min="7163" max="7163" width="3.69921875" style="6" customWidth="1"/>
    <col min="7164" max="7165" width="3" style="6" customWidth="1"/>
    <col min="7166" max="7166" width="3.59765625" style="6" customWidth="1"/>
    <col min="7167" max="7168" width="3.09765625" style="6" customWidth="1"/>
    <col min="7169" max="7169" width="2.796875" style="6" customWidth="1"/>
    <col min="7170" max="7170" width="2.8984375" style="6" customWidth="1"/>
    <col min="7171" max="7171" width="3.296875" style="6" customWidth="1"/>
    <col min="7172" max="7172" width="2.8984375" style="6" customWidth="1"/>
    <col min="7173" max="7173" width="3.3984375" style="6" customWidth="1"/>
    <col min="7174" max="7178" width="2.8984375" style="6" customWidth="1"/>
    <col min="7179" max="7179" width="3.8984375" style="6" customWidth="1"/>
    <col min="7180" max="7180" width="3.3984375" style="6" customWidth="1"/>
    <col min="7181" max="7181" width="2.8984375" style="6" customWidth="1"/>
    <col min="7182" max="7182" width="3.3984375" style="6" customWidth="1"/>
    <col min="7183" max="7189" width="2.8984375" style="6" customWidth="1"/>
    <col min="7190" max="7401" width="8.796875" style="6"/>
    <col min="7402" max="7402" width="5.8984375" style="6" customWidth="1"/>
    <col min="7403" max="7403" width="4.69921875" style="6" customWidth="1"/>
    <col min="7404" max="7404" width="9" style="6" customWidth="1"/>
    <col min="7405" max="7405" width="3.3984375" style="6" customWidth="1"/>
    <col min="7406" max="7410" width="3.296875" style="6" customWidth="1"/>
    <col min="7411" max="7412" width="3.3984375" style="6" customWidth="1"/>
    <col min="7413" max="7415" width="3.296875" style="6" customWidth="1"/>
    <col min="7416" max="7416" width="3.09765625" style="6" customWidth="1"/>
    <col min="7417" max="7417" width="3.3984375" style="6" customWidth="1"/>
    <col min="7418" max="7418" width="2.8984375" style="6" customWidth="1"/>
    <col min="7419" max="7419" width="3.69921875" style="6" customWidth="1"/>
    <col min="7420" max="7421" width="3" style="6" customWidth="1"/>
    <col min="7422" max="7422" width="3.59765625" style="6" customWidth="1"/>
    <col min="7423" max="7424" width="3.09765625" style="6" customWidth="1"/>
    <col min="7425" max="7425" width="2.796875" style="6" customWidth="1"/>
    <col min="7426" max="7426" width="2.8984375" style="6" customWidth="1"/>
    <col min="7427" max="7427" width="3.296875" style="6" customWidth="1"/>
    <col min="7428" max="7428" width="2.8984375" style="6" customWidth="1"/>
    <col min="7429" max="7429" width="3.3984375" style="6" customWidth="1"/>
    <col min="7430" max="7434" width="2.8984375" style="6" customWidth="1"/>
    <col min="7435" max="7435" width="3.8984375" style="6" customWidth="1"/>
    <col min="7436" max="7436" width="3.3984375" style="6" customWidth="1"/>
    <col min="7437" max="7437" width="2.8984375" style="6" customWidth="1"/>
    <col min="7438" max="7438" width="3.3984375" style="6" customWidth="1"/>
    <col min="7439" max="7445" width="2.8984375" style="6" customWidth="1"/>
    <col min="7446" max="7657" width="8.796875" style="6"/>
    <col min="7658" max="7658" width="5.8984375" style="6" customWidth="1"/>
    <col min="7659" max="7659" width="4.69921875" style="6" customWidth="1"/>
    <col min="7660" max="7660" width="9" style="6" customWidth="1"/>
    <col min="7661" max="7661" width="3.3984375" style="6" customWidth="1"/>
    <col min="7662" max="7666" width="3.296875" style="6" customWidth="1"/>
    <col min="7667" max="7668" width="3.3984375" style="6" customWidth="1"/>
    <col min="7669" max="7671" width="3.296875" style="6" customWidth="1"/>
    <col min="7672" max="7672" width="3.09765625" style="6" customWidth="1"/>
    <col min="7673" max="7673" width="3.3984375" style="6" customWidth="1"/>
    <col min="7674" max="7674" width="2.8984375" style="6" customWidth="1"/>
    <col min="7675" max="7675" width="3.69921875" style="6" customWidth="1"/>
    <col min="7676" max="7677" width="3" style="6" customWidth="1"/>
    <col min="7678" max="7678" width="3.59765625" style="6" customWidth="1"/>
    <col min="7679" max="7680" width="3.09765625" style="6" customWidth="1"/>
    <col min="7681" max="7681" width="2.796875" style="6" customWidth="1"/>
    <col min="7682" max="7682" width="2.8984375" style="6" customWidth="1"/>
    <col min="7683" max="7683" width="3.296875" style="6" customWidth="1"/>
    <col min="7684" max="7684" width="2.8984375" style="6" customWidth="1"/>
    <col min="7685" max="7685" width="3.3984375" style="6" customWidth="1"/>
    <col min="7686" max="7690" width="2.8984375" style="6" customWidth="1"/>
    <col min="7691" max="7691" width="3.8984375" style="6" customWidth="1"/>
    <col min="7692" max="7692" width="3.3984375" style="6" customWidth="1"/>
    <col min="7693" max="7693" width="2.8984375" style="6" customWidth="1"/>
    <col min="7694" max="7694" width="3.3984375" style="6" customWidth="1"/>
    <col min="7695" max="7701" width="2.8984375" style="6" customWidth="1"/>
    <col min="7702" max="7913" width="8.796875" style="6"/>
    <col min="7914" max="7914" width="5.8984375" style="6" customWidth="1"/>
    <col min="7915" max="7915" width="4.69921875" style="6" customWidth="1"/>
    <col min="7916" max="7916" width="9" style="6" customWidth="1"/>
    <col min="7917" max="7917" width="3.3984375" style="6" customWidth="1"/>
    <col min="7918" max="7922" width="3.296875" style="6" customWidth="1"/>
    <col min="7923" max="7924" width="3.3984375" style="6" customWidth="1"/>
    <col min="7925" max="7927" width="3.296875" style="6" customWidth="1"/>
    <col min="7928" max="7928" width="3.09765625" style="6" customWidth="1"/>
    <col min="7929" max="7929" width="3.3984375" style="6" customWidth="1"/>
    <col min="7930" max="7930" width="2.8984375" style="6" customWidth="1"/>
    <col min="7931" max="7931" width="3.69921875" style="6" customWidth="1"/>
    <col min="7932" max="7933" width="3" style="6" customWidth="1"/>
    <col min="7934" max="7934" width="3.59765625" style="6" customWidth="1"/>
    <col min="7935" max="7936" width="3.09765625" style="6" customWidth="1"/>
    <col min="7937" max="7937" width="2.796875" style="6" customWidth="1"/>
    <col min="7938" max="7938" width="2.8984375" style="6" customWidth="1"/>
    <col min="7939" max="7939" width="3.296875" style="6" customWidth="1"/>
    <col min="7940" max="7940" width="2.8984375" style="6" customWidth="1"/>
    <col min="7941" max="7941" width="3.3984375" style="6" customWidth="1"/>
    <col min="7942" max="7946" width="2.8984375" style="6" customWidth="1"/>
    <col min="7947" max="7947" width="3.8984375" style="6" customWidth="1"/>
    <col min="7948" max="7948" width="3.3984375" style="6" customWidth="1"/>
    <col min="7949" max="7949" width="2.8984375" style="6" customWidth="1"/>
    <col min="7950" max="7950" width="3.3984375" style="6" customWidth="1"/>
    <col min="7951" max="7957" width="2.8984375" style="6" customWidth="1"/>
    <col min="7958" max="8169" width="8.796875" style="6"/>
    <col min="8170" max="8170" width="5.8984375" style="6" customWidth="1"/>
    <col min="8171" max="8171" width="4.69921875" style="6" customWidth="1"/>
    <col min="8172" max="8172" width="9" style="6" customWidth="1"/>
    <col min="8173" max="8173" width="3.3984375" style="6" customWidth="1"/>
    <col min="8174" max="8178" width="3.296875" style="6" customWidth="1"/>
    <col min="8179" max="8180" width="3.3984375" style="6" customWidth="1"/>
    <col min="8181" max="8183" width="3.296875" style="6" customWidth="1"/>
    <col min="8184" max="8184" width="3.09765625" style="6" customWidth="1"/>
    <col min="8185" max="8185" width="3.3984375" style="6" customWidth="1"/>
    <col min="8186" max="8186" width="2.8984375" style="6" customWidth="1"/>
    <col min="8187" max="8187" width="3.69921875" style="6" customWidth="1"/>
    <col min="8188" max="8189" width="3" style="6" customWidth="1"/>
    <col min="8190" max="8190" width="3.59765625" style="6" customWidth="1"/>
    <col min="8191" max="8192" width="3.09765625" style="6" customWidth="1"/>
    <col min="8193" max="8193" width="2.796875" style="6" customWidth="1"/>
    <col min="8194" max="8194" width="2.8984375" style="6" customWidth="1"/>
    <col min="8195" max="8195" width="3.296875" style="6" customWidth="1"/>
    <col min="8196" max="8196" width="2.8984375" style="6" customWidth="1"/>
    <col min="8197" max="8197" width="3.3984375" style="6" customWidth="1"/>
    <col min="8198" max="8202" width="2.8984375" style="6" customWidth="1"/>
    <col min="8203" max="8203" width="3.8984375" style="6" customWidth="1"/>
    <col min="8204" max="8204" width="3.3984375" style="6" customWidth="1"/>
    <col min="8205" max="8205" width="2.8984375" style="6" customWidth="1"/>
    <col min="8206" max="8206" width="3.3984375" style="6" customWidth="1"/>
    <col min="8207" max="8213" width="2.8984375" style="6" customWidth="1"/>
    <col min="8214" max="8425" width="8.796875" style="6"/>
    <col min="8426" max="8426" width="5.8984375" style="6" customWidth="1"/>
    <col min="8427" max="8427" width="4.69921875" style="6" customWidth="1"/>
    <col min="8428" max="8428" width="9" style="6" customWidth="1"/>
    <col min="8429" max="8429" width="3.3984375" style="6" customWidth="1"/>
    <col min="8430" max="8434" width="3.296875" style="6" customWidth="1"/>
    <col min="8435" max="8436" width="3.3984375" style="6" customWidth="1"/>
    <col min="8437" max="8439" width="3.296875" style="6" customWidth="1"/>
    <col min="8440" max="8440" width="3.09765625" style="6" customWidth="1"/>
    <col min="8441" max="8441" width="3.3984375" style="6" customWidth="1"/>
    <col min="8442" max="8442" width="2.8984375" style="6" customWidth="1"/>
    <col min="8443" max="8443" width="3.69921875" style="6" customWidth="1"/>
    <col min="8444" max="8445" width="3" style="6" customWidth="1"/>
    <col min="8446" max="8446" width="3.59765625" style="6" customWidth="1"/>
    <col min="8447" max="8448" width="3.09765625" style="6" customWidth="1"/>
    <col min="8449" max="8449" width="2.796875" style="6" customWidth="1"/>
    <col min="8450" max="8450" width="2.8984375" style="6" customWidth="1"/>
    <col min="8451" max="8451" width="3.296875" style="6" customWidth="1"/>
    <col min="8452" max="8452" width="2.8984375" style="6" customWidth="1"/>
    <col min="8453" max="8453" width="3.3984375" style="6" customWidth="1"/>
    <col min="8454" max="8458" width="2.8984375" style="6" customWidth="1"/>
    <col min="8459" max="8459" width="3.8984375" style="6" customWidth="1"/>
    <col min="8460" max="8460" width="3.3984375" style="6" customWidth="1"/>
    <col min="8461" max="8461" width="2.8984375" style="6" customWidth="1"/>
    <col min="8462" max="8462" width="3.3984375" style="6" customWidth="1"/>
    <col min="8463" max="8469" width="2.8984375" style="6" customWidth="1"/>
    <col min="8470" max="8681" width="8.796875" style="6"/>
    <col min="8682" max="8682" width="5.8984375" style="6" customWidth="1"/>
    <col min="8683" max="8683" width="4.69921875" style="6" customWidth="1"/>
    <col min="8684" max="8684" width="9" style="6" customWidth="1"/>
    <col min="8685" max="8685" width="3.3984375" style="6" customWidth="1"/>
    <col min="8686" max="8690" width="3.296875" style="6" customWidth="1"/>
    <col min="8691" max="8692" width="3.3984375" style="6" customWidth="1"/>
    <col min="8693" max="8695" width="3.296875" style="6" customWidth="1"/>
    <col min="8696" max="8696" width="3.09765625" style="6" customWidth="1"/>
    <col min="8697" max="8697" width="3.3984375" style="6" customWidth="1"/>
    <col min="8698" max="8698" width="2.8984375" style="6" customWidth="1"/>
    <col min="8699" max="8699" width="3.69921875" style="6" customWidth="1"/>
    <col min="8700" max="8701" width="3" style="6" customWidth="1"/>
    <col min="8702" max="8702" width="3.59765625" style="6" customWidth="1"/>
    <col min="8703" max="8704" width="3.09765625" style="6" customWidth="1"/>
    <col min="8705" max="8705" width="2.796875" style="6" customWidth="1"/>
    <col min="8706" max="8706" width="2.8984375" style="6" customWidth="1"/>
    <col min="8707" max="8707" width="3.296875" style="6" customWidth="1"/>
    <col min="8708" max="8708" width="2.8984375" style="6" customWidth="1"/>
    <col min="8709" max="8709" width="3.3984375" style="6" customWidth="1"/>
    <col min="8710" max="8714" width="2.8984375" style="6" customWidth="1"/>
    <col min="8715" max="8715" width="3.8984375" style="6" customWidth="1"/>
    <col min="8716" max="8716" width="3.3984375" style="6" customWidth="1"/>
    <col min="8717" max="8717" width="2.8984375" style="6" customWidth="1"/>
    <col min="8718" max="8718" width="3.3984375" style="6" customWidth="1"/>
    <col min="8719" max="8725" width="2.8984375" style="6" customWidth="1"/>
    <col min="8726" max="8937" width="8.796875" style="6"/>
    <col min="8938" max="8938" width="5.8984375" style="6" customWidth="1"/>
    <col min="8939" max="8939" width="4.69921875" style="6" customWidth="1"/>
    <col min="8940" max="8940" width="9" style="6" customWidth="1"/>
    <col min="8941" max="8941" width="3.3984375" style="6" customWidth="1"/>
    <col min="8942" max="8946" width="3.296875" style="6" customWidth="1"/>
    <col min="8947" max="8948" width="3.3984375" style="6" customWidth="1"/>
    <col min="8949" max="8951" width="3.296875" style="6" customWidth="1"/>
    <col min="8952" max="8952" width="3.09765625" style="6" customWidth="1"/>
    <col min="8953" max="8953" width="3.3984375" style="6" customWidth="1"/>
    <col min="8954" max="8954" width="2.8984375" style="6" customWidth="1"/>
    <col min="8955" max="8955" width="3.69921875" style="6" customWidth="1"/>
    <col min="8956" max="8957" width="3" style="6" customWidth="1"/>
    <col min="8958" max="8958" width="3.59765625" style="6" customWidth="1"/>
    <col min="8959" max="8960" width="3.09765625" style="6" customWidth="1"/>
    <col min="8961" max="8961" width="2.796875" style="6" customWidth="1"/>
    <col min="8962" max="8962" width="2.8984375" style="6" customWidth="1"/>
    <col min="8963" max="8963" width="3.296875" style="6" customWidth="1"/>
    <col min="8964" max="8964" width="2.8984375" style="6" customWidth="1"/>
    <col min="8965" max="8965" width="3.3984375" style="6" customWidth="1"/>
    <col min="8966" max="8970" width="2.8984375" style="6" customWidth="1"/>
    <col min="8971" max="8971" width="3.8984375" style="6" customWidth="1"/>
    <col min="8972" max="8972" width="3.3984375" style="6" customWidth="1"/>
    <col min="8973" max="8973" width="2.8984375" style="6" customWidth="1"/>
    <col min="8974" max="8974" width="3.3984375" style="6" customWidth="1"/>
    <col min="8975" max="8981" width="2.8984375" style="6" customWidth="1"/>
    <col min="8982" max="9193" width="8.796875" style="6"/>
    <col min="9194" max="9194" width="5.8984375" style="6" customWidth="1"/>
    <col min="9195" max="9195" width="4.69921875" style="6" customWidth="1"/>
    <col min="9196" max="9196" width="9" style="6" customWidth="1"/>
    <col min="9197" max="9197" width="3.3984375" style="6" customWidth="1"/>
    <col min="9198" max="9202" width="3.296875" style="6" customWidth="1"/>
    <col min="9203" max="9204" width="3.3984375" style="6" customWidth="1"/>
    <col min="9205" max="9207" width="3.296875" style="6" customWidth="1"/>
    <col min="9208" max="9208" width="3.09765625" style="6" customWidth="1"/>
    <col min="9209" max="9209" width="3.3984375" style="6" customWidth="1"/>
    <col min="9210" max="9210" width="2.8984375" style="6" customWidth="1"/>
    <col min="9211" max="9211" width="3.69921875" style="6" customWidth="1"/>
    <col min="9212" max="9213" width="3" style="6" customWidth="1"/>
    <col min="9214" max="9214" width="3.59765625" style="6" customWidth="1"/>
    <col min="9215" max="9216" width="3.09765625" style="6" customWidth="1"/>
    <col min="9217" max="9217" width="2.796875" style="6" customWidth="1"/>
    <col min="9218" max="9218" width="2.8984375" style="6" customWidth="1"/>
    <col min="9219" max="9219" width="3.296875" style="6" customWidth="1"/>
    <col min="9220" max="9220" width="2.8984375" style="6" customWidth="1"/>
    <col min="9221" max="9221" width="3.3984375" style="6" customWidth="1"/>
    <col min="9222" max="9226" width="2.8984375" style="6" customWidth="1"/>
    <col min="9227" max="9227" width="3.8984375" style="6" customWidth="1"/>
    <col min="9228" max="9228" width="3.3984375" style="6" customWidth="1"/>
    <col min="9229" max="9229" width="2.8984375" style="6" customWidth="1"/>
    <col min="9230" max="9230" width="3.3984375" style="6" customWidth="1"/>
    <col min="9231" max="9237" width="2.8984375" style="6" customWidth="1"/>
    <col min="9238" max="9449" width="8.796875" style="6"/>
    <col min="9450" max="9450" width="5.8984375" style="6" customWidth="1"/>
    <col min="9451" max="9451" width="4.69921875" style="6" customWidth="1"/>
    <col min="9452" max="9452" width="9" style="6" customWidth="1"/>
    <col min="9453" max="9453" width="3.3984375" style="6" customWidth="1"/>
    <col min="9454" max="9458" width="3.296875" style="6" customWidth="1"/>
    <col min="9459" max="9460" width="3.3984375" style="6" customWidth="1"/>
    <col min="9461" max="9463" width="3.296875" style="6" customWidth="1"/>
    <col min="9464" max="9464" width="3.09765625" style="6" customWidth="1"/>
    <col min="9465" max="9465" width="3.3984375" style="6" customWidth="1"/>
    <col min="9466" max="9466" width="2.8984375" style="6" customWidth="1"/>
    <col min="9467" max="9467" width="3.69921875" style="6" customWidth="1"/>
    <col min="9468" max="9469" width="3" style="6" customWidth="1"/>
    <col min="9470" max="9470" width="3.59765625" style="6" customWidth="1"/>
    <col min="9471" max="9472" width="3.09765625" style="6" customWidth="1"/>
    <col min="9473" max="9473" width="2.796875" style="6" customWidth="1"/>
    <col min="9474" max="9474" width="2.8984375" style="6" customWidth="1"/>
    <col min="9475" max="9475" width="3.296875" style="6" customWidth="1"/>
    <col min="9476" max="9476" width="2.8984375" style="6" customWidth="1"/>
    <col min="9477" max="9477" width="3.3984375" style="6" customWidth="1"/>
    <col min="9478" max="9482" width="2.8984375" style="6" customWidth="1"/>
    <col min="9483" max="9483" width="3.8984375" style="6" customWidth="1"/>
    <col min="9484" max="9484" width="3.3984375" style="6" customWidth="1"/>
    <col min="9485" max="9485" width="2.8984375" style="6" customWidth="1"/>
    <col min="9486" max="9486" width="3.3984375" style="6" customWidth="1"/>
    <col min="9487" max="9493" width="2.8984375" style="6" customWidth="1"/>
    <col min="9494" max="9705" width="8.796875" style="6"/>
    <col min="9706" max="9706" width="5.8984375" style="6" customWidth="1"/>
    <col min="9707" max="9707" width="4.69921875" style="6" customWidth="1"/>
    <col min="9708" max="9708" width="9" style="6" customWidth="1"/>
    <col min="9709" max="9709" width="3.3984375" style="6" customWidth="1"/>
    <col min="9710" max="9714" width="3.296875" style="6" customWidth="1"/>
    <col min="9715" max="9716" width="3.3984375" style="6" customWidth="1"/>
    <col min="9717" max="9719" width="3.296875" style="6" customWidth="1"/>
    <col min="9720" max="9720" width="3.09765625" style="6" customWidth="1"/>
    <col min="9721" max="9721" width="3.3984375" style="6" customWidth="1"/>
    <col min="9722" max="9722" width="2.8984375" style="6" customWidth="1"/>
    <col min="9723" max="9723" width="3.69921875" style="6" customWidth="1"/>
    <col min="9724" max="9725" width="3" style="6" customWidth="1"/>
    <col min="9726" max="9726" width="3.59765625" style="6" customWidth="1"/>
    <col min="9727" max="9728" width="3.09765625" style="6" customWidth="1"/>
    <col min="9729" max="9729" width="2.796875" style="6" customWidth="1"/>
    <col min="9730" max="9730" width="2.8984375" style="6" customWidth="1"/>
    <col min="9731" max="9731" width="3.296875" style="6" customWidth="1"/>
    <col min="9732" max="9732" width="2.8984375" style="6" customWidth="1"/>
    <col min="9733" max="9733" width="3.3984375" style="6" customWidth="1"/>
    <col min="9734" max="9738" width="2.8984375" style="6" customWidth="1"/>
    <col min="9739" max="9739" width="3.8984375" style="6" customWidth="1"/>
    <col min="9740" max="9740" width="3.3984375" style="6" customWidth="1"/>
    <col min="9741" max="9741" width="2.8984375" style="6" customWidth="1"/>
    <col min="9742" max="9742" width="3.3984375" style="6" customWidth="1"/>
    <col min="9743" max="9749" width="2.8984375" style="6" customWidth="1"/>
    <col min="9750" max="9961" width="8.796875" style="6"/>
    <col min="9962" max="9962" width="5.8984375" style="6" customWidth="1"/>
    <col min="9963" max="9963" width="4.69921875" style="6" customWidth="1"/>
    <col min="9964" max="9964" width="9" style="6" customWidth="1"/>
    <col min="9965" max="9965" width="3.3984375" style="6" customWidth="1"/>
    <col min="9966" max="9970" width="3.296875" style="6" customWidth="1"/>
    <col min="9971" max="9972" width="3.3984375" style="6" customWidth="1"/>
    <col min="9973" max="9975" width="3.296875" style="6" customWidth="1"/>
    <col min="9976" max="9976" width="3.09765625" style="6" customWidth="1"/>
    <col min="9977" max="9977" width="3.3984375" style="6" customWidth="1"/>
    <col min="9978" max="9978" width="2.8984375" style="6" customWidth="1"/>
    <col min="9979" max="9979" width="3.69921875" style="6" customWidth="1"/>
    <col min="9980" max="9981" width="3" style="6" customWidth="1"/>
    <col min="9982" max="9982" width="3.59765625" style="6" customWidth="1"/>
    <col min="9983" max="9984" width="3.09765625" style="6" customWidth="1"/>
    <col min="9985" max="9985" width="2.796875" style="6" customWidth="1"/>
    <col min="9986" max="9986" width="2.8984375" style="6" customWidth="1"/>
    <col min="9987" max="9987" width="3.296875" style="6" customWidth="1"/>
    <col min="9988" max="9988" width="2.8984375" style="6" customWidth="1"/>
    <col min="9989" max="9989" width="3.3984375" style="6" customWidth="1"/>
    <col min="9990" max="9994" width="2.8984375" style="6" customWidth="1"/>
    <col min="9995" max="9995" width="3.8984375" style="6" customWidth="1"/>
    <col min="9996" max="9996" width="3.3984375" style="6" customWidth="1"/>
    <col min="9997" max="9997" width="2.8984375" style="6" customWidth="1"/>
    <col min="9998" max="9998" width="3.3984375" style="6" customWidth="1"/>
    <col min="9999" max="10005" width="2.8984375" style="6" customWidth="1"/>
    <col min="10006" max="10217" width="8.796875" style="6"/>
    <col min="10218" max="10218" width="5.8984375" style="6" customWidth="1"/>
    <col min="10219" max="10219" width="4.69921875" style="6" customWidth="1"/>
    <col min="10220" max="10220" width="9" style="6" customWidth="1"/>
    <col min="10221" max="10221" width="3.3984375" style="6" customWidth="1"/>
    <col min="10222" max="10226" width="3.296875" style="6" customWidth="1"/>
    <col min="10227" max="10228" width="3.3984375" style="6" customWidth="1"/>
    <col min="10229" max="10231" width="3.296875" style="6" customWidth="1"/>
    <col min="10232" max="10232" width="3.09765625" style="6" customWidth="1"/>
    <col min="10233" max="10233" width="3.3984375" style="6" customWidth="1"/>
    <col min="10234" max="10234" width="2.8984375" style="6" customWidth="1"/>
    <col min="10235" max="10235" width="3.69921875" style="6" customWidth="1"/>
    <col min="10236" max="10237" width="3" style="6" customWidth="1"/>
    <col min="10238" max="10238" width="3.59765625" style="6" customWidth="1"/>
    <col min="10239" max="10240" width="3.09765625" style="6" customWidth="1"/>
    <col min="10241" max="10241" width="2.796875" style="6" customWidth="1"/>
    <col min="10242" max="10242" width="2.8984375" style="6" customWidth="1"/>
    <col min="10243" max="10243" width="3.296875" style="6" customWidth="1"/>
    <col min="10244" max="10244" width="2.8984375" style="6" customWidth="1"/>
    <col min="10245" max="10245" width="3.3984375" style="6" customWidth="1"/>
    <col min="10246" max="10250" width="2.8984375" style="6" customWidth="1"/>
    <col min="10251" max="10251" width="3.8984375" style="6" customWidth="1"/>
    <col min="10252" max="10252" width="3.3984375" style="6" customWidth="1"/>
    <col min="10253" max="10253" width="2.8984375" style="6" customWidth="1"/>
    <col min="10254" max="10254" width="3.3984375" style="6" customWidth="1"/>
    <col min="10255" max="10261" width="2.8984375" style="6" customWidth="1"/>
    <col min="10262" max="10473" width="8.796875" style="6"/>
    <col min="10474" max="10474" width="5.8984375" style="6" customWidth="1"/>
    <col min="10475" max="10475" width="4.69921875" style="6" customWidth="1"/>
    <col min="10476" max="10476" width="9" style="6" customWidth="1"/>
    <col min="10477" max="10477" width="3.3984375" style="6" customWidth="1"/>
    <col min="10478" max="10482" width="3.296875" style="6" customWidth="1"/>
    <col min="10483" max="10484" width="3.3984375" style="6" customWidth="1"/>
    <col min="10485" max="10487" width="3.296875" style="6" customWidth="1"/>
    <col min="10488" max="10488" width="3.09765625" style="6" customWidth="1"/>
    <col min="10489" max="10489" width="3.3984375" style="6" customWidth="1"/>
    <col min="10490" max="10490" width="2.8984375" style="6" customWidth="1"/>
    <col min="10491" max="10491" width="3.69921875" style="6" customWidth="1"/>
    <col min="10492" max="10493" width="3" style="6" customWidth="1"/>
    <col min="10494" max="10494" width="3.59765625" style="6" customWidth="1"/>
    <col min="10495" max="10496" width="3.09765625" style="6" customWidth="1"/>
    <col min="10497" max="10497" width="2.796875" style="6" customWidth="1"/>
    <col min="10498" max="10498" width="2.8984375" style="6" customWidth="1"/>
    <col min="10499" max="10499" width="3.296875" style="6" customWidth="1"/>
    <col min="10500" max="10500" width="2.8984375" style="6" customWidth="1"/>
    <col min="10501" max="10501" width="3.3984375" style="6" customWidth="1"/>
    <col min="10502" max="10506" width="2.8984375" style="6" customWidth="1"/>
    <col min="10507" max="10507" width="3.8984375" style="6" customWidth="1"/>
    <col min="10508" max="10508" width="3.3984375" style="6" customWidth="1"/>
    <col min="10509" max="10509" width="2.8984375" style="6" customWidth="1"/>
    <col min="10510" max="10510" width="3.3984375" style="6" customWidth="1"/>
    <col min="10511" max="10517" width="2.8984375" style="6" customWidth="1"/>
    <col min="10518" max="10729" width="8.796875" style="6"/>
    <col min="10730" max="10730" width="5.8984375" style="6" customWidth="1"/>
    <col min="10731" max="10731" width="4.69921875" style="6" customWidth="1"/>
    <col min="10732" max="10732" width="9" style="6" customWidth="1"/>
    <col min="10733" max="10733" width="3.3984375" style="6" customWidth="1"/>
    <col min="10734" max="10738" width="3.296875" style="6" customWidth="1"/>
    <col min="10739" max="10740" width="3.3984375" style="6" customWidth="1"/>
    <col min="10741" max="10743" width="3.296875" style="6" customWidth="1"/>
    <col min="10744" max="10744" width="3.09765625" style="6" customWidth="1"/>
    <col min="10745" max="10745" width="3.3984375" style="6" customWidth="1"/>
    <col min="10746" max="10746" width="2.8984375" style="6" customWidth="1"/>
    <col min="10747" max="10747" width="3.69921875" style="6" customWidth="1"/>
    <col min="10748" max="10749" width="3" style="6" customWidth="1"/>
    <col min="10750" max="10750" width="3.59765625" style="6" customWidth="1"/>
    <col min="10751" max="10752" width="3.09765625" style="6" customWidth="1"/>
    <col min="10753" max="10753" width="2.796875" style="6" customWidth="1"/>
    <col min="10754" max="10754" width="2.8984375" style="6" customWidth="1"/>
    <col min="10755" max="10755" width="3.296875" style="6" customWidth="1"/>
    <col min="10756" max="10756" width="2.8984375" style="6" customWidth="1"/>
    <col min="10757" max="10757" width="3.3984375" style="6" customWidth="1"/>
    <col min="10758" max="10762" width="2.8984375" style="6" customWidth="1"/>
    <col min="10763" max="10763" width="3.8984375" style="6" customWidth="1"/>
    <col min="10764" max="10764" width="3.3984375" style="6" customWidth="1"/>
    <col min="10765" max="10765" width="2.8984375" style="6" customWidth="1"/>
    <col min="10766" max="10766" width="3.3984375" style="6" customWidth="1"/>
    <col min="10767" max="10773" width="2.8984375" style="6" customWidth="1"/>
    <col min="10774" max="10985" width="8.796875" style="6"/>
    <col min="10986" max="10986" width="5.8984375" style="6" customWidth="1"/>
    <col min="10987" max="10987" width="4.69921875" style="6" customWidth="1"/>
    <col min="10988" max="10988" width="9" style="6" customWidth="1"/>
    <col min="10989" max="10989" width="3.3984375" style="6" customWidth="1"/>
    <col min="10990" max="10994" width="3.296875" style="6" customWidth="1"/>
    <col min="10995" max="10996" width="3.3984375" style="6" customWidth="1"/>
    <col min="10997" max="10999" width="3.296875" style="6" customWidth="1"/>
    <col min="11000" max="11000" width="3.09765625" style="6" customWidth="1"/>
    <col min="11001" max="11001" width="3.3984375" style="6" customWidth="1"/>
    <col min="11002" max="11002" width="2.8984375" style="6" customWidth="1"/>
    <col min="11003" max="11003" width="3.69921875" style="6" customWidth="1"/>
    <col min="11004" max="11005" width="3" style="6" customWidth="1"/>
    <col min="11006" max="11006" width="3.59765625" style="6" customWidth="1"/>
    <col min="11007" max="11008" width="3.09765625" style="6" customWidth="1"/>
    <col min="11009" max="11009" width="2.796875" style="6" customWidth="1"/>
    <col min="11010" max="11010" width="2.8984375" style="6" customWidth="1"/>
    <col min="11011" max="11011" width="3.296875" style="6" customWidth="1"/>
    <col min="11012" max="11012" width="2.8984375" style="6" customWidth="1"/>
    <col min="11013" max="11013" width="3.3984375" style="6" customWidth="1"/>
    <col min="11014" max="11018" width="2.8984375" style="6" customWidth="1"/>
    <col min="11019" max="11019" width="3.8984375" style="6" customWidth="1"/>
    <col min="11020" max="11020" width="3.3984375" style="6" customWidth="1"/>
    <col min="11021" max="11021" width="2.8984375" style="6" customWidth="1"/>
    <col min="11022" max="11022" width="3.3984375" style="6" customWidth="1"/>
    <col min="11023" max="11029" width="2.8984375" style="6" customWidth="1"/>
    <col min="11030" max="11241" width="8.796875" style="6"/>
    <col min="11242" max="11242" width="5.8984375" style="6" customWidth="1"/>
    <col min="11243" max="11243" width="4.69921875" style="6" customWidth="1"/>
    <col min="11244" max="11244" width="9" style="6" customWidth="1"/>
    <col min="11245" max="11245" width="3.3984375" style="6" customWidth="1"/>
    <col min="11246" max="11250" width="3.296875" style="6" customWidth="1"/>
    <col min="11251" max="11252" width="3.3984375" style="6" customWidth="1"/>
    <col min="11253" max="11255" width="3.296875" style="6" customWidth="1"/>
    <col min="11256" max="11256" width="3.09765625" style="6" customWidth="1"/>
    <col min="11257" max="11257" width="3.3984375" style="6" customWidth="1"/>
    <col min="11258" max="11258" width="2.8984375" style="6" customWidth="1"/>
    <col min="11259" max="11259" width="3.69921875" style="6" customWidth="1"/>
    <col min="11260" max="11261" width="3" style="6" customWidth="1"/>
    <col min="11262" max="11262" width="3.59765625" style="6" customWidth="1"/>
    <col min="11263" max="11264" width="3.09765625" style="6" customWidth="1"/>
    <col min="11265" max="11265" width="2.796875" style="6" customWidth="1"/>
    <col min="11266" max="11266" width="2.8984375" style="6" customWidth="1"/>
    <col min="11267" max="11267" width="3.296875" style="6" customWidth="1"/>
    <col min="11268" max="11268" width="2.8984375" style="6" customWidth="1"/>
    <col min="11269" max="11269" width="3.3984375" style="6" customWidth="1"/>
    <col min="11270" max="11274" width="2.8984375" style="6" customWidth="1"/>
    <col min="11275" max="11275" width="3.8984375" style="6" customWidth="1"/>
    <col min="11276" max="11276" width="3.3984375" style="6" customWidth="1"/>
    <col min="11277" max="11277" width="2.8984375" style="6" customWidth="1"/>
    <col min="11278" max="11278" width="3.3984375" style="6" customWidth="1"/>
    <col min="11279" max="11285" width="2.8984375" style="6" customWidth="1"/>
    <col min="11286" max="11497" width="8.796875" style="6"/>
    <col min="11498" max="11498" width="5.8984375" style="6" customWidth="1"/>
    <col min="11499" max="11499" width="4.69921875" style="6" customWidth="1"/>
    <col min="11500" max="11500" width="9" style="6" customWidth="1"/>
    <col min="11501" max="11501" width="3.3984375" style="6" customWidth="1"/>
    <col min="11502" max="11506" width="3.296875" style="6" customWidth="1"/>
    <col min="11507" max="11508" width="3.3984375" style="6" customWidth="1"/>
    <col min="11509" max="11511" width="3.296875" style="6" customWidth="1"/>
    <col min="11512" max="11512" width="3.09765625" style="6" customWidth="1"/>
    <col min="11513" max="11513" width="3.3984375" style="6" customWidth="1"/>
    <col min="11514" max="11514" width="2.8984375" style="6" customWidth="1"/>
    <col min="11515" max="11515" width="3.69921875" style="6" customWidth="1"/>
    <col min="11516" max="11517" width="3" style="6" customWidth="1"/>
    <col min="11518" max="11518" width="3.59765625" style="6" customWidth="1"/>
    <col min="11519" max="11520" width="3.09765625" style="6" customWidth="1"/>
    <col min="11521" max="11521" width="2.796875" style="6" customWidth="1"/>
    <col min="11522" max="11522" width="2.8984375" style="6" customWidth="1"/>
    <col min="11523" max="11523" width="3.296875" style="6" customWidth="1"/>
    <col min="11524" max="11524" width="2.8984375" style="6" customWidth="1"/>
    <col min="11525" max="11525" width="3.3984375" style="6" customWidth="1"/>
    <col min="11526" max="11530" width="2.8984375" style="6" customWidth="1"/>
    <col min="11531" max="11531" width="3.8984375" style="6" customWidth="1"/>
    <col min="11532" max="11532" width="3.3984375" style="6" customWidth="1"/>
    <col min="11533" max="11533" width="2.8984375" style="6" customWidth="1"/>
    <col min="11534" max="11534" width="3.3984375" style="6" customWidth="1"/>
    <col min="11535" max="11541" width="2.8984375" style="6" customWidth="1"/>
    <col min="11542" max="11753" width="8.796875" style="6"/>
    <col min="11754" max="11754" width="5.8984375" style="6" customWidth="1"/>
    <col min="11755" max="11755" width="4.69921875" style="6" customWidth="1"/>
    <col min="11756" max="11756" width="9" style="6" customWidth="1"/>
    <col min="11757" max="11757" width="3.3984375" style="6" customWidth="1"/>
    <col min="11758" max="11762" width="3.296875" style="6" customWidth="1"/>
    <col min="11763" max="11764" width="3.3984375" style="6" customWidth="1"/>
    <col min="11765" max="11767" width="3.296875" style="6" customWidth="1"/>
    <col min="11768" max="11768" width="3.09765625" style="6" customWidth="1"/>
    <col min="11769" max="11769" width="3.3984375" style="6" customWidth="1"/>
    <col min="11770" max="11770" width="2.8984375" style="6" customWidth="1"/>
    <col min="11771" max="11771" width="3.69921875" style="6" customWidth="1"/>
    <col min="11772" max="11773" width="3" style="6" customWidth="1"/>
    <col min="11774" max="11774" width="3.59765625" style="6" customWidth="1"/>
    <col min="11775" max="11776" width="3.09765625" style="6" customWidth="1"/>
    <col min="11777" max="11777" width="2.796875" style="6" customWidth="1"/>
    <col min="11778" max="11778" width="2.8984375" style="6" customWidth="1"/>
    <col min="11779" max="11779" width="3.296875" style="6" customWidth="1"/>
    <col min="11780" max="11780" width="2.8984375" style="6" customWidth="1"/>
    <col min="11781" max="11781" width="3.3984375" style="6" customWidth="1"/>
    <col min="11782" max="11786" width="2.8984375" style="6" customWidth="1"/>
    <col min="11787" max="11787" width="3.8984375" style="6" customWidth="1"/>
    <col min="11788" max="11788" width="3.3984375" style="6" customWidth="1"/>
    <col min="11789" max="11789" width="2.8984375" style="6" customWidth="1"/>
    <col min="11790" max="11790" width="3.3984375" style="6" customWidth="1"/>
    <col min="11791" max="11797" width="2.8984375" style="6" customWidth="1"/>
    <col min="11798" max="12009" width="8.796875" style="6"/>
    <col min="12010" max="12010" width="5.8984375" style="6" customWidth="1"/>
    <col min="12011" max="12011" width="4.69921875" style="6" customWidth="1"/>
    <col min="12012" max="12012" width="9" style="6" customWidth="1"/>
    <col min="12013" max="12013" width="3.3984375" style="6" customWidth="1"/>
    <col min="12014" max="12018" width="3.296875" style="6" customWidth="1"/>
    <col min="12019" max="12020" width="3.3984375" style="6" customWidth="1"/>
    <col min="12021" max="12023" width="3.296875" style="6" customWidth="1"/>
    <col min="12024" max="12024" width="3.09765625" style="6" customWidth="1"/>
    <col min="12025" max="12025" width="3.3984375" style="6" customWidth="1"/>
    <col min="12026" max="12026" width="2.8984375" style="6" customWidth="1"/>
    <col min="12027" max="12027" width="3.69921875" style="6" customWidth="1"/>
    <col min="12028" max="12029" width="3" style="6" customWidth="1"/>
    <col min="12030" max="12030" width="3.59765625" style="6" customWidth="1"/>
    <col min="12031" max="12032" width="3.09765625" style="6" customWidth="1"/>
    <col min="12033" max="12033" width="2.796875" style="6" customWidth="1"/>
    <col min="12034" max="12034" width="2.8984375" style="6" customWidth="1"/>
    <col min="12035" max="12035" width="3.296875" style="6" customWidth="1"/>
    <col min="12036" max="12036" width="2.8984375" style="6" customWidth="1"/>
    <col min="12037" max="12037" width="3.3984375" style="6" customWidth="1"/>
    <col min="12038" max="12042" width="2.8984375" style="6" customWidth="1"/>
    <col min="12043" max="12043" width="3.8984375" style="6" customWidth="1"/>
    <col min="12044" max="12044" width="3.3984375" style="6" customWidth="1"/>
    <col min="12045" max="12045" width="2.8984375" style="6" customWidth="1"/>
    <col min="12046" max="12046" width="3.3984375" style="6" customWidth="1"/>
    <col min="12047" max="12053" width="2.8984375" style="6" customWidth="1"/>
    <col min="12054" max="12265" width="8.796875" style="6"/>
    <col min="12266" max="12266" width="5.8984375" style="6" customWidth="1"/>
    <col min="12267" max="12267" width="4.69921875" style="6" customWidth="1"/>
    <col min="12268" max="12268" width="9" style="6" customWidth="1"/>
    <col min="12269" max="12269" width="3.3984375" style="6" customWidth="1"/>
    <col min="12270" max="12274" width="3.296875" style="6" customWidth="1"/>
    <col min="12275" max="12276" width="3.3984375" style="6" customWidth="1"/>
    <col min="12277" max="12279" width="3.296875" style="6" customWidth="1"/>
    <col min="12280" max="12280" width="3.09765625" style="6" customWidth="1"/>
    <col min="12281" max="12281" width="3.3984375" style="6" customWidth="1"/>
    <col min="12282" max="12282" width="2.8984375" style="6" customWidth="1"/>
    <col min="12283" max="12283" width="3.69921875" style="6" customWidth="1"/>
    <col min="12284" max="12285" width="3" style="6" customWidth="1"/>
    <col min="12286" max="12286" width="3.59765625" style="6" customWidth="1"/>
    <col min="12287" max="12288" width="3.09765625" style="6" customWidth="1"/>
    <col min="12289" max="12289" width="2.796875" style="6" customWidth="1"/>
    <col min="12290" max="12290" width="2.8984375" style="6" customWidth="1"/>
    <col min="12291" max="12291" width="3.296875" style="6" customWidth="1"/>
    <col min="12292" max="12292" width="2.8984375" style="6" customWidth="1"/>
    <col min="12293" max="12293" width="3.3984375" style="6" customWidth="1"/>
    <col min="12294" max="12298" width="2.8984375" style="6" customWidth="1"/>
    <col min="12299" max="12299" width="3.8984375" style="6" customWidth="1"/>
    <col min="12300" max="12300" width="3.3984375" style="6" customWidth="1"/>
    <col min="12301" max="12301" width="2.8984375" style="6" customWidth="1"/>
    <col min="12302" max="12302" width="3.3984375" style="6" customWidth="1"/>
    <col min="12303" max="12309" width="2.8984375" style="6" customWidth="1"/>
    <col min="12310" max="12521" width="8.796875" style="6"/>
    <col min="12522" max="12522" width="5.8984375" style="6" customWidth="1"/>
    <col min="12523" max="12523" width="4.69921875" style="6" customWidth="1"/>
    <col min="12524" max="12524" width="9" style="6" customWidth="1"/>
    <col min="12525" max="12525" width="3.3984375" style="6" customWidth="1"/>
    <col min="12526" max="12530" width="3.296875" style="6" customWidth="1"/>
    <col min="12531" max="12532" width="3.3984375" style="6" customWidth="1"/>
    <col min="12533" max="12535" width="3.296875" style="6" customWidth="1"/>
    <col min="12536" max="12536" width="3.09765625" style="6" customWidth="1"/>
    <col min="12537" max="12537" width="3.3984375" style="6" customWidth="1"/>
    <col min="12538" max="12538" width="2.8984375" style="6" customWidth="1"/>
    <col min="12539" max="12539" width="3.69921875" style="6" customWidth="1"/>
    <col min="12540" max="12541" width="3" style="6" customWidth="1"/>
    <col min="12542" max="12542" width="3.59765625" style="6" customWidth="1"/>
    <col min="12543" max="12544" width="3.09765625" style="6" customWidth="1"/>
    <col min="12545" max="12545" width="2.796875" style="6" customWidth="1"/>
    <col min="12546" max="12546" width="2.8984375" style="6" customWidth="1"/>
    <col min="12547" max="12547" width="3.296875" style="6" customWidth="1"/>
    <col min="12548" max="12548" width="2.8984375" style="6" customWidth="1"/>
    <col min="12549" max="12549" width="3.3984375" style="6" customWidth="1"/>
    <col min="12550" max="12554" width="2.8984375" style="6" customWidth="1"/>
    <col min="12555" max="12555" width="3.8984375" style="6" customWidth="1"/>
    <col min="12556" max="12556" width="3.3984375" style="6" customWidth="1"/>
    <col min="12557" max="12557" width="2.8984375" style="6" customWidth="1"/>
    <col min="12558" max="12558" width="3.3984375" style="6" customWidth="1"/>
    <col min="12559" max="12565" width="2.8984375" style="6" customWidth="1"/>
    <col min="12566" max="12777" width="8.796875" style="6"/>
    <col min="12778" max="12778" width="5.8984375" style="6" customWidth="1"/>
    <col min="12779" max="12779" width="4.69921875" style="6" customWidth="1"/>
    <col min="12780" max="12780" width="9" style="6" customWidth="1"/>
    <col min="12781" max="12781" width="3.3984375" style="6" customWidth="1"/>
    <col min="12782" max="12786" width="3.296875" style="6" customWidth="1"/>
    <col min="12787" max="12788" width="3.3984375" style="6" customWidth="1"/>
    <col min="12789" max="12791" width="3.296875" style="6" customWidth="1"/>
    <col min="12792" max="12792" width="3.09765625" style="6" customWidth="1"/>
    <col min="12793" max="12793" width="3.3984375" style="6" customWidth="1"/>
    <col min="12794" max="12794" width="2.8984375" style="6" customWidth="1"/>
    <col min="12795" max="12795" width="3.69921875" style="6" customWidth="1"/>
    <col min="12796" max="12797" width="3" style="6" customWidth="1"/>
    <col min="12798" max="12798" width="3.59765625" style="6" customWidth="1"/>
    <col min="12799" max="12800" width="3.09765625" style="6" customWidth="1"/>
    <col min="12801" max="12801" width="2.796875" style="6" customWidth="1"/>
    <col min="12802" max="12802" width="2.8984375" style="6" customWidth="1"/>
    <col min="12803" max="12803" width="3.296875" style="6" customWidth="1"/>
    <col min="12804" max="12804" width="2.8984375" style="6" customWidth="1"/>
    <col min="12805" max="12805" width="3.3984375" style="6" customWidth="1"/>
    <col min="12806" max="12810" width="2.8984375" style="6" customWidth="1"/>
    <col min="12811" max="12811" width="3.8984375" style="6" customWidth="1"/>
    <col min="12812" max="12812" width="3.3984375" style="6" customWidth="1"/>
    <col min="12813" max="12813" width="2.8984375" style="6" customWidth="1"/>
    <col min="12814" max="12814" width="3.3984375" style="6" customWidth="1"/>
    <col min="12815" max="12821" width="2.8984375" style="6" customWidth="1"/>
    <col min="12822" max="13033" width="8.796875" style="6"/>
    <col min="13034" max="13034" width="5.8984375" style="6" customWidth="1"/>
    <col min="13035" max="13035" width="4.69921875" style="6" customWidth="1"/>
    <col min="13036" max="13036" width="9" style="6" customWidth="1"/>
    <col min="13037" max="13037" width="3.3984375" style="6" customWidth="1"/>
    <col min="13038" max="13042" width="3.296875" style="6" customWidth="1"/>
    <col min="13043" max="13044" width="3.3984375" style="6" customWidth="1"/>
    <col min="13045" max="13047" width="3.296875" style="6" customWidth="1"/>
    <col min="13048" max="13048" width="3.09765625" style="6" customWidth="1"/>
    <col min="13049" max="13049" width="3.3984375" style="6" customWidth="1"/>
    <col min="13050" max="13050" width="2.8984375" style="6" customWidth="1"/>
    <col min="13051" max="13051" width="3.69921875" style="6" customWidth="1"/>
    <col min="13052" max="13053" width="3" style="6" customWidth="1"/>
    <col min="13054" max="13054" width="3.59765625" style="6" customWidth="1"/>
    <col min="13055" max="13056" width="3.09765625" style="6" customWidth="1"/>
    <col min="13057" max="13057" width="2.796875" style="6" customWidth="1"/>
    <col min="13058" max="13058" width="2.8984375" style="6" customWidth="1"/>
    <col min="13059" max="13059" width="3.296875" style="6" customWidth="1"/>
    <col min="13060" max="13060" width="2.8984375" style="6" customWidth="1"/>
    <col min="13061" max="13061" width="3.3984375" style="6" customWidth="1"/>
    <col min="13062" max="13066" width="2.8984375" style="6" customWidth="1"/>
    <col min="13067" max="13067" width="3.8984375" style="6" customWidth="1"/>
    <col min="13068" max="13068" width="3.3984375" style="6" customWidth="1"/>
    <col min="13069" max="13069" width="2.8984375" style="6" customWidth="1"/>
    <col min="13070" max="13070" width="3.3984375" style="6" customWidth="1"/>
    <col min="13071" max="13077" width="2.8984375" style="6" customWidth="1"/>
    <col min="13078" max="13289" width="8.796875" style="6"/>
    <col min="13290" max="13290" width="5.8984375" style="6" customWidth="1"/>
    <col min="13291" max="13291" width="4.69921875" style="6" customWidth="1"/>
    <col min="13292" max="13292" width="9" style="6" customWidth="1"/>
    <col min="13293" max="13293" width="3.3984375" style="6" customWidth="1"/>
    <col min="13294" max="13298" width="3.296875" style="6" customWidth="1"/>
    <col min="13299" max="13300" width="3.3984375" style="6" customWidth="1"/>
    <col min="13301" max="13303" width="3.296875" style="6" customWidth="1"/>
    <col min="13304" max="13304" width="3.09765625" style="6" customWidth="1"/>
    <col min="13305" max="13305" width="3.3984375" style="6" customWidth="1"/>
    <col min="13306" max="13306" width="2.8984375" style="6" customWidth="1"/>
    <col min="13307" max="13307" width="3.69921875" style="6" customWidth="1"/>
    <col min="13308" max="13309" width="3" style="6" customWidth="1"/>
    <col min="13310" max="13310" width="3.59765625" style="6" customWidth="1"/>
    <col min="13311" max="13312" width="3.09765625" style="6" customWidth="1"/>
    <col min="13313" max="13313" width="2.796875" style="6" customWidth="1"/>
    <col min="13314" max="13314" width="2.8984375" style="6" customWidth="1"/>
    <col min="13315" max="13315" width="3.296875" style="6" customWidth="1"/>
    <col min="13316" max="13316" width="2.8984375" style="6" customWidth="1"/>
    <col min="13317" max="13317" width="3.3984375" style="6" customWidth="1"/>
    <col min="13318" max="13322" width="2.8984375" style="6" customWidth="1"/>
    <col min="13323" max="13323" width="3.8984375" style="6" customWidth="1"/>
    <col min="13324" max="13324" width="3.3984375" style="6" customWidth="1"/>
    <col min="13325" max="13325" width="2.8984375" style="6" customWidth="1"/>
    <col min="13326" max="13326" width="3.3984375" style="6" customWidth="1"/>
    <col min="13327" max="13333" width="2.8984375" style="6" customWidth="1"/>
    <col min="13334" max="13545" width="8.796875" style="6"/>
    <col min="13546" max="13546" width="5.8984375" style="6" customWidth="1"/>
    <col min="13547" max="13547" width="4.69921875" style="6" customWidth="1"/>
    <col min="13548" max="13548" width="9" style="6" customWidth="1"/>
    <col min="13549" max="13549" width="3.3984375" style="6" customWidth="1"/>
    <col min="13550" max="13554" width="3.296875" style="6" customWidth="1"/>
    <col min="13555" max="13556" width="3.3984375" style="6" customWidth="1"/>
    <col min="13557" max="13559" width="3.296875" style="6" customWidth="1"/>
    <col min="13560" max="13560" width="3.09765625" style="6" customWidth="1"/>
    <col min="13561" max="13561" width="3.3984375" style="6" customWidth="1"/>
    <col min="13562" max="13562" width="2.8984375" style="6" customWidth="1"/>
    <col min="13563" max="13563" width="3.69921875" style="6" customWidth="1"/>
    <col min="13564" max="13565" width="3" style="6" customWidth="1"/>
    <col min="13566" max="13566" width="3.59765625" style="6" customWidth="1"/>
    <col min="13567" max="13568" width="3.09765625" style="6" customWidth="1"/>
    <col min="13569" max="13569" width="2.796875" style="6" customWidth="1"/>
    <col min="13570" max="13570" width="2.8984375" style="6" customWidth="1"/>
    <col min="13571" max="13571" width="3.296875" style="6" customWidth="1"/>
    <col min="13572" max="13572" width="2.8984375" style="6" customWidth="1"/>
    <col min="13573" max="13573" width="3.3984375" style="6" customWidth="1"/>
    <col min="13574" max="13578" width="2.8984375" style="6" customWidth="1"/>
    <col min="13579" max="13579" width="3.8984375" style="6" customWidth="1"/>
    <col min="13580" max="13580" width="3.3984375" style="6" customWidth="1"/>
    <col min="13581" max="13581" width="2.8984375" style="6" customWidth="1"/>
    <col min="13582" max="13582" width="3.3984375" style="6" customWidth="1"/>
    <col min="13583" max="13589" width="2.8984375" style="6" customWidth="1"/>
    <col min="13590" max="13801" width="8.796875" style="6"/>
    <col min="13802" max="13802" width="5.8984375" style="6" customWidth="1"/>
    <col min="13803" max="13803" width="4.69921875" style="6" customWidth="1"/>
    <col min="13804" max="13804" width="9" style="6" customWidth="1"/>
    <col min="13805" max="13805" width="3.3984375" style="6" customWidth="1"/>
    <col min="13806" max="13810" width="3.296875" style="6" customWidth="1"/>
    <col min="13811" max="13812" width="3.3984375" style="6" customWidth="1"/>
    <col min="13813" max="13815" width="3.296875" style="6" customWidth="1"/>
    <col min="13816" max="13816" width="3.09765625" style="6" customWidth="1"/>
    <col min="13817" max="13817" width="3.3984375" style="6" customWidth="1"/>
    <col min="13818" max="13818" width="2.8984375" style="6" customWidth="1"/>
    <col min="13819" max="13819" width="3.69921875" style="6" customWidth="1"/>
    <col min="13820" max="13821" width="3" style="6" customWidth="1"/>
    <col min="13822" max="13822" width="3.59765625" style="6" customWidth="1"/>
    <col min="13823" max="13824" width="3.09765625" style="6" customWidth="1"/>
    <col min="13825" max="13825" width="2.796875" style="6" customWidth="1"/>
    <col min="13826" max="13826" width="2.8984375" style="6" customWidth="1"/>
    <col min="13827" max="13827" width="3.296875" style="6" customWidth="1"/>
    <col min="13828" max="13828" width="2.8984375" style="6" customWidth="1"/>
    <col min="13829" max="13829" width="3.3984375" style="6" customWidth="1"/>
    <col min="13830" max="13834" width="2.8984375" style="6" customWidth="1"/>
    <col min="13835" max="13835" width="3.8984375" style="6" customWidth="1"/>
    <col min="13836" max="13836" width="3.3984375" style="6" customWidth="1"/>
    <col min="13837" max="13837" width="2.8984375" style="6" customWidth="1"/>
    <col min="13838" max="13838" width="3.3984375" style="6" customWidth="1"/>
    <col min="13839" max="13845" width="2.8984375" style="6" customWidth="1"/>
    <col min="13846" max="14057" width="8.796875" style="6"/>
    <col min="14058" max="14058" width="5.8984375" style="6" customWidth="1"/>
    <col min="14059" max="14059" width="4.69921875" style="6" customWidth="1"/>
    <col min="14060" max="14060" width="9" style="6" customWidth="1"/>
    <col min="14061" max="14061" width="3.3984375" style="6" customWidth="1"/>
    <col min="14062" max="14066" width="3.296875" style="6" customWidth="1"/>
    <col min="14067" max="14068" width="3.3984375" style="6" customWidth="1"/>
    <col min="14069" max="14071" width="3.296875" style="6" customWidth="1"/>
    <col min="14072" max="14072" width="3.09765625" style="6" customWidth="1"/>
    <col min="14073" max="14073" width="3.3984375" style="6" customWidth="1"/>
    <col min="14074" max="14074" width="2.8984375" style="6" customWidth="1"/>
    <col min="14075" max="14075" width="3.69921875" style="6" customWidth="1"/>
    <col min="14076" max="14077" width="3" style="6" customWidth="1"/>
    <col min="14078" max="14078" width="3.59765625" style="6" customWidth="1"/>
    <col min="14079" max="14080" width="3.09765625" style="6" customWidth="1"/>
    <col min="14081" max="14081" width="2.796875" style="6" customWidth="1"/>
    <col min="14082" max="14082" width="2.8984375" style="6" customWidth="1"/>
    <col min="14083" max="14083" width="3.296875" style="6" customWidth="1"/>
    <col min="14084" max="14084" width="2.8984375" style="6" customWidth="1"/>
    <col min="14085" max="14085" width="3.3984375" style="6" customWidth="1"/>
    <col min="14086" max="14090" width="2.8984375" style="6" customWidth="1"/>
    <col min="14091" max="14091" width="3.8984375" style="6" customWidth="1"/>
    <col min="14092" max="14092" width="3.3984375" style="6" customWidth="1"/>
    <col min="14093" max="14093" width="2.8984375" style="6" customWidth="1"/>
    <col min="14094" max="14094" width="3.3984375" style="6" customWidth="1"/>
    <col min="14095" max="14101" width="2.8984375" style="6" customWidth="1"/>
    <col min="14102" max="14313" width="8.796875" style="6"/>
    <col min="14314" max="14314" width="5.8984375" style="6" customWidth="1"/>
    <col min="14315" max="14315" width="4.69921875" style="6" customWidth="1"/>
    <col min="14316" max="14316" width="9" style="6" customWidth="1"/>
    <col min="14317" max="14317" width="3.3984375" style="6" customWidth="1"/>
    <col min="14318" max="14322" width="3.296875" style="6" customWidth="1"/>
    <col min="14323" max="14324" width="3.3984375" style="6" customWidth="1"/>
    <col min="14325" max="14327" width="3.296875" style="6" customWidth="1"/>
    <col min="14328" max="14328" width="3.09765625" style="6" customWidth="1"/>
    <col min="14329" max="14329" width="3.3984375" style="6" customWidth="1"/>
    <col min="14330" max="14330" width="2.8984375" style="6" customWidth="1"/>
    <col min="14331" max="14331" width="3.69921875" style="6" customWidth="1"/>
    <col min="14332" max="14333" width="3" style="6" customWidth="1"/>
    <col min="14334" max="14334" width="3.59765625" style="6" customWidth="1"/>
    <col min="14335" max="14336" width="3.09765625" style="6" customWidth="1"/>
    <col min="14337" max="14337" width="2.796875" style="6" customWidth="1"/>
    <col min="14338" max="14338" width="2.8984375" style="6" customWidth="1"/>
    <col min="14339" max="14339" width="3.296875" style="6" customWidth="1"/>
    <col min="14340" max="14340" width="2.8984375" style="6" customWidth="1"/>
    <col min="14341" max="14341" width="3.3984375" style="6" customWidth="1"/>
    <col min="14342" max="14346" width="2.8984375" style="6" customWidth="1"/>
    <col min="14347" max="14347" width="3.8984375" style="6" customWidth="1"/>
    <col min="14348" max="14348" width="3.3984375" style="6" customWidth="1"/>
    <col min="14349" max="14349" width="2.8984375" style="6" customWidth="1"/>
    <col min="14350" max="14350" width="3.3984375" style="6" customWidth="1"/>
    <col min="14351" max="14357" width="2.8984375" style="6" customWidth="1"/>
    <col min="14358" max="14569" width="8.796875" style="6"/>
    <col min="14570" max="14570" width="5.8984375" style="6" customWidth="1"/>
    <col min="14571" max="14571" width="4.69921875" style="6" customWidth="1"/>
    <col min="14572" max="14572" width="9" style="6" customWidth="1"/>
    <col min="14573" max="14573" width="3.3984375" style="6" customWidth="1"/>
    <col min="14574" max="14578" width="3.296875" style="6" customWidth="1"/>
    <col min="14579" max="14580" width="3.3984375" style="6" customWidth="1"/>
    <col min="14581" max="14583" width="3.296875" style="6" customWidth="1"/>
    <col min="14584" max="14584" width="3.09765625" style="6" customWidth="1"/>
    <col min="14585" max="14585" width="3.3984375" style="6" customWidth="1"/>
    <col min="14586" max="14586" width="2.8984375" style="6" customWidth="1"/>
    <col min="14587" max="14587" width="3.69921875" style="6" customWidth="1"/>
    <col min="14588" max="14589" width="3" style="6" customWidth="1"/>
    <col min="14590" max="14590" width="3.59765625" style="6" customWidth="1"/>
    <col min="14591" max="14592" width="3.09765625" style="6" customWidth="1"/>
    <col min="14593" max="14593" width="2.796875" style="6" customWidth="1"/>
    <col min="14594" max="14594" width="2.8984375" style="6" customWidth="1"/>
    <col min="14595" max="14595" width="3.296875" style="6" customWidth="1"/>
    <col min="14596" max="14596" width="2.8984375" style="6" customWidth="1"/>
    <col min="14597" max="14597" width="3.3984375" style="6" customWidth="1"/>
    <col min="14598" max="14602" width="2.8984375" style="6" customWidth="1"/>
    <col min="14603" max="14603" width="3.8984375" style="6" customWidth="1"/>
    <col min="14604" max="14604" width="3.3984375" style="6" customWidth="1"/>
    <col min="14605" max="14605" width="2.8984375" style="6" customWidth="1"/>
    <col min="14606" max="14606" width="3.3984375" style="6" customWidth="1"/>
    <col min="14607" max="14613" width="2.8984375" style="6" customWidth="1"/>
    <col min="14614" max="14825" width="8.796875" style="6"/>
    <col min="14826" max="14826" width="5.8984375" style="6" customWidth="1"/>
    <col min="14827" max="14827" width="4.69921875" style="6" customWidth="1"/>
    <col min="14828" max="14828" width="9" style="6" customWidth="1"/>
    <col min="14829" max="14829" width="3.3984375" style="6" customWidth="1"/>
    <col min="14830" max="14834" width="3.296875" style="6" customWidth="1"/>
    <col min="14835" max="14836" width="3.3984375" style="6" customWidth="1"/>
    <col min="14837" max="14839" width="3.296875" style="6" customWidth="1"/>
    <col min="14840" max="14840" width="3.09765625" style="6" customWidth="1"/>
    <col min="14841" max="14841" width="3.3984375" style="6" customWidth="1"/>
    <col min="14842" max="14842" width="2.8984375" style="6" customWidth="1"/>
    <col min="14843" max="14843" width="3.69921875" style="6" customWidth="1"/>
    <col min="14844" max="14845" width="3" style="6" customWidth="1"/>
    <col min="14846" max="14846" width="3.59765625" style="6" customWidth="1"/>
    <col min="14847" max="14848" width="3.09765625" style="6" customWidth="1"/>
    <col min="14849" max="14849" width="2.796875" style="6" customWidth="1"/>
    <col min="14850" max="14850" width="2.8984375" style="6" customWidth="1"/>
    <col min="14851" max="14851" width="3.296875" style="6" customWidth="1"/>
    <col min="14852" max="14852" width="2.8984375" style="6" customWidth="1"/>
    <col min="14853" max="14853" width="3.3984375" style="6" customWidth="1"/>
    <col min="14854" max="14858" width="2.8984375" style="6" customWidth="1"/>
    <col min="14859" max="14859" width="3.8984375" style="6" customWidth="1"/>
    <col min="14860" max="14860" width="3.3984375" style="6" customWidth="1"/>
    <col min="14861" max="14861" width="2.8984375" style="6" customWidth="1"/>
    <col min="14862" max="14862" width="3.3984375" style="6" customWidth="1"/>
    <col min="14863" max="14869" width="2.8984375" style="6" customWidth="1"/>
    <col min="14870" max="15081" width="8.796875" style="6"/>
    <col min="15082" max="15082" width="5.8984375" style="6" customWidth="1"/>
    <col min="15083" max="15083" width="4.69921875" style="6" customWidth="1"/>
    <col min="15084" max="15084" width="9" style="6" customWidth="1"/>
    <col min="15085" max="15085" width="3.3984375" style="6" customWidth="1"/>
    <col min="15086" max="15090" width="3.296875" style="6" customWidth="1"/>
    <col min="15091" max="15092" width="3.3984375" style="6" customWidth="1"/>
    <col min="15093" max="15095" width="3.296875" style="6" customWidth="1"/>
    <col min="15096" max="15096" width="3.09765625" style="6" customWidth="1"/>
    <col min="15097" max="15097" width="3.3984375" style="6" customWidth="1"/>
    <col min="15098" max="15098" width="2.8984375" style="6" customWidth="1"/>
    <col min="15099" max="15099" width="3.69921875" style="6" customWidth="1"/>
    <col min="15100" max="15101" width="3" style="6" customWidth="1"/>
    <col min="15102" max="15102" width="3.59765625" style="6" customWidth="1"/>
    <col min="15103" max="15104" width="3.09765625" style="6" customWidth="1"/>
    <col min="15105" max="15105" width="2.796875" style="6" customWidth="1"/>
    <col min="15106" max="15106" width="2.8984375" style="6" customWidth="1"/>
    <col min="15107" max="15107" width="3.296875" style="6" customWidth="1"/>
    <col min="15108" max="15108" width="2.8984375" style="6" customWidth="1"/>
    <col min="15109" max="15109" width="3.3984375" style="6" customWidth="1"/>
    <col min="15110" max="15114" width="2.8984375" style="6" customWidth="1"/>
    <col min="15115" max="15115" width="3.8984375" style="6" customWidth="1"/>
    <col min="15116" max="15116" width="3.3984375" style="6" customWidth="1"/>
    <col min="15117" max="15117" width="2.8984375" style="6" customWidth="1"/>
    <col min="15118" max="15118" width="3.3984375" style="6" customWidth="1"/>
    <col min="15119" max="15125" width="2.8984375" style="6" customWidth="1"/>
    <col min="15126" max="15337" width="8.796875" style="6"/>
    <col min="15338" max="15338" width="5.8984375" style="6" customWidth="1"/>
    <col min="15339" max="15339" width="4.69921875" style="6" customWidth="1"/>
    <col min="15340" max="15340" width="9" style="6" customWidth="1"/>
    <col min="15341" max="15341" width="3.3984375" style="6" customWidth="1"/>
    <col min="15342" max="15346" width="3.296875" style="6" customWidth="1"/>
    <col min="15347" max="15348" width="3.3984375" style="6" customWidth="1"/>
    <col min="15349" max="15351" width="3.296875" style="6" customWidth="1"/>
    <col min="15352" max="15352" width="3.09765625" style="6" customWidth="1"/>
    <col min="15353" max="15353" width="3.3984375" style="6" customWidth="1"/>
    <col min="15354" max="15354" width="2.8984375" style="6" customWidth="1"/>
    <col min="15355" max="15355" width="3.69921875" style="6" customWidth="1"/>
    <col min="15356" max="15357" width="3" style="6" customWidth="1"/>
    <col min="15358" max="15358" width="3.59765625" style="6" customWidth="1"/>
    <col min="15359" max="15360" width="3.09765625" style="6" customWidth="1"/>
    <col min="15361" max="15361" width="2.796875" style="6" customWidth="1"/>
    <col min="15362" max="15362" width="2.8984375" style="6" customWidth="1"/>
    <col min="15363" max="15363" width="3.296875" style="6" customWidth="1"/>
    <col min="15364" max="15364" width="2.8984375" style="6" customWidth="1"/>
    <col min="15365" max="15365" width="3.3984375" style="6" customWidth="1"/>
    <col min="15366" max="15370" width="2.8984375" style="6" customWidth="1"/>
    <col min="15371" max="15371" width="3.8984375" style="6" customWidth="1"/>
    <col min="15372" max="15372" width="3.3984375" style="6" customWidth="1"/>
    <col min="15373" max="15373" width="2.8984375" style="6" customWidth="1"/>
    <col min="15374" max="15374" width="3.3984375" style="6" customWidth="1"/>
    <col min="15375" max="15381" width="2.8984375" style="6" customWidth="1"/>
    <col min="15382" max="15593" width="8.796875" style="6"/>
    <col min="15594" max="15594" width="5.8984375" style="6" customWidth="1"/>
    <col min="15595" max="15595" width="4.69921875" style="6" customWidth="1"/>
    <col min="15596" max="15596" width="9" style="6" customWidth="1"/>
    <col min="15597" max="15597" width="3.3984375" style="6" customWidth="1"/>
    <col min="15598" max="15602" width="3.296875" style="6" customWidth="1"/>
    <col min="15603" max="15604" width="3.3984375" style="6" customWidth="1"/>
    <col min="15605" max="15607" width="3.296875" style="6" customWidth="1"/>
    <col min="15608" max="15608" width="3.09765625" style="6" customWidth="1"/>
    <col min="15609" max="15609" width="3.3984375" style="6" customWidth="1"/>
    <col min="15610" max="15610" width="2.8984375" style="6" customWidth="1"/>
    <col min="15611" max="15611" width="3.69921875" style="6" customWidth="1"/>
    <col min="15612" max="15613" width="3" style="6" customWidth="1"/>
    <col min="15614" max="15614" width="3.59765625" style="6" customWidth="1"/>
    <col min="15615" max="15616" width="3.09765625" style="6" customWidth="1"/>
    <col min="15617" max="15617" width="2.796875" style="6" customWidth="1"/>
    <col min="15618" max="15618" width="2.8984375" style="6" customWidth="1"/>
    <col min="15619" max="15619" width="3.296875" style="6" customWidth="1"/>
    <col min="15620" max="15620" width="2.8984375" style="6" customWidth="1"/>
    <col min="15621" max="15621" width="3.3984375" style="6" customWidth="1"/>
    <col min="15622" max="15626" width="2.8984375" style="6" customWidth="1"/>
    <col min="15627" max="15627" width="3.8984375" style="6" customWidth="1"/>
    <col min="15628" max="15628" width="3.3984375" style="6" customWidth="1"/>
    <col min="15629" max="15629" width="2.8984375" style="6" customWidth="1"/>
    <col min="15630" max="15630" width="3.3984375" style="6" customWidth="1"/>
    <col min="15631" max="15637" width="2.8984375" style="6" customWidth="1"/>
    <col min="15638" max="15849" width="8.796875" style="6"/>
    <col min="15850" max="15850" width="5.8984375" style="6" customWidth="1"/>
    <col min="15851" max="15851" width="4.69921875" style="6" customWidth="1"/>
    <col min="15852" max="15852" width="9" style="6" customWidth="1"/>
    <col min="15853" max="15853" width="3.3984375" style="6" customWidth="1"/>
    <col min="15854" max="15858" width="3.296875" style="6" customWidth="1"/>
    <col min="15859" max="15860" width="3.3984375" style="6" customWidth="1"/>
    <col min="15861" max="15863" width="3.296875" style="6" customWidth="1"/>
    <col min="15864" max="15864" width="3.09765625" style="6" customWidth="1"/>
    <col min="15865" max="15865" width="3.3984375" style="6" customWidth="1"/>
    <col min="15866" max="15866" width="2.8984375" style="6" customWidth="1"/>
    <col min="15867" max="15867" width="3.69921875" style="6" customWidth="1"/>
    <col min="15868" max="15869" width="3" style="6" customWidth="1"/>
    <col min="15870" max="15870" width="3.59765625" style="6" customWidth="1"/>
    <col min="15871" max="15872" width="3.09765625" style="6" customWidth="1"/>
    <col min="15873" max="15873" width="2.796875" style="6" customWidth="1"/>
    <col min="15874" max="15874" width="2.8984375" style="6" customWidth="1"/>
    <col min="15875" max="15875" width="3.296875" style="6" customWidth="1"/>
    <col min="15876" max="15876" width="2.8984375" style="6" customWidth="1"/>
    <col min="15877" max="15877" width="3.3984375" style="6" customWidth="1"/>
    <col min="15878" max="15882" width="2.8984375" style="6" customWidth="1"/>
    <col min="15883" max="15883" width="3.8984375" style="6" customWidth="1"/>
    <col min="15884" max="15884" width="3.3984375" style="6" customWidth="1"/>
    <col min="15885" max="15885" width="2.8984375" style="6" customWidth="1"/>
    <col min="15886" max="15886" width="3.3984375" style="6" customWidth="1"/>
    <col min="15887" max="15893" width="2.8984375" style="6" customWidth="1"/>
    <col min="15894" max="16105" width="8.796875" style="6"/>
    <col min="16106" max="16106" width="5.8984375" style="6" customWidth="1"/>
    <col min="16107" max="16107" width="4.69921875" style="6" customWidth="1"/>
    <col min="16108" max="16108" width="9" style="6" customWidth="1"/>
    <col min="16109" max="16109" width="3.3984375" style="6" customWidth="1"/>
    <col min="16110" max="16114" width="3.296875" style="6" customWidth="1"/>
    <col min="16115" max="16116" width="3.3984375" style="6" customWidth="1"/>
    <col min="16117" max="16119" width="3.296875" style="6" customWidth="1"/>
    <col min="16120" max="16120" width="3.09765625" style="6" customWidth="1"/>
    <col min="16121" max="16121" width="3.3984375" style="6" customWidth="1"/>
    <col min="16122" max="16122" width="2.8984375" style="6" customWidth="1"/>
    <col min="16123" max="16123" width="3.69921875" style="6" customWidth="1"/>
    <col min="16124" max="16125" width="3" style="6" customWidth="1"/>
    <col min="16126" max="16126" width="3.59765625" style="6" customWidth="1"/>
    <col min="16127" max="16128" width="3.09765625" style="6" customWidth="1"/>
    <col min="16129" max="16129" width="2.796875" style="6" customWidth="1"/>
    <col min="16130" max="16130" width="2.8984375" style="6" customWidth="1"/>
    <col min="16131" max="16131" width="3.296875" style="6" customWidth="1"/>
    <col min="16132" max="16132" width="2.8984375" style="6" customWidth="1"/>
    <col min="16133" max="16133" width="3.3984375" style="6" customWidth="1"/>
    <col min="16134" max="16138" width="2.8984375" style="6" customWidth="1"/>
    <col min="16139" max="16139" width="3.8984375" style="6" customWidth="1"/>
    <col min="16140" max="16140" width="3.3984375" style="6" customWidth="1"/>
    <col min="16141" max="16141" width="2.8984375" style="6" customWidth="1"/>
    <col min="16142" max="16142" width="3.3984375" style="6" customWidth="1"/>
    <col min="16143" max="16149" width="2.8984375" style="6" customWidth="1"/>
    <col min="16150" max="16384" width="8.796875" style="6"/>
  </cols>
  <sheetData>
    <row r="1" spans="1:27" ht="39" customHeight="1">
      <c r="D1" s="7" t="s">
        <v>3</v>
      </c>
      <c r="E1" s="7"/>
      <c r="F1" s="7"/>
      <c r="G1" s="7"/>
      <c r="H1" s="7"/>
      <c r="I1" s="7"/>
      <c r="J1" s="7"/>
      <c r="K1" s="7"/>
      <c r="L1" s="7"/>
      <c r="M1" s="7"/>
      <c r="N1" s="7"/>
      <c r="O1" s="7"/>
      <c r="P1" s="7"/>
      <c r="Q1" s="7"/>
      <c r="R1" s="7"/>
      <c r="S1" s="7"/>
      <c r="T1" s="7"/>
      <c r="U1" s="7"/>
      <c r="V1" s="7"/>
      <c r="W1" s="7"/>
      <c r="X1" s="7"/>
      <c r="Y1" s="7"/>
      <c r="Z1" s="7"/>
      <c r="AA1" s="7"/>
    </row>
    <row r="2" spans="1:27" ht="26.25" customHeight="1">
      <c r="D2" s="8" t="s">
        <v>4</v>
      </c>
      <c r="E2" s="8"/>
      <c r="F2" s="8" t="e">
        <f>기본정보작성!#REF!</f>
        <v>#REF!</v>
      </c>
      <c r="G2" s="8"/>
      <c r="H2" s="8"/>
      <c r="I2" s="8"/>
      <c r="J2" s="8"/>
      <c r="K2" s="8"/>
      <c r="L2" s="9" t="e">
        <f>기본정보작성!#REF!</f>
        <v>#REF!</v>
      </c>
      <c r="M2" s="9"/>
      <c r="N2" s="9"/>
      <c r="O2" s="9"/>
      <c r="P2" s="9"/>
      <c r="Q2" s="9"/>
      <c r="R2" s="9"/>
      <c r="S2" s="9"/>
      <c r="T2" s="9"/>
      <c r="U2" s="9"/>
      <c r="V2" s="9"/>
      <c r="W2" s="48"/>
      <c r="X2" s="48"/>
      <c r="Y2" s="48"/>
      <c r="Z2" s="48"/>
      <c r="AA2" s="48"/>
    </row>
    <row r="3" spans="1:27" ht="28.2" customHeight="1">
      <c r="D3" s="92" t="s">
        <v>5</v>
      </c>
      <c r="E3" s="93"/>
      <c r="F3" s="93"/>
      <c r="G3" s="94"/>
      <c r="H3" s="98"/>
      <c r="I3" s="98"/>
      <c r="J3" s="98"/>
      <c r="K3" s="99"/>
      <c r="L3" s="99"/>
      <c r="M3" s="99"/>
      <c r="N3" s="99"/>
      <c r="O3" s="100"/>
      <c r="P3" s="101" t="s">
        <v>6</v>
      </c>
      <c r="Q3" s="99"/>
      <c r="R3" s="100"/>
      <c r="S3" s="10"/>
      <c r="T3" s="104" t="s">
        <v>7</v>
      </c>
      <c r="U3" s="105"/>
      <c r="V3" s="106"/>
    </row>
    <row r="4" spans="1:27" ht="28.2" customHeight="1">
      <c r="A4" s="6" cm="1">
        <f t="array" ref="A4:A5">_xlfn.SEQUENCE(기본정보작성!J3,1,-기본정보작성!J3,1)</f>
        <v>-2</v>
      </c>
      <c r="D4" s="95"/>
      <c r="E4" s="96"/>
      <c r="F4" s="96"/>
      <c r="G4" s="97"/>
      <c r="H4" s="107" t="s">
        <v>8</v>
      </c>
      <c r="I4" s="107" t="str">
        <f>'산출표(동총괄)'!I4</f>
        <v>옥내소화전</v>
      </c>
      <c r="J4" s="11" t="s">
        <v>10</v>
      </c>
      <c r="K4" s="104" t="s">
        <v>11</v>
      </c>
      <c r="L4" s="105"/>
      <c r="M4" s="106"/>
      <c r="N4" s="87" t="str">
        <f>'산출표(동총괄)'!N4</f>
        <v>비상조명등</v>
      </c>
      <c r="O4" s="88"/>
      <c r="P4" s="85" t="str">
        <f>'산출표(동총괄)'!P4</f>
        <v>상수도소화용수</v>
      </c>
      <c r="Q4" s="85" t="str">
        <f>'산출표(동총괄)'!Q4</f>
        <v>소화수조</v>
      </c>
      <c r="R4" s="85" t="str">
        <f>'산출표(동총괄)'!R4</f>
        <v>저수조</v>
      </c>
      <c r="S4" s="85" t="str">
        <f>'산출표(동총괄)'!S4</f>
        <v>기타</v>
      </c>
      <c r="T4" s="108" t="s">
        <v>17</v>
      </c>
      <c r="U4" s="108" t="s">
        <v>18</v>
      </c>
      <c r="V4" s="108" t="s">
        <v>19</v>
      </c>
    </row>
    <row r="5" spans="1:27" ht="101.4" customHeight="1">
      <c r="A5" s="6">
        <v>-1</v>
      </c>
      <c r="D5" s="89" t="s">
        <v>29</v>
      </c>
      <c r="E5" s="90"/>
      <c r="F5" s="13" t="s">
        <v>21</v>
      </c>
      <c r="G5" s="14" t="s">
        <v>22</v>
      </c>
      <c r="H5" s="107"/>
      <c r="I5" s="107"/>
      <c r="J5" s="15" t="s">
        <v>8</v>
      </c>
      <c r="K5" s="15" t="s">
        <v>23</v>
      </c>
      <c r="L5" s="12" t="s">
        <v>24</v>
      </c>
      <c r="M5" s="12" t="str">
        <f>'산출표(동총괄)'!M5</f>
        <v>시각경보기</v>
      </c>
      <c r="N5" s="12" t="str">
        <f>'산출표(동총괄)'!N5</f>
        <v>비상조명등</v>
      </c>
      <c r="O5" s="12" t="str">
        <f>'산출표(동총괄)'!O5</f>
        <v>휴대용비상조명</v>
      </c>
      <c r="P5" s="86"/>
      <c r="Q5" s="86"/>
      <c r="R5" s="86"/>
      <c r="S5" s="86"/>
      <c r="T5" s="109"/>
      <c r="U5" s="109"/>
      <c r="V5" s="109"/>
    </row>
    <row r="6" spans="1:27" s="27" customFormat="1" ht="17.7" customHeight="1">
      <c r="A6" s="6"/>
      <c r="B6" s="6"/>
      <c r="C6" s="6"/>
      <c r="D6" s="113" t="s">
        <v>39</v>
      </c>
      <c r="E6" s="113"/>
      <c r="F6" s="51" t="s">
        <v>27</v>
      </c>
      <c r="G6" s="58" cm="1">
        <f t="array" ref="G6">SUM(ISEVEN(ROW(G8:G31))*G8:G31)</f>
        <v>2300.38</v>
      </c>
      <c r="H6" s="59" cm="1">
        <f t="array" ref="H6">SUM(ISEVEN(ROW(H8:H31))*H8:H31)</f>
        <v>0</v>
      </c>
      <c r="I6" s="59" cm="1">
        <f t="array" ref="I6">SUM(ISEVEN(ROW(I8:I31))*I8:I31)</f>
        <v>0</v>
      </c>
      <c r="J6" s="59" cm="1">
        <f t="array" ref="J6">SUM(ISEVEN(ROW(J8:J31))*J8:J31)</f>
        <v>0</v>
      </c>
      <c r="K6" s="59" cm="1">
        <f t="array" ref="K6">SUM(ISEVEN(ROW(K8:K31))*K8:K31)</f>
        <v>0</v>
      </c>
      <c r="L6" s="59" cm="1">
        <f t="array" ref="L6">SUM(ISEVEN(ROW(L8:L31))*L8:L31)</f>
        <v>0</v>
      </c>
      <c r="M6" s="59" cm="1">
        <f t="array" ref="M6">SUM(ISEVEN(ROW(M8:M31))*M8:M31)</f>
        <v>0</v>
      </c>
      <c r="N6" s="59" cm="1">
        <f t="array" ref="N6">SUM(ISEVEN(ROW(N8:N31))*N8:N31)</f>
        <v>0</v>
      </c>
      <c r="O6" s="59" cm="1">
        <f t="array" ref="O6">SUM(ISEVEN(ROW(O8:O31))*O8:O31)</f>
        <v>0</v>
      </c>
      <c r="P6" s="59" cm="1">
        <f t="array" ref="P6">SUM(ISEVEN(ROW(P8:P31))*P8:P31)</f>
        <v>0</v>
      </c>
      <c r="Q6" s="59" cm="1">
        <f t="array" ref="Q6">SUM(ISEVEN(ROW(Q8:Q31))*Q8:Q31)</f>
        <v>0</v>
      </c>
      <c r="R6" s="59" cm="1">
        <f t="array" ref="R6">SUM(ISEVEN(ROW(R8:R31))*R8:R31)</f>
        <v>0</v>
      </c>
      <c r="S6" s="59" cm="1">
        <f t="array" ref="S6">SUM(ISEVEN(ROW(S8:S31))*S8:S31)</f>
        <v>0</v>
      </c>
      <c r="T6" s="59" cm="1">
        <f t="array" ref="T6">SUM(ISEVEN(ROW(T8:T31))*T8:T31)</f>
        <v>0</v>
      </c>
      <c r="U6" s="59" cm="1">
        <f t="array" ref="U6">SUM(ISEVEN(ROW(U8:U31))*U8:U31)</f>
        <v>0</v>
      </c>
      <c r="V6" s="59" cm="1">
        <f t="array" ref="V6">SUM(ISEVEN(ROW(V8:V31))*V8:V31)</f>
        <v>0</v>
      </c>
      <c r="W6" s="39"/>
      <c r="X6" s="40"/>
      <c r="Y6" s="40"/>
    </row>
    <row r="7" spans="1:27" s="27" customFormat="1" ht="17.7" customHeight="1">
      <c r="A7" s="6"/>
      <c r="B7" s="6"/>
      <c r="C7" s="6"/>
      <c r="D7" s="113"/>
      <c r="E7" s="113"/>
      <c r="F7" s="54" t="s">
        <v>28</v>
      </c>
      <c r="G7" s="60" cm="1">
        <f t="array" ref="G7">SUM(ISODD(ROW(G8:G31))*G8:G31)</f>
        <v>108</v>
      </c>
      <c r="H7" s="61" cm="1">
        <f t="array" ref="H7">SUM(ISODD(ROW(H8:H31))*H8:H31)</f>
        <v>0</v>
      </c>
      <c r="I7" s="61" cm="1">
        <f t="array" ref="I7">SUM(ISODD(ROW(I8:I31))*I8:I31)</f>
        <v>0</v>
      </c>
      <c r="J7" s="61" cm="1">
        <f t="array" ref="J7">SUM(ISODD(ROW(J8:J31))*J8:J31)</f>
        <v>0</v>
      </c>
      <c r="K7" s="61" cm="1">
        <f t="array" ref="K7">SUM(ISODD(ROW(K8:K31))*K8:K31)</f>
        <v>0</v>
      </c>
      <c r="L7" s="61" cm="1">
        <f t="array" ref="L7">SUM(ISODD(ROW(L8:L31))*L8:L31)</f>
        <v>0</v>
      </c>
      <c r="M7" s="61" cm="1">
        <f t="array" ref="M7">SUM(ISODD(ROW(M8:M31))*M8:M31)</f>
        <v>0</v>
      </c>
      <c r="N7" s="61" cm="1">
        <f t="array" ref="N7">SUM(ISODD(ROW(N8:N31))*N8:N31)</f>
        <v>0</v>
      </c>
      <c r="O7" s="61" cm="1">
        <f t="array" ref="O7">SUM(ISODD(ROW(O8:O31))*O8:O31)</f>
        <v>0</v>
      </c>
      <c r="P7" s="61" cm="1">
        <f t="array" ref="P7">SUM(ISODD(ROW(P8:P31))*P8:P31)</f>
        <v>0</v>
      </c>
      <c r="Q7" s="61" cm="1">
        <f t="array" ref="Q7">SUM(ISODD(ROW(Q8:Q31))*Q8:Q31)</f>
        <v>0</v>
      </c>
      <c r="R7" s="61" cm="1">
        <f t="array" ref="R7">SUM(ISODD(ROW(R8:R31))*R8:R31)</f>
        <v>0</v>
      </c>
      <c r="S7" s="61" cm="1">
        <f t="array" ref="S7">SUM(ISODD(ROW(S8:S31))*S8:S31)</f>
        <v>0</v>
      </c>
      <c r="T7" s="61" cm="1">
        <f t="array" ref="T7">SUM(ISODD(ROW(T8:T31))*T8:T31)</f>
        <v>0</v>
      </c>
      <c r="U7" s="61" cm="1">
        <f t="array" ref="U7">SUM(ISODD(ROW(U8:U31))*U8:U31)</f>
        <v>0</v>
      </c>
      <c r="V7" s="61" cm="1">
        <f t="array" ref="V7">SUM(ISODD(ROW(V8:V31))*V8:V31)</f>
        <v>0</v>
      </c>
      <c r="W7" s="39"/>
      <c r="X7" s="40"/>
      <c r="Y7" s="40"/>
    </row>
    <row r="8" spans="1:27" s="20" customFormat="1" ht="17.7" customHeight="1">
      <c r="A8" s="6"/>
      <c r="B8" s="21"/>
      <c r="C8" s="21" t="str">
        <f>IF(B33="","",B33)</f>
        <v/>
      </c>
      <c r="D8" s="116" t="s">
        <v>33</v>
      </c>
      <c r="E8" s="116"/>
      <c r="F8" s="16" t="str">
        <f>IF(D8="","","기준수량")</f>
        <v>기준수량</v>
      </c>
      <c r="G8" s="28"/>
      <c r="H8" s="18"/>
      <c r="I8" s="18"/>
      <c r="J8" s="18"/>
      <c r="K8" s="18"/>
      <c r="L8" s="18"/>
      <c r="M8" s="18"/>
      <c r="N8" s="18"/>
      <c r="O8" s="18"/>
      <c r="P8" s="18"/>
      <c r="Q8" s="18"/>
      <c r="R8" s="18"/>
      <c r="S8" s="18"/>
      <c r="T8" s="18"/>
      <c r="U8" s="18"/>
      <c r="V8" s="18"/>
      <c r="W8" s="19"/>
    </row>
    <row r="9" spans="1:27" s="20" customFormat="1" ht="17.7" customHeight="1">
      <c r="A9" s="6"/>
      <c r="B9" s="21"/>
      <c r="C9" s="21" t="str">
        <f>C8</f>
        <v/>
      </c>
      <c r="D9" s="115" t="s">
        <v>40</v>
      </c>
      <c r="E9" s="115"/>
      <c r="F9" s="22" t="str">
        <f>IF(D8="","","현재수량")</f>
        <v>현재수량</v>
      </c>
      <c r="G9" s="30">
        <v>9</v>
      </c>
      <c r="H9" s="49"/>
      <c r="I9" s="49"/>
      <c r="J9" s="49"/>
      <c r="K9" s="49"/>
      <c r="L9" s="49"/>
      <c r="M9" s="49"/>
      <c r="N9" s="49"/>
      <c r="O9" s="49"/>
      <c r="P9" s="49"/>
      <c r="Q9" s="49"/>
      <c r="R9" s="49"/>
      <c r="S9" s="49"/>
      <c r="T9" s="49"/>
      <c r="U9" s="49"/>
      <c r="V9" s="49"/>
      <c r="W9" s="19"/>
    </row>
    <row r="10" spans="1:27" s="20" customFormat="1" ht="17.7" customHeight="1">
      <c r="A10" s="6"/>
      <c r="B10" s="21"/>
      <c r="C10" s="21" t="str">
        <f>IF(B8="","",B8)</f>
        <v/>
      </c>
      <c r="D10" s="116" t="s">
        <v>35</v>
      </c>
      <c r="E10" s="116"/>
      <c r="F10" s="16" t="str">
        <f>IF(D10="","","기준수량")</f>
        <v>기준수량</v>
      </c>
      <c r="G10" s="28">
        <v>136.53</v>
      </c>
      <c r="H10" s="18"/>
      <c r="I10" s="18"/>
      <c r="J10" s="18"/>
      <c r="K10" s="18"/>
      <c r="L10" s="18"/>
      <c r="M10" s="18"/>
      <c r="N10" s="18"/>
      <c r="O10" s="18"/>
      <c r="P10" s="18"/>
      <c r="Q10" s="18"/>
      <c r="R10" s="18"/>
      <c r="S10" s="18"/>
      <c r="T10" s="18"/>
      <c r="U10" s="18"/>
      <c r="V10" s="18"/>
      <c r="W10" s="19"/>
    </row>
    <row r="11" spans="1:27" s="20" customFormat="1" ht="17.7" customHeight="1">
      <c r="A11" s="6"/>
      <c r="B11" s="21"/>
      <c r="C11" s="21" t="str">
        <f>C10</f>
        <v/>
      </c>
      <c r="D11" s="115" t="s">
        <v>41</v>
      </c>
      <c r="E11" s="115"/>
      <c r="F11" s="22" t="str">
        <f>IF(D10="","","현재수량")</f>
        <v>현재수량</v>
      </c>
      <c r="G11" s="30">
        <v>9</v>
      </c>
      <c r="H11" s="49"/>
      <c r="I11" s="49"/>
      <c r="J11" s="49"/>
      <c r="K11" s="49"/>
      <c r="L11" s="49"/>
      <c r="M11" s="49"/>
      <c r="N11" s="49"/>
      <c r="O11" s="49"/>
      <c r="P11" s="49"/>
      <c r="Q11" s="49"/>
      <c r="R11" s="49"/>
      <c r="S11" s="49"/>
      <c r="T11" s="49"/>
      <c r="U11" s="49"/>
      <c r="V11" s="49"/>
      <c r="W11" s="19"/>
    </row>
    <row r="12" spans="1:27" s="20" customFormat="1" ht="17.7" customHeight="1">
      <c r="A12" s="21"/>
      <c r="B12" s="21"/>
      <c r="C12" s="21" t="str">
        <f>IF(B9="","",B9)</f>
        <v/>
      </c>
      <c r="D12" s="116" t="s">
        <v>35</v>
      </c>
      <c r="E12" s="116"/>
      <c r="F12" s="16" t="str">
        <f>IF(D12="","","기준수량")</f>
        <v>기준수량</v>
      </c>
      <c r="G12" s="28">
        <v>69.53</v>
      </c>
      <c r="H12" s="18"/>
      <c r="I12" s="18"/>
      <c r="J12" s="18"/>
      <c r="K12" s="18"/>
      <c r="L12" s="18"/>
      <c r="M12" s="18"/>
      <c r="N12" s="18"/>
      <c r="O12" s="18"/>
      <c r="P12" s="18"/>
      <c r="Q12" s="18"/>
      <c r="R12" s="18"/>
      <c r="S12" s="18"/>
      <c r="T12" s="18"/>
      <c r="U12" s="18"/>
      <c r="V12" s="18"/>
      <c r="W12" s="19"/>
    </row>
    <row r="13" spans="1:27" s="20" customFormat="1" ht="17.7" customHeight="1">
      <c r="A13" s="21" t="e" cm="1">
        <f t="array" ref="A13">_xlfn.SEQUENCE(기본정보작성!#REF!,1,1,1)</f>
        <v>#REF!</v>
      </c>
      <c r="C13" s="21" t="str">
        <f>C12</f>
        <v/>
      </c>
      <c r="D13" s="115" t="s">
        <v>42</v>
      </c>
      <c r="E13" s="115"/>
      <c r="F13" s="22" t="str">
        <f>IF(D12="","","현재수량")</f>
        <v>현재수량</v>
      </c>
      <c r="G13" s="30">
        <v>9</v>
      </c>
      <c r="H13" s="49"/>
      <c r="I13" s="49"/>
      <c r="J13" s="49"/>
      <c r="K13" s="49"/>
      <c r="L13" s="49"/>
      <c r="M13" s="49"/>
      <c r="N13" s="49"/>
      <c r="O13" s="49"/>
      <c r="P13" s="49"/>
      <c r="Q13" s="49"/>
      <c r="R13" s="49"/>
      <c r="S13" s="49"/>
      <c r="T13" s="49"/>
      <c r="U13" s="49"/>
      <c r="V13" s="49"/>
      <c r="W13" s="19"/>
    </row>
    <row r="14" spans="1:27" s="20" customFormat="1" ht="17.7" customHeight="1">
      <c r="A14" s="21"/>
      <c r="B14" s="21"/>
      <c r="C14" s="21" t="str">
        <f>IF(B10="","",B10)</f>
        <v/>
      </c>
      <c r="D14" s="116" t="s">
        <v>35</v>
      </c>
      <c r="E14" s="116"/>
      <c r="F14" s="16" t="str">
        <f>IF(D14="","","기준수량")</f>
        <v>기준수량</v>
      </c>
      <c r="G14" s="28">
        <v>34.18</v>
      </c>
      <c r="H14" s="18"/>
      <c r="I14" s="18"/>
      <c r="J14" s="18"/>
      <c r="K14" s="18"/>
      <c r="L14" s="18"/>
      <c r="M14" s="18"/>
      <c r="N14" s="18"/>
      <c r="O14" s="18"/>
      <c r="P14" s="18"/>
      <c r="Q14" s="18"/>
      <c r="R14" s="18"/>
      <c r="S14" s="18"/>
      <c r="T14" s="18"/>
      <c r="U14" s="18"/>
      <c r="V14" s="18"/>
      <c r="W14" s="19"/>
    </row>
    <row r="15" spans="1:27" s="20" customFormat="1" ht="17.7" customHeight="1">
      <c r="A15" s="21"/>
      <c r="C15" s="21" t="str">
        <f>C14</f>
        <v/>
      </c>
      <c r="D15" s="115" t="s">
        <v>43</v>
      </c>
      <c r="E15" s="115"/>
      <c r="F15" s="22" t="str">
        <f>IF(D14="","","현재수량")</f>
        <v>현재수량</v>
      </c>
      <c r="G15" s="30">
        <v>9</v>
      </c>
      <c r="H15" s="49"/>
      <c r="I15" s="49"/>
      <c r="J15" s="49"/>
      <c r="K15" s="49"/>
      <c r="L15" s="49"/>
      <c r="M15" s="49"/>
      <c r="N15" s="49"/>
      <c r="O15" s="49"/>
      <c r="P15" s="49"/>
      <c r="Q15" s="49"/>
      <c r="R15" s="49"/>
      <c r="S15" s="49"/>
      <c r="T15" s="49"/>
      <c r="U15" s="49"/>
      <c r="V15" s="49"/>
      <c r="W15" s="19"/>
    </row>
    <row r="16" spans="1:27" s="20" customFormat="1" ht="17.7" customHeight="1">
      <c r="A16" s="21"/>
      <c r="B16" s="21"/>
      <c r="C16" s="21" t="str">
        <f>IF(B11="","",B11)</f>
        <v/>
      </c>
      <c r="D16" s="116" t="s">
        <v>37</v>
      </c>
      <c r="E16" s="116"/>
      <c r="F16" s="16" t="str">
        <f>IF(D16="","","기준수량")</f>
        <v>기준수량</v>
      </c>
      <c r="G16" s="28">
        <v>31.9</v>
      </c>
      <c r="H16" s="18"/>
      <c r="I16" s="18"/>
      <c r="J16" s="18"/>
      <c r="K16" s="18"/>
      <c r="L16" s="18"/>
      <c r="M16" s="18"/>
      <c r="N16" s="18"/>
      <c r="O16" s="18"/>
      <c r="P16" s="18"/>
      <c r="Q16" s="18"/>
      <c r="R16" s="18"/>
      <c r="S16" s="18"/>
      <c r="T16" s="18"/>
      <c r="U16" s="18"/>
      <c r="V16" s="18"/>
      <c r="W16" s="19"/>
    </row>
    <row r="17" spans="1:23" s="20" customFormat="1" ht="17.7" customHeight="1">
      <c r="A17" s="21"/>
      <c r="C17" s="21" t="str">
        <f>C16</f>
        <v/>
      </c>
      <c r="D17" s="115" t="s">
        <v>43</v>
      </c>
      <c r="E17" s="115"/>
      <c r="F17" s="22" t="str">
        <f>IF(D16="","","현재수량")</f>
        <v>현재수량</v>
      </c>
      <c r="G17" s="30">
        <v>9</v>
      </c>
      <c r="H17" s="49"/>
      <c r="I17" s="49"/>
      <c r="J17" s="49"/>
      <c r="K17" s="49"/>
      <c r="L17" s="49"/>
      <c r="M17" s="49"/>
      <c r="N17" s="49"/>
      <c r="O17" s="49"/>
      <c r="P17" s="49"/>
      <c r="Q17" s="49"/>
      <c r="R17" s="49"/>
      <c r="S17" s="49"/>
      <c r="T17" s="49"/>
      <c r="U17" s="49"/>
      <c r="V17" s="49"/>
      <c r="W17" s="19"/>
    </row>
    <row r="18" spans="1:23" s="20" customFormat="1" ht="17.7" customHeight="1">
      <c r="A18" s="6"/>
      <c r="B18" s="21" cm="1">
        <f t="array" ref="B18:B45">IF(_xlfn._xlws.SORT(A4:A31)=0,"",_xlfn._xlws.SORT(A4:A31))</f>
        <v>-2</v>
      </c>
      <c r="C18" s="21">
        <f>IF(B18="","",B18)</f>
        <v>-2</v>
      </c>
      <c r="D18" s="116" t="s">
        <v>35</v>
      </c>
      <c r="E18" s="116"/>
      <c r="F18" s="16" t="str">
        <f>IF(D18="","","기준수량")</f>
        <v>기준수량</v>
      </c>
      <c r="G18" s="28">
        <v>65.75</v>
      </c>
      <c r="H18" s="18"/>
      <c r="I18" s="18"/>
      <c r="J18" s="18"/>
      <c r="K18" s="18"/>
      <c r="L18" s="18"/>
      <c r="M18" s="18"/>
      <c r="N18" s="18"/>
      <c r="O18" s="18"/>
      <c r="P18" s="18"/>
      <c r="Q18" s="18"/>
      <c r="R18" s="18"/>
      <c r="S18" s="18"/>
      <c r="T18" s="18"/>
      <c r="U18" s="18"/>
      <c r="V18" s="18"/>
      <c r="W18" s="19"/>
    </row>
    <row r="19" spans="1:23" s="20" customFormat="1" ht="17.7" customHeight="1">
      <c r="A19" s="6"/>
      <c r="B19" s="21">
        <v>-1</v>
      </c>
      <c r="C19" s="21">
        <f>C18</f>
        <v>-2</v>
      </c>
      <c r="D19" s="115" t="s">
        <v>44</v>
      </c>
      <c r="E19" s="115"/>
      <c r="F19" s="22" t="str">
        <f>IF(D18="","","현재수량")</f>
        <v>현재수량</v>
      </c>
      <c r="G19" s="30">
        <v>9</v>
      </c>
      <c r="H19" s="49"/>
      <c r="I19" s="49"/>
      <c r="J19" s="49"/>
      <c r="K19" s="49"/>
      <c r="L19" s="49"/>
      <c r="M19" s="49"/>
      <c r="N19" s="49"/>
      <c r="O19" s="49"/>
      <c r="P19" s="49"/>
      <c r="Q19" s="49"/>
      <c r="R19" s="49"/>
      <c r="S19" s="49"/>
      <c r="T19" s="49"/>
      <c r="U19" s="49"/>
      <c r="V19" s="49"/>
      <c r="W19" s="19"/>
    </row>
    <row r="20" spans="1:23" s="20" customFormat="1" ht="17.7" customHeight="1">
      <c r="A20" s="6"/>
      <c r="B20" s="21">
        <v>1</v>
      </c>
      <c r="C20" s="21">
        <f>IF(B19="","",B19)</f>
        <v>-1</v>
      </c>
      <c r="D20" s="116" t="s">
        <v>35</v>
      </c>
      <c r="E20" s="116"/>
      <c r="F20" s="16" t="str">
        <f>IF(D20="","","기준수량")</f>
        <v>기준수량</v>
      </c>
      <c r="G20" s="28">
        <v>62.22</v>
      </c>
      <c r="H20" s="18"/>
      <c r="I20" s="18"/>
      <c r="J20" s="18"/>
      <c r="K20" s="18"/>
      <c r="L20" s="18"/>
      <c r="M20" s="18"/>
      <c r="N20" s="18"/>
      <c r="O20" s="18"/>
      <c r="P20" s="18"/>
      <c r="Q20" s="18"/>
      <c r="R20" s="18"/>
      <c r="S20" s="18"/>
      <c r="T20" s="18"/>
      <c r="U20" s="18"/>
      <c r="V20" s="18"/>
      <c r="W20" s="19"/>
    </row>
    <row r="21" spans="1:23" s="20" customFormat="1" ht="17.7" customHeight="1">
      <c r="A21" s="6"/>
      <c r="B21" s="21">
        <v>2</v>
      </c>
      <c r="C21" s="21">
        <f>C20</f>
        <v>-1</v>
      </c>
      <c r="D21" s="115" t="s">
        <v>45</v>
      </c>
      <c r="E21" s="115"/>
      <c r="F21" s="22" t="str">
        <f>IF(D20="","","현재수량")</f>
        <v>현재수량</v>
      </c>
      <c r="G21" s="30">
        <v>9</v>
      </c>
      <c r="H21" s="49"/>
      <c r="I21" s="49"/>
      <c r="J21" s="49"/>
      <c r="K21" s="49"/>
      <c r="L21" s="49"/>
      <c r="M21" s="49"/>
      <c r="N21" s="49"/>
      <c r="O21" s="49"/>
      <c r="P21" s="49"/>
      <c r="Q21" s="49"/>
      <c r="R21" s="49"/>
      <c r="S21" s="49"/>
      <c r="T21" s="49"/>
      <c r="U21" s="49"/>
      <c r="V21" s="49"/>
      <c r="W21" s="19"/>
    </row>
    <row r="22" spans="1:23" s="20" customFormat="1" ht="17.7" customHeight="1">
      <c r="A22" s="6"/>
      <c r="B22" s="21">
        <v>3</v>
      </c>
      <c r="C22" s="21">
        <f>IF(B20="","",B20)</f>
        <v>1</v>
      </c>
      <c r="D22" s="116" t="s">
        <v>35</v>
      </c>
      <c r="E22" s="116"/>
      <c r="F22" s="16" t="str">
        <f>IF(D22="","","기준수량")</f>
        <v>기준수량</v>
      </c>
      <c r="G22" s="28">
        <v>932.17</v>
      </c>
      <c r="H22" s="18"/>
      <c r="I22" s="18"/>
      <c r="J22" s="18"/>
      <c r="K22" s="18"/>
      <c r="L22" s="18"/>
      <c r="M22" s="18"/>
      <c r="N22" s="18"/>
      <c r="O22" s="18"/>
      <c r="P22" s="18"/>
      <c r="Q22" s="18"/>
      <c r="R22" s="18"/>
      <c r="S22" s="18"/>
      <c r="T22" s="18"/>
      <c r="U22" s="18"/>
      <c r="V22" s="18"/>
      <c r="W22" s="19"/>
    </row>
    <row r="23" spans="1:23" s="20" customFormat="1" ht="17.7" customHeight="1">
      <c r="A23" s="6"/>
      <c r="B23" s="21">
        <v>4</v>
      </c>
      <c r="C23" s="21">
        <f>C22</f>
        <v>1</v>
      </c>
      <c r="D23" s="115" t="s">
        <v>46</v>
      </c>
      <c r="E23" s="115"/>
      <c r="F23" s="22" t="str">
        <f>IF(D22="","","현재수량")</f>
        <v>현재수량</v>
      </c>
      <c r="G23" s="30">
        <v>9</v>
      </c>
      <c r="H23" s="49"/>
      <c r="I23" s="49"/>
      <c r="J23" s="49"/>
      <c r="K23" s="49"/>
      <c r="L23" s="49"/>
      <c r="M23" s="49"/>
      <c r="N23" s="49"/>
      <c r="O23" s="49"/>
      <c r="P23" s="49"/>
      <c r="Q23" s="49"/>
      <c r="R23" s="49"/>
      <c r="S23" s="49"/>
      <c r="T23" s="49"/>
      <c r="U23" s="49"/>
      <c r="V23" s="49"/>
      <c r="W23" s="19"/>
    </row>
    <row r="24" spans="1:23" s="20" customFormat="1" ht="17.7" customHeight="1">
      <c r="A24" s="21"/>
      <c r="B24" s="21">
        <v>5</v>
      </c>
      <c r="C24" s="21">
        <f>IF(B21="","",B21)</f>
        <v>2</v>
      </c>
      <c r="D24" s="116" t="s">
        <v>35</v>
      </c>
      <c r="E24" s="116"/>
      <c r="F24" s="16" t="str">
        <f>IF(D24="","","기준수량")</f>
        <v>기준수량</v>
      </c>
      <c r="G24" s="28">
        <v>144.34</v>
      </c>
      <c r="H24" s="18"/>
      <c r="I24" s="18"/>
      <c r="J24" s="18"/>
      <c r="K24" s="18"/>
      <c r="L24" s="18"/>
      <c r="M24" s="18"/>
      <c r="N24" s="18"/>
      <c r="O24" s="18"/>
      <c r="P24" s="18"/>
      <c r="Q24" s="18"/>
      <c r="R24" s="18"/>
      <c r="S24" s="18"/>
      <c r="T24" s="18"/>
      <c r="U24" s="18"/>
      <c r="V24" s="18"/>
      <c r="W24" s="19"/>
    </row>
    <row r="25" spans="1:23" s="20" customFormat="1" ht="17.7" customHeight="1">
      <c r="A25" s="21" cm="1">
        <f t="array" ref="A25:A53">_xlfn.SEQUENCE(기본정보작성!M3,1,1,1)</f>
        <v>1</v>
      </c>
      <c r="B25" s="20">
        <v>6</v>
      </c>
      <c r="C25" s="21">
        <f>C24</f>
        <v>2</v>
      </c>
      <c r="D25" s="115" t="s">
        <v>47</v>
      </c>
      <c r="E25" s="115"/>
      <c r="F25" s="22" t="str">
        <f>IF(D24="","","현재수량")</f>
        <v>현재수량</v>
      </c>
      <c r="G25" s="30">
        <v>9</v>
      </c>
      <c r="H25" s="49"/>
      <c r="I25" s="49"/>
      <c r="J25" s="49"/>
      <c r="K25" s="49"/>
      <c r="L25" s="49"/>
      <c r="M25" s="49"/>
      <c r="N25" s="49"/>
      <c r="O25" s="49"/>
      <c r="P25" s="49"/>
      <c r="Q25" s="49"/>
      <c r="R25" s="49"/>
      <c r="S25" s="49"/>
      <c r="T25" s="49"/>
      <c r="U25" s="49"/>
      <c r="V25" s="49"/>
      <c r="W25" s="19"/>
    </row>
    <row r="26" spans="1:23" s="20" customFormat="1" ht="17.7" customHeight="1">
      <c r="A26" s="21">
        <v>2</v>
      </c>
      <c r="B26" s="21">
        <v>7</v>
      </c>
      <c r="C26" s="21">
        <f>IF(B22="","",B22)</f>
        <v>3</v>
      </c>
      <c r="D26" s="116" t="s">
        <v>37</v>
      </c>
      <c r="E26" s="116"/>
      <c r="F26" s="16" t="str">
        <f>IF(D26="","","기준수량")</f>
        <v>기준수량</v>
      </c>
      <c r="G26" s="28">
        <v>170.65</v>
      </c>
      <c r="H26" s="18"/>
      <c r="I26" s="18"/>
      <c r="J26" s="18"/>
      <c r="K26" s="18"/>
      <c r="L26" s="18"/>
      <c r="M26" s="18"/>
      <c r="N26" s="18"/>
      <c r="O26" s="18"/>
      <c r="P26" s="18"/>
      <c r="Q26" s="18"/>
      <c r="R26" s="18"/>
      <c r="S26" s="18"/>
      <c r="T26" s="18"/>
      <c r="U26" s="18"/>
      <c r="V26" s="18"/>
      <c r="W26" s="19"/>
    </row>
    <row r="27" spans="1:23" s="20" customFormat="1" ht="17.7" customHeight="1">
      <c r="A27" s="21">
        <v>3</v>
      </c>
      <c r="B27" s="20" t="e">
        <v>#REF!</v>
      </c>
      <c r="C27" s="21">
        <f>C26</f>
        <v>3</v>
      </c>
      <c r="D27" s="115" t="s">
        <v>48</v>
      </c>
      <c r="E27" s="115"/>
      <c r="F27" s="22" t="str">
        <f>IF(D26="","","현재수량")</f>
        <v>현재수량</v>
      </c>
      <c r="G27" s="30">
        <v>9</v>
      </c>
      <c r="H27" s="49"/>
      <c r="I27" s="49"/>
      <c r="J27" s="49"/>
      <c r="K27" s="49"/>
      <c r="L27" s="49"/>
      <c r="M27" s="49"/>
      <c r="N27" s="49"/>
      <c r="O27" s="49"/>
      <c r="P27" s="49"/>
      <c r="Q27" s="49"/>
      <c r="R27" s="49"/>
      <c r="S27" s="49"/>
      <c r="T27" s="49"/>
      <c r="U27" s="49"/>
      <c r="V27" s="49"/>
      <c r="W27" s="19"/>
    </row>
    <row r="28" spans="1:23" s="20" customFormat="1" ht="17.7" customHeight="1">
      <c r="A28" s="21">
        <v>4</v>
      </c>
      <c r="B28" s="21" t="str">
        <v/>
      </c>
      <c r="C28" s="21">
        <f>IF(B21="","",B21)</f>
        <v>2</v>
      </c>
      <c r="D28" s="116" t="s">
        <v>37</v>
      </c>
      <c r="E28" s="116"/>
      <c r="F28" s="16" t="str">
        <f>IF(D28="","","기준수량")</f>
        <v>기준수량</v>
      </c>
      <c r="G28" s="28">
        <v>383.06</v>
      </c>
      <c r="H28" s="18"/>
      <c r="I28" s="18"/>
      <c r="J28" s="18"/>
      <c r="K28" s="18"/>
      <c r="L28" s="18"/>
      <c r="M28" s="18"/>
      <c r="N28" s="18"/>
      <c r="O28" s="18"/>
      <c r="P28" s="18"/>
      <c r="Q28" s="18"/>
      <c r="R28" s="18"/>
      <c r="S28" s="18"/>
      <c r="T28" s="18"/>
      <c r="U28" s="18"/>
      <c r="V28" s="18"/>
      <c r="W28" s="19"/>
    </row>
    <row r="29" spans="1:23" s="20" customFormat="1" ht="17.7" customHeight="1">
      <c r="A29" s="21">
        <v>5</v>
      </c>
      <c r="B29" s="20" t="str">
        <v/>
      </c>
      <c r="C29" s="21">
        <f>C28</f>
        <v>2</v>
      </c>
      <c r="D29" s="115" t="s">
        <v>49</v>
      </c>
      <c r="E29" s="115"/>
      <c r="F29" s="22" t="str">
        <f>IF(D28="","","현재수량")</f>
        <v>현재수량</v>
      </c>
      <c r="G29" s="30">
        <v>9</v>
      </c>
      <c r="H29" s="49"/>
      <c r="I29" s="49"/>
      <c r="J29" s="49"/>
      <c r="K29" s="49"/>
      <c r="L29" s="49"/>
      <c r="M29" s="49"/>
      <c r="N29" s="49"/>
      <c r="O29" s="49"/>
      <c r="P29" s="49"/>
      <c r="Q29" s="49"/>
      <c r="R29" s="49"/>
      <c r="S29" s="49"/>
      <c r="T29" s="49"/>
      <c r="U29" s="49"/>
      <c r="V29" s="49"/>
      <c r="W29" s="19"/>
    </row>
    <row r="30" spans="1:23" s="20" customFormat="1" ht="17.7" customHeight="1">
      <c r="A30" s="21">
        <v>6</v>
      </c>
      <c r="B30" s="21" t="str">
        <v/>
      </c>
      <c r="C30" s="21">
        <f>IF(B23="","",B23)</f>
        <v>4</v>
      </c>
      <c r="D30" s="116" t="s">
        <v>50</v>
      </c>
      <c r="E30" s="116"/>
      <c r="F30" s="16" t="str">
        <f>IF(D30="","","기준수량")</f>
        <v>기준수량</v>
      </c>
      <c r="G30" s="28">
        <v>270.05</v>
      </c>
      <c r="H30" s="18"/>
      <c r="I30" s="18"/>
      <c r="J30" s="18"/>
      <c r="K30" s="18"/>
      <c r="L30" s="18"/>
      <c r="M30" s="18"/>
      <c r="N30" s="18"/>
      <c r="O30" s="18"/>
      <c r="P30" s="18"/>
      <c r="Q30" s="18"/>
      <c r="R30" s="18"/>
      <c r="S30" s="18"/>
      <c r="T30" s="18"/>
      <c r="U30" s="18"/>
      <c r="V30" s="18"/>
      <c r="W30" s="19"/>
    </row>
    <row r="31" spans="1:23" s="20" customFormat="1" ht="17.7" customHeight="1">
      <c r="A31" s="21">
        <v>7</v>
      </c>
      <c r="B31" s="20" t="str">
        <v/>
      </c>
      <c r="C31" s="21">
        <f>C30</f>
        <v>4</v>
      </c>
      <c r="D31" s="117" t="s">
        <v>51</v>
      </c>
      <c r="E31" s="117"/>
      <c r="F31" s="22" t="str">
        <f>IF(D30="","","현재수량")</f>
        <v>현재수량</v>
      </c>
      <c r="G31" s="30">
        <v>9</v>
      </c>
      <c r="H31" s="49"/>
      <c r="I31" s="49"/>
      <c r="J31" s="49"/>
      <c r="K31" s="49"/>
      <c r="L31" s="49"/>
      <c r="M31" s="49"/>
      <c r="N31" s="49"/>
      <c r="O31" s="49"/>
      <c r="P31" s="49"/>
      <c r="Q31" s="49"/>
      <c r="R31" s="49"/>
      <c r="S31" s="49"/>
      <c r="T31" s="49"/>
      <c r="U31" s="49"/>
      <c r="V31" s="49"/>
      <c r="W31" s="19"/>
    </row>
    <row r="32" spans="1:23" s="20" customFormat="1" ht="17.7" customHeight="1">
      <c r="A32" s="6">
        <v>8</v>
      </c>
      <c r="B32" s="21" t="str">
        <v/>
      </c>
      <c r="C32" s="21"/>
      <c r="D32" s="116"/>
      <c r="E32" s="116"/>
      <c r="F32" s="16"/>
      <c r="G32" s="28"/>
      <c r="H32" s="18"/>
      <c r="I32" s="18"/>
      <c r="J32" s="18"/>
      <c r="K32" s="18"/>
      <c r="L32" s="18"/>
      <c r="M32" s="18"/>
      <c r="N32" s="18"/>
      <c r="O32" s="18"/>
      <c r="P32" s="18"/>
      <c r="Q32" s="18"/>
      <c r="R32" s="18"/>
      <c r="S32" s="18"/>
      <c r="T32" s="18"/>
      <c r="U32" s="18"/>
      <c r="V32" s="18"/>
      <c r="W32" s="19"/>
    </row>
    <row r="33" spans="1:25" s="20" customFormat="1" ht="17.7" customHeight="1">
      <c r="A33" s="6">
        <v>9</v>
      </c>
      <c r="B33" s="21" t="str">
        <v/>
      </c>
      <c r="C33" s="21"/>
      <c r="D33" s="115"/>
      <c r="E33" s="115"/>
      <c r="F33" s="22"/>
      <c r="G33" s="30"/>
      <c r="H33" s="49"/>
      <c r="I33" s="49"/>
      <c r="J33" s="49"/>
      <c r="K33" s="49"/>
      <c r="L33" s="49"/>
      <c r="M33" s="49"/>
      <c r="N33" s="49"/>
      <c r="O33" s="49"/>
      <c r="P33" s="49"/>
      <c r="Q33" s="49"/>
      <c r="R33" s="49"/>
      <c r="S33" s="49"/>
      <c r="T33" s="49"/>
      <c r="U33" s="49"/>
      <c r="V33" s="49"/>
      <c r="W33" s="19"/>
    </row>
    <row r="34" spans="1:25" ht="16.95" customHeight="1">
      <c r="A34" s="6">
        <v>10</v>
      </c>
      <c r="B34" s="6" t="str">
        <v/>
      </c>
      <c r="G34" s="44"/>
      <c r="H34" s="45"/>
      <c r="I34" s="45"/>
      <c r="J34" s="45"/>
      <c r="K34" s="45"/>
      <c r="L34" s="45"/>
      <c r="M34" s="45"/>
      <c r="N34" s="45"/>
      <c r="O34" s="45"/>
      <c r="P34" s="45"/>
      <c r="Q34" s="45"/>
      <c r="R34" s="45"/>
      <c r="S34" s="45"/>
      <c r="T34" s="45"/>
      <c r="U34" s="45"/>
      <c r="V34" s="45"/>
      <c r="W34" s="42"/>
      <c r="X34" s="42"/>
      <c r="Y34" s="42"/>
    </row>
    <row r="35" spans="1:25" ht="16.95" customHeight="1">
      <c r="A35" s="6">
        <v>11</v>
      </c>
      <c r="B35" s="6" t="str">
        <v/>
      </c>
      <c r="G35" s="44"/>
      <c r="H35" s="45"/>
      <c r="I35" s="45"/>
      <c r="J35" s="45"/>
      <c r="K35" s="45"/>
      <c r="L35" s="45"/>
      <c r="M35" s="45"/>
      <c r="N35" s="45"/>
      <c r="O35" s="45"/>
      <c r="P35" s="45"/>
      <c r="Q35" s="45"/>
      <c r="R35" s="45"/>
      <c r="S35" s="45"/>
      <c r="T35" s="45"/>
      <c r="U35" s="45"/>
      <c r="V35" s="45"/>
      <c r="W35" s="42"/>
      <c r="X35" s="42"/>
      <c r="Y35" s="42"/>
    </row>
    <row r="36" spans="1:25" ht="16.95" customHeight="1">
      <c r="A36" s="6">
        <v>12</v>
      </c>
      <c r="B36" s="6" t="str">
        <v/>
      </c>
      <c r="G36" s="44"/>
      <c r="H36" s="45"/>
      <c r="I36" s="45"/>
      <c r="J36" s="45"/>
      <c r="K36" s="45"/>
      <c r="L36" s="45"/>
      <c r="M36" s="45"/>
      <c r="N36" s="45"/>
      <c r="O36" s="45"/>
      <c r="P36" s="45"/>
      <c r="Q36" s="45"/>
      <c r="R36" s="45"/>
      <c r="S36" s="45"/>
      <c r="T36" s="45"/>
      <c r="U36" s="45"/>
      <c r="V36" s="45"/>
      <c r="W36" s="42"/>
      <c r="X36" s="42"/>
      <c r="Y36" s="42"/>
    </row>
    <row r="37" spans="1:25" ht="16.95" customHeight="1">
      <c r="A37" s="6">
        <v>13</v>
      </c>
      <c r="B37" s="6" t="str">
        <v/>
      </c>
      <c r="G37" s="44"/>
      <c r="H37" s="45"/>
      <c r="I37" s="45"/>
      <c r="J37" s="45"/>
      <c r="K37" s="45"/>
      <c r="L37" s="45"/>
      <c r="M37" s="45"/>
      <c r="N37" s="45"/>
      <c r="O37" s="45"/>
      <c r="P37" s="45"/>
      <c r="Q37" s="45"/>
      <c r="R37" s="45"/>
      <c r="S37" s="45"/>
      <c r="T37" s="45"/>
      <c r="U37" s="45"/>
      <c r="V37" s="45"/>
      <c r="W37" s="42"/>
      <c r="X37" s="42"/>
      <c r="Y37" s="42"/>
    </row>
    <row r="38" spans="1:25" ht="16.95" customHeight="1">
      <c r="A38" s="6">
        <v>14</v>
      </c>
      <c r="B38" s="6" t="str">
        <v/>
      </c>
      <c r="G38" s="44"/>
      <c r="H38" s="45"/>
      <c r="I38" s="45"/>
      <c r="J38" s="45"/>
      <c r="K38" s="45"/>
      <c r="L38" s="45"/>
      <c r="M38" s="45"/>
      <c r="N38" s="45"/>
      <c r="O38" s="45"/>
      <c r="P38" s="45"/>
      <c r="Q38" s="45"/>
      <c r="R38" s="45"/>
      <c r="S38" s="45"/>
      <c r="T38" s="45"/>
      <c r="U38" s="45"/>
      <c r="V38" s="45"/>
      <c r="W38" s="42"/>
      <c r="X38" s="42"/>
      <c r="Y38" s="42"/>
    </row>
    <row r="39" spans="1:25" ht="16.95" customHeight="1">
      <c r="A39" s="6">
        <v>15</v>
      </c>
      <c r="B39" s="6" t="str">
        <v/>
      </c>
      <c r="G39" s="44"/>
      <c r="H39" s="45"/>
      <c r="I39" s="45"/>
      <c r="J39" s="45"/>
      <c r="K39" s="45"/>
      <c r="L39" s="45"/>
      <c r="M39" s="45"/>
      <c r="N39" s="45"/>
      <c r="O39" s="45"/>
      <c r="P39" s="45"/>
      <c r="Q39" s="45"/>
      <c r="R39" s="45"/>
      <c r="S39" s="45"/>
      <c r="T39" s="45"/>
      <c r="U39" s="45"/>
      <c r="V39" s="45"/>
      <c r="W39" s="42"/>
      <c r="X39" s="42"/>
      <c r="Y39" s="42"/>
    </row>
    <row r="40" spans="1:25" ht="16.95" customHeight="1">
      <c r="A40" s="6">
        <v>16</v>
      </c>
      <c r="B40" s="6" t="str">
        <v/>
      </c>
      <c r="G40" s="44"/>
      <c r="H40" s="45"/>
      <c r="I40" s="45"/>
      <c r="J40" s="45"/>
      <c r="K40" s="45"/>
      <c r="L40" s="45"/>
      <c r="M40" s="45"/>
      <c r="N40" s="45"/>
      <c r="O40" s="45"/>
      <c r="P40" s="45"/>
      <c r="Q40" s="45"/>
      <c r="R40" s="45"/>
      <c r="S40" s="45"/>
      <c r="T40" s="45"/>
      <c r="U40" s="45"/>
      <c r="V40" s="45"/>
      <c r="W40" s="42"/>
      <c r="X40" s="42"/>
      <c r="Y40" s="42"/>
    </row>
    <row r="41" spans="1:25" ht="16.95" customHeight="1">
      <c r="A41" s="6">
        <v>17</v>
      </c>
      <c r="B41" s="6" t="str">
        <v/>
      </c>
      <c r="G41" s="44"/>
      <c r="H41" s="45"/>
      <c r="I41" s="45"/>
      <c r="J41" s="45"/>
      <c r="K41" s="45"/>
      <c r="L41" s="45"/>
      <c r="M41" s="45"/>
      <c r="N41" s="45"/>
      <c r="O41" s="45"/>
      <c r="P41" s="45"/>
      <c r="Q41" s="45"/>
      <c r="R41" s="45"/>
      <c r="S41" s="45"/>
      <c r="T41" s="45"/>
      <c r="U41" s="45"/>
      <c r="V41" s="45"/>
      <c r="W41" s="42"/>
      <c r="X41" s="42"/>
      <c r="Y41" s="42"/>
    </row>
    <row r="42" spans="1:25" ht="16.95" customHeight="1">
      <c r="A42" s="6">
        <v>18</v>
      </c>
      <c r="B42" s="6" t="str">
        <v/>
      </c>
      <c r="G42" s="44"/>
      <c r="H42" s="45"/>
      <c r="I42" s="45"/>
      <c r="J42" s="45"/>
      <c r="K42" s="45"/>
      <c r="L42" s="45"/>
      <c r="M42" s="45"/>
      <c r="N42" s="45"/>
      <c r="O42" s="45"/>
      <c r="P42" s="45"/>
      <c r="Q42" s="45"/>
      <c r="R42" s="45"/>
      <c r="S42" s="45"/>
      <c r="T42" s="45"/>
      <c r="U42" s="45"/>
      <c r="V42" s="45"/>
      <c r="W42" s="42"/>
      <c r="X42" s="42"/>
      <c r="Y42" s="42"/>
    </row>
    <row r="43" spans="1:25" ht="16.95" customHeight="1">
      <c r="A43" s="6">
        <v>19</v>
      </c>
      <c r="B43" s="6" t="str">
        <v/>
      </c>
      <c r="G43" s="44"/>
      <c r="H43" s="45"/>
      <c r="I43" s="45"/>
      <c r="J43" s="45"/>
      <c r="K43" s="45"/>
      <c r="L43" s="45"/>
      <c r="M43" s="45"/>
      <c r="N43" s="45"/>
      <c r="O43" s="45"/>
      <c r="P43" s="45"/>
      <c r="Q43" s="45"/>
      <c r="R43" s="45"/>
      <c r="S43" s="45"/>
      <c r="T43" s="45"/>
      <c r="U43" s="45"/>
      <c r="V43" s="45"/>
      <c r="W43" s="42"/>
      <c r="X43" s="42"/>
      <c r="Y43" s="42"/>
    </row>
    <row r="44" spans="1:25" ht="16.95" customHeight="1">
      <c r="A44" s="6">
        <v>20</v>
      </c>
      <c r="B44" s="6" t="str">
        <v/>
      </c>
      <c r="G44" s="44"/>
      <c r="H44" s="45"/>
      <c r="I44" s="45"/>
      <c r="J44" s="45"/>
      <c r="K44" s="45"/>
      <c r="L44" s="45"/>
      <c r="M44" s="45"/>
      <c r="N44" s="45"/>
      <c r="O44" s="45"/>
      <c r="P44" s="45"/>
      <c r="Q44" s="45"/>
      <c r="R44" s="45"/>
      <c r="S44" s="45"/>
      <c r="T44" s="45"/>
      <c r="U44" s="45"/>
      <c r="V44" s="45"/>
      <c r="W44" s="42"/>
      <c r="X44" s="42"/>
      <c r="Y44" s="42"/>
    </row>
    <row r="45" spans="1:25" ht="16.95" customHeight="1">
      <c r="A45" s="6">
        <v>21</v>
      </c>
      <c r="B45" s="6" t="str">
        <v/>
      </c>
      <c r="G45" s="44"/>
      <c r="H45" s="45"/>
      <c r="I45" s="45"/>
      <c r="J45" s="45"/>
      <c r="K45" s="45"/>
      <c r="L45" s="45"/>
      <c r="M45" s="45"/>
      <c r="N45" s="45"/>
      <c r="O45" s="45"/>
      <c r="P45" s="45"/>
      <c r="Q45" s="45"/>
      <c r="R45" s="45"/>
      <c r="S45" s="45"/>
      <c r="T45" s="45"/>
      <c r="U45" s="45"/>
      <c r="V45" s="45"/>
      <c r="W45" s="42"/>
      <c r="X45" s="42"/>
      <c r="Y45" s="42"/>
    </row>
    <row r="46" spans="1:25" ht="16.95" customHeight="1">
      <c r="A46" s="6">
        <v>22</v>
      </c>
      <c r="G46" s="44"/>
      <c r="H46" s="45"/>
      <c r="I46" s="45"/>
      <c r="J46" s="45"/>
      <c r="K46" s="45"/>
      <c r="L46" s="45"/>
      <c r="M46" s="45"/>
      <c r="N46" s="45"/>
      <c r="O46" s="45"/>
      <c r="P46" s="45"/>
      <c r="Q46" s="45"/>
      <c r="R46" s="45"/>
      <c r="S46" s="45"/>
      <c r="T46" s="45"/>
      <c r="U46" s="45"/>
      <c r="V46" s="45"/>
      <c r="W46" s="42"/>
      <c r="X46" s="42"/>
      <c r="Y46" s="42"/>
    </row>
    <row r="47" spans="1:25" ht="16.95" customHeight="1">
      <c r="A47" s="6">
        <v>23</v>
      </c>
      <c r="G47" s="44"/>
      <c r="H47" s="45"/>
      <c r="I47" s="45"/>
      <c r="J47" s="45"/>
      <c r="K47" s="45"/>
      <c r="L47" s="45"/>
      <c r="M47" s="45"/>
      <c r="N47" s="45"/>
      <c r="O47" s="45"/>
      <c r="P47" s="45"/>
      <c r="Q47" s="45"/>
      <c r="R47" s="45"/>
      <c r="S47" s="45"/>
      <c r="T47" s="45"/>
      <c r="U47" s="45"/>
      <c r="V47" s="45"/>
      <c r="W47" s="42"/>
      <c r="X47" s="42"/>
      <c r="Y47" s="42"/>
    </row>
    <row r="48" spans="1:25" ht="16.95" customHeight="1">
      <c r="A48" s="6">
        <v>24</v>
      </c>
      <c r="G48" s="44"/>
      <c r="H48" s="45"/>
      <c r="I48" s="45"/>
      <c r="J48" s="45"/>
      <c r="K48" s="45"/>
      <c r="L48" s="45"/>
      <c r="M48" s="45"/>
      <c r="N48" s="45"/>
      <c r="O48" s="45"/>
      <c r="P48" s="45"/>
      <c r="Q48" s="45"/>
      <c r="R48" s="45"/>
      <c r="S48" s="45"/>
      <c r="T48" s="45"/>
      <c r="U48" s="45"/>
      <c r="V48" s="45"/>
      <c r="W48" s="42"/>
      <c r="X48" s="42"/>
      <c r="Y48" s="42"/>
    </row>
    <row r="49" spans="1:25" ht="16.95" customHeight="1">
      <c r="A49" s="6">
        <v>25</v>
      </c>
      <c r="G49" s="44"/>
      <c r="H49" s="45"/>
      <c r="I49" s="45"/>
      <c r="J49" s="45"/>
      <c r="K49" s="45"/>
      <c r="L49" s="45"/>
      <c r="M49" s="45"/>
      <c r="N49" s="45"/>
      <c r="O49" s="45"/>
      <c r="P49" s="45"/>
      <c r="Q49" s="45"/>
      <c r="R49" s="45"/>
      <c r="S49" s="45"/>
      <c r="T49" s="45"/>
      <c r="U49" s="45"/>
      <c r="V49" s="45"/>
      <c r="W49" s="42"/>
      <c r="X49" s="42"/>
      <c r="Y49" s="42"/>
    </row>
    <row r="50" spans="1:25" ht="16.95" customHeight="1">
      <c r="A50" s="6">
        <v>26</v>
      </c>
      <c r="G50" s="44"/>
      <c r="H50" s="45"/>
      <c r="I50" s="45"/>
      <c r="J50" s="45"/>
      <c r="K50" s="45"/>
      <c r="L50" s="45"/>
      <c r="M50" s="45"/>
      <c r="N50" s="45"/>
      <c r="O50" s="45"/>
      <c r="P50" s="45"/>
      <c r="Q50" s="45"/>
      <c r="R50" s="45"/>
      <c r="S50" s="45"/>
      <c r="T50" s="45"/>
      <c r="U50" s="45"/>
      <c r="V50" s="45"/>
      <c r="W50" s="42"/>
      <c r="X50" s="42"/>
      <c r="Y50" s="42"/>
    </row>
    <row r="51" spans="1:25" ht="16.95" customHeight="1">
      <c r="A51" s="6">
        <v>27</v>
      </c>
      <c r="G51" s="44"/>
      <c r="H51" s="45"/>
      <c r="I51" s="45"/>
      <c r="J51" s="45"/>
      <c r="K51" s="45"/>
      <c r="L51" s="45"/>
      <c r="M51" s="45"/>
      <c r="N51" s="45"/>
      <c r="O51" s="45"/>
      <c r="P51" s="45"/>
      <c r="Q51" s="45"/>
      <c r="R51" s="45"/>
      <c r="S51" s="45"/>
      <c r="T51" s="45"/>
      <c r="U51" s="45"/>
      <c r="V51" s="45"/>
      <c r="W51" s="42"/>
      <c r="X51" s="42"/>
      <c r="Y51" s="42"/>
    </row>
    <row r="52" spans="1:25" ht="16.95" customHeight="1">
      <c r="A52" s="6">
        <v>28</v>
      </c>
      <c r="G52" s="44"/>
      <c r="H52" s="45"/>
      <c r="I52" s="45"/>
      <c r="J52" s="45"/>
      <c r="K52" s="45"/>
      <c r="L52" s="45"/>
      <c r="M52" s="45"/>
      <c r="N52" s="45"/>
      <c r="O52" s="45"/>
      <c r="P52" s="45"/>
      <c r="Q52" s="45"/>
      <c r="R52" s="45"/>
      <c r="S52" s="45"/>
      <c r="T52" s="45"/>
      <c r="U52" s="45"/>
      <c r="V52" s="45"/>
      <c r="W52" s="42"/>
      <c r="X52" s="42"/>
      <c r="Y52" s="42"/>
    </row>
    <row r="53" spans="1:25" ht="16.95" customHeight="1">
      <c r="A53" s="6">
        <v>29</v>
      </c>
      <c r="G53" s="44"/>
      <c r="H53" s="45"/>
      <c r="I53" s="45"/>
      <c r="J53" s="45"/>
      <c r="K53" s="45"/>
      <c r="L53" s="45"/>
      <c r="M53" s="45"/>
      <c r="N53" s="45"/>
      <c r="O53" s="45"/>
      <c r="P53" s="45"/>
      <c r="Q53" s="45"/>
      <c r="R53" s="45"/>
      <c r="S53" s="45"/>
      <c r="T53" s="45"/>
      <c r="U53" s="45"/>
      <c r="V53" s="45"/>
      <c r="W53" s="42"/>
      <c r="X53" s="42"/>
      <c r="Y53" s="42"/>
    </row>
    <row r="54" spans="1:25" ht="16.95" customHeight="1">
      <c r="G54" s="44"/>
      <c r="H54" s="45"/>
      <c r="I54" s="45"/>
      <c r="J54" s="45"/>
      <c r="K54" s="45"/>
      <c r="L54" s="45"/>
      <c r="M54" s="45"/>
      <c r="N54" s="45"/>
      <c r="O54" s="45"/>
      <c r="P54" s="45"/>
      <c r="Q54" s="45"/>
      <c r="R54" s="45"/>
      <c r="S54" s="45"/>
      <c r="T54" s="45"/>
      <c r="U54" s="45"/>
      <c r="V54" s="45"/>
      <c r="W54" s="42"/>
      <c r="X54" s="42"/>
      <c r="Y54" s="42"/>
    </row>
    <row r="55" spans="1:25" ht="16.95" customHeight="1">
      <c r="G55" s="44"/>
      <c r="H55" s="45"/>
      <c r="I55" s="45"/>
      <c r="J55" s="45"/>
      <c r="K55" s="45"/>
      <c r="L55" s="45"/>
      <c r="M55" s="45"/>
      <c r="N55" s="45"/>
      <c r="O55" s="45"/>
      <c r="P55" s="45"/>
      <c r="Q55" s="45"/>
      <c r="R55" s="45"/>
      <c r="S55" s="45"/>
      <c r="T55" s="45"/>
      <c r="U55" s="45"/>
      <c r="V55" s="45"/>
      <c r="W55" s="42"/>
      <c r="X55" s="42"/>
      <c r="Y55" s="42"/>
    </row>
    <row r="56" spans="1:25" ht="16.95" customHeight="1">
      <c r="G56" s="44"/>
      <c r="H56" s="45"/>
      <c r="I56" s="45"/>
      <c r="J56" s="45"/>
      <c r="K56" s="45"/>
      <c r="L56" s="45"/>
      <c r="M56" s="45"/>
      <c r="N56" s="45"/>
      <c r="O56" s="45"/>
      <c r="P56" s="45"/>
      <c r="Q56" s="45"/>
      <c r="R56" s="45"/>
      <c r="S56" s="45"/>
      <c r="T56" s="45"/>
      <c r="U56" s="45"/>
      <c r="V56" s="45"/>
      <c r="W56" s="42"/>
      <c r="X56" s="42"/>
      <c r="Y56" s="42"/>
    </row>
    <row r="57" spans="1:25" ht="16.95" customHeight="1">
      <c r="G57" s="44"/>
      <c r="H57" s="45"/>
      <c r="I57" s="45"/>
      <c r="J57" s="45"/>
      <c r="K57" s="45"/>
      <c r="L57" s="45"/>
      <c r="M57" s="45"/>
      <c r="N57" s="45"/>
      <c r="O57" s="45"/>
      <c r="P57" s="45"/>
      <c r="Q57" s="45"/>
      <c r="R57" s="45"/>
      <c r="S57" s="45"/>
      <c r="T57" s="45"/>
      <c r="U57" s="45"/>
      <c r="V57" s="45"/>
      <c r="W57" s="42"/>
      <c r="X57" s="42"/>
      <c r="Y57" s="42"/>
    </row>
    <row r="58" spans="1:25" ht="16.95" customHeight="1">
      <c r="G58" s="44"/>
      <c r="H58" s="45"/>
      <c r="I58" s="45"/>
      <c r="J58" s="45"/>
      <c r="K58" s="45"/>
      <c r="L58" s="45"/>
      <c r="M58" s="45"/>
      <c r="N58" s="45"/>
      <c r="O58" s="45"/>
      <c r="P58" s="45"/>
      <c r="Q58" s="45"/>
      <c r="R58" s="45"/>
      <c r="S58" s="45"/>
      <c r="T58" s="45"/>
      <c r="U58" s="45"/>
      <c r="V58" s="45"/>
      <c r="W58" s="42"/>
      <c r="X58" s="42"/>
      <c r="Y58" s="42"/>
    </row>
    <row r="59" spans="1:25" ht="16.95" customHeight="1">
      <c r="G59" s="44"/>
      <c r="H59" s="45"/>
      <c r="I59" s="45"/>
      <c r="J59" s="45"/>
      <c r="K59" s="45"/>
      <c r="L59" s="45"/>
      <c r="M59" s="45"/>
      <c r="N59" s="45"/>
      <c r="O59" s="45"/>
      <c r="P59" s="45"/>
      <c r="Q59" s="45"/>
      <c r="R59" s="45"/>
      <c r="S59" s="45"/>
      <c r="T59" s="45"/>
      <c r="U59" s="45"/>
      <c r="V59" s="45"/>
      <c r="W59" s="42"/>
      <c r="X59" s="42"/>
      <c r="Y59" s="42"/>
    </row>
    <row r="60" spans="1:25" ht="16.95" customHeight="1">
      <c r="G60" s="44"/>
      <c r="H60" s="45"/>
      <c r="I60" s="45"/>
      <c r="J60" s="45"/>
      <c r="K60" s="45"/>
      <c r="L60" s="45"/>
      <c r="M60" s="45"/>
      <c r="N60" s="45"/>
      <c r="O60" s="45"/>
      <c r="P60" s="45"/>
      <c r="Q60" s="45"/>
      <c r="R60" s="45"/>
      <c r="S60" s="45"/>
      <c r="T60" s="45"/>
      <c r="U60" s="45"/>
      <c r="V60" s="45"/>
      <c r="W60" s="42"/>
      <c r="X60" s="42"/>
      <c r="Y60" s="42"/>
    </row>
    <row r="61" spans="1:25" ht="16.95" customHeight="1">
      <c r="G61" s="44"/>
      <c r="H61" s="45"/>
      <c r="I61" s="45"/>
      <c r="J61" s="45"/>
      <c r="K61" s="45"/>
      <c r="L61" s="45"/>
      <c r="M61" s="45"/>
      <c r="N61" s="45"/>
      <c r="O61" s="45"/>
      <c r="P61" s="45"/>
      <c r="Q61" s="45"/>
      <c r="R61" s="45"/>
      <c r="S61" s="45"/>
      <c r="T61" s="45"/>
      <c r="U61" s="45"/>
      <c r="V61" s="45"/>
      <c r="W61" s="42"/>
      <c r="X61" s="42"/>
      <c r="Y61" s="42"/>
    </row>
    <row r="62" spans="1:25" ht="16.95" customHeight="1">
      <c r="G62" s="44"/>
      <c r="H62" s="45"/>
      <c r="I62" s="45"/>
      <c r="J62" s="45"/>
      <c r="K62" s="45"/>
      <c r="L62" s="45"/>
      <c r="M62" s="45"/>
      <c r="N62" s="45"/>
      <c r="O62" s="45"/>
      <c r="P62" s="45"/>
      <c r="Q62" s="45"/>
      <c r="R62" s="45"/>
      <c r="S62" s="45"/>
      <c r="T62" s="45"/>
      <c r="U62" s="45"/>
      <c r="V62" s="45"/>
      <c r="W62" s="42"/>
      <c r="X62" s="42"/>
      <c r="Y62" s="42"/>
    </row>
    <row r="63" spans="1:25" ht="16.95" customHeight="1">
      <c r="G63" s="44"/>
      <c r="H63" s="45"/>
      <c r="I63" s="45"/>
      <c r="J63" s="45"/>
      <c r="K63" s="45"/>
      <c r="L63" s="45"/>
      <c r="M63" s="45"/>
      <c r="N63" s="45"/>
      <c r="O63" s="45"/>
      <c r="P63" s="45"/>
      <c r="Q63" s="45"/>
      <c r="R63" s="45"/>
      <c r="S63" s="45"/>
      <c r="T63" s="45"/>
      <c r="U63" s="45"/>
      <c r="V63" s="45"/>
      <c r="W63" s="42"/>
      <c r="X63" s="42"/>
      <c r="Y63" s="42"/>
    </row>
    <row r="64" spans="1:25" ht="16.95" customHeight="1">
      <c r="G64" s="44"/>
      <c r="H64" s="45"/>
      <c r="I64" s="45"/>
      <c r="J64" s="45"/>
      <c r="K64" s="45"/>
      <c r="L64" s="45"/>
      <c r="M64" s="45"/>
      <c r="N64" s="45"/>
      <c r="O64" s="45"/>
      <c r="P64" s="45"/>
      <c r="Q64" s="45"/>
      <c r="R64" s="45"/>
      <c r="S64" s="45"/>
      <c r="T64" s="45"/>
      <c r="U64" s="45"/>
      <c r="V64" s="45"/>
      <c r="W64" s="42"/>
      <c r="X64" s="42"/>
      <c r="Y64" s="42"/>
    </row>
    <row r="65" spans="7:25" ht="16.95" customHeight="1">
      <c r="G65" s="44"/>
      <c r="H65" s="45"/>
      <c r="I65" s="45"/>
      <c r="J65" s="45"/>
      <c r="K65" s="45"/>
      <c r="L65" s="45"/>
      <c r="M65" s="45"/>
      <c r="N65" s="45"/>
      <c r="O65" s="45"/>
      <c r="P65" s="45"/>
      <c r="Q65" s="45"/>
      <c r="R65" s="45"/>
      <c r="S65" s="45"/>
      <c r="T65" s="45"/>
      <c r="U65" s="45"/>
      <c r="V65" s="45"/>
      <c r="W65" s="42"/>
      <c r="X65" s="42"/>
      <c r="Y65" s="42"/>
    </row>
    <row r="66" spans="7:25" ht="16.95" customHeight="1">
      <c r="G66" s="44"/>
      <c r="H66" s="45"/>
      <c r="I66" s="45"/>
      <c r="J66" s="45"/>
      <c r="K66" s="45"/>
      <c r="L66" s="45"/>
      <c r="M66" s="45"/>
      <c r="N66" s="45"/>
      <c r="O66" s="45"/>
      <c r="P66" s="45"/>
      <c r="Q66" s="45"/>
      <c r="R66" s="45"/>
      <c r="S66" s="45"/>
      <c r="T66" s="45"/>
      <c r="U66" s="45"/>
      <c r="V66" s="45"/>
      <c r="W66" s="42"/>
      <c r="X66" s="42"/>
      <c r="Y66" s="42"/>
    </row>
    <row r="67" spans="7:25" ht="16.95" customHeight="1">
      <c r="G67" s="44"/>
      <c r="H67" s="45"/>
      <c r="I67" s="45"/>
      <c r="J67" s="45"/>
      <c r="K67" s="45"/>
      <c r="L67" s="45"/>
      <c r="M67" s="45"/>
      <c r="N67" s="45"/>
      <c r="O67" s="45"/>
      <c r="P67" s="45"/>
      <c r="Q67" s="45"/>
      <c r="R67" s="45"/>
      <c r="S67" s="45"/>
      <c r="T67" s="45"/>
      <c r="U67" s="45"/>
      <c r="V67" s="45"/>
      <c r="W67" s="42"/>
      <c r="X67" s="42"/>
      <c r="Y67" s="42"/>
    </row>
    <row r="68" spans="7:25" ht="16.95" customHeight="1">
      <c r="G68" s="44"/>
      <c r="H68" s="45"/>
      <c r="I68" s="45"/>
      <c r="J68" s="45"/>
      <c r="K68" s="45"/>
      <c r="L68" s="45"/>
      <c r="M68" s="45"/>
      <c r="N68" s="45"/>
      <c r="O68" s="45"/>
      <c r="P68" s="45"/>
      <c r="Q68" s="45"/>
      <c r="R68" s="45"/>
      <c r="S68" s="45"/>
      <c r="T68" s="45"/>
      <c r="U68" s="45"/>
      <c r="V68" s="45"/>
      <c r="W68" s="42"/>
      <c r="X68" s="42"/>
      <c r="Y68" s="42"/>
    </row>
    <row r="69" spans="7:25" ht="16.95" customHeight="1">
      <c r="G69" s="44"/>
      <c r="H69" s="45"/>
      <c r="I69" s="45"/>
      <c r="J69" s="45"/>
      <c r="K69" s="45"/>
      <c r="L69" s="45"/>
      <c r="M69" s="45"/>
      <c r="N69" s="45"/>
      <c r="O69" s="45"/>
      <c r="P69" s="45"/>
      <c r="Q69" s="45"/>
      <c r="R69" s="45"/>
      <c r="S69" s="45"/>
      <c r="T69" s="45"/>
      <c r="U69" s="45"/>
      <c r="V69" s="45"/>
      <c r="W69" s="42"/>
      <c r="X69" s="42"/>
      <c r="Y69" s="42"/>
    </row>
    <row r="70" spans="7:25" ht="16.95" customHeight="1">
      <c r="G70" s="44"/>
      <c r="H70" s="45"/>
      <c r="I70" s="45"/>
      <c r="J70" s="45"/>
      <c r="K70" s="45"/>
      <c r="L70" s="45"/>
      <c r="M70" s="45"/>
      <c r="N70" s="45"/>
      <c r="O70" s="45"/>
      <c r="P70" s="45"/>
      <c r="Q70" s="45"/>
      <c r="R70" s="45"/>
      <c r="S70" s="45"/>
      <c r="T70" s="45"/>
      <c r="U70" s="45"/>
      <c r="V70" s="45"/>
      <c r="W70" s="42"/>
      <c r="X70" s="42"/>
      <c r="Y70" s="42"/>
    </row>
    <row r="71" spans="7:25" ht="16.95" customHeight="1">
      <c r="G71" s="44"/>
      <c r="H71" s="45"/>
      <c r="I71" s="45"/>
      <c r="J71" s="45"/>
      <c r="K71" s="45"/>
      <c r="L71" s="45"/>
      <c r="M71" s="45"/>
      <c r="N71" s="45"/>
      <c r="O71" s="45"/>
      <c r="P71" s="45"/>
      <c r="Q71" s="45"/>
      <c r="R71" s="45"/>
      <c r="S71" s="45"/>
      <c r="T71" s="45"/>
      <c r="U71" s="45"/>
      <c r="V71" s="45"/>
      <c r="W71" s="42"/>
      <c r="X71" s="42"/>
      <c r="Y71" s="42"/>
    </row>
    <row r="72" spans="7:25" ht="16.95" customHeight="1">
      <c r="G72" s="44"/>
      <c r="H72" s="45"/>
      <c r="I72" s="45"/>
      <c r="J72" s="45"/>
      <c r="K72" s="45"/>
      <c r="L72" s="45"/>
      <c r="M72" s="45"/>
      <c r="N72" s="45"/>
      <c r="O72" s="45"/>
      <c r="P72" s="45"/>
      <c r="Q72" s="45"/>
      <c r="R72" s="45"/>
      <c r="S72" s="45"/>
      <c r="T72" s="45"/>
      <c r="U72" s="45"/>
      <c r="V72" s="45"/>
      <c r="W72" s="42"/>
      <c r="X72" s="42"/>
      <c r="Y72" s="42"/>
    </row>
    <row r="73" spans="7:25" ht="16.95" customHeight="1">
      <c r="G73" s="44"/>
      <c r="H73" s="45"/>
      <c r="I73" s="45"/>
      <c r="J73" s="45"/>
      <c r="K73" s="45"/>
      <c r="L73" s="45"/>
      <c r="M73" s="45"/>
      <c r="N73" s="45"/>
      <c r="O73" s="45"/>
      <c r="P73" s="45"/>
      <c r="Q73" s="45"/>
      <c r="R73" s="45"/>
      <c r="S73" s="45"/>
      <c r="T73" s="45"/>
      <c r="U73" s="45"/>
      <c r="V73" s="45"/>
      <c r="W73" s="42"/>
      <c r="X73" s="42"/>
      <c r="Y73" s="42"/>
    </row>
    <row r="74" spans="7:25" ht="16.95" customHeight="1">
      <c r="G74" s="44"/>
      <c r="H74" s="45"/>
      <c r="I74" s="45"/>
      <c r="J74" s="45"/>
      <c r="K74" s="45"/>
      <c r="L74" s="45"/>
      <c r="M74" s="45"/>
      <c r="N74" s="45"/>
      <c r="O74" s="45"/>
      <c r="P74" s="45"/>
      <c r="Q74" s="45"/>
      <c r="R74" s="45"/>
      <c r="S74" s="45"/>
      <c r="T74" s="45"/>
      <c r="U74" s="45"/>
      <c r="V74" s="45"/>
      <c r="W74" s="42"/>
      <c r="X74" s="42"/>
      <c r="Y74" s="42"/>
    </row>
    <row r="75" spans="7:25" ht="16.95" customHeight="1">
      <c r="G75" s="44"/>
      <c r="H75" s="45"/>
      <c r="I75" s="45"/>
      <c r="J75" s="45"/>
      <c r="K75" s="45"/>
      <c r="L75" s="45"/>
      <c r="M75" s="45"/>
      <c r="N75" s="45"/>
      <c r="O75" s="45"/>
      <c r="P75" s="45"/>
      <c r="Q75" s="45"/>
      <c r="R75" s="45"/>
      <c r="S75" s="45"/>
      <c r="T75" s="45"/>
      <c r="U75" s="45"/>
      <c r="V75" s="45"/>
      <c r="W75" s="42"/>
      <c r="X75" s="42"/>
      <c r="Y75" s="42"/>
    </row>
    <row r="76" spans="7:25" ht="16.95" customHeight="1">
      <c r="G76" s="44"/>
      <c r="H76" s="45"/>
      <c r="I76" s="45"/>
      <c r="J76" s="45"/>
      <c r="K76" s="45"/>
      <c r="L76" s="45"/>
      <c r="M76" s="45"/>
      <c r="N76" s="45"/>
      <c r="O76" s="45"/>
      <c r="P76" s="45"/>
      <c r="Q76" s="45"/>
      <c r="R76" s="45"/>
      <c r="S76" s="45"/>
      <c r="T76" s="45"/>
      <c r="U76" s="45"/>
      <c r="V76" s="45"/>
      <c r="W76" s="42"/>
      <c r="X76" s="42"/>
      <c r="Y76" s="42"/>
    </row>
    <row r="77" spans="7:25" ht="16.95" customHeight="1">
      <c r="G77" s="44"/>
      <c r="H77" s="45"/>
      <c r="I77" s="45"/>
      <c r="J77" s="45"/>
      <c r="K77" s="45"/>
      <c r="L77" s="45"/>
      <c r="M77" s="45"/>
      <c r="N77" s="45"/>
      <c r="O77" s="45"/>
      <c r="P77" s="45"/>
      <c r="Q77" s="45"/>
      <c r="R77" s="45"/>
      <c r="S77" s="45"/>
      <c r="T77" s="45"/>
      <c r="U77" s="45"/>
      <c r="V77" s="45"/>
      <c r="W77" s="42"/>
      <c r="X77" s="42"/>
      <c r="Y77" s="42"/>
    </row>
    <row r="78" spans="7:25" ht="16.95" customHeight="1">
      <c r="G78" s="44"/>
      <c r="H78" s="45"/>
      <c r="I78" s="45"/>
      <c r="J78" s="45"/>
      <c r="K78" s="45"/>
      <c r="L78" s="45"/>
      <c r="M78" s="45"/>
      <c r="N78" s="45"/>
      <c r="O78" s="45"/>
      <c r="P78" s="45"/>
      <c r="Q78" s="45"/>
      <c r="R78" s="45"/>
      <c r="S78" s="45"/>
      <c r="T78" s="45"/>
      <c r="U78" s="45"/>
      <c r="V78" s="45"/>
      <c r="W78" s="42"/>
      <c r="X78" s="42"/>
      <c r="Y78" s="42"/>
    </row>
    <row r="79" spans="7:25" ht="16.95" customHeight="1">
      <c r="G79" s="44"/>
      <c r="H79" s="45"/>
      <c r="I79" s="45"/>
      <c r="J79" s="45"/>
      <c r="K79" s="45"/>
      <c r="L79" s="45"/>
      <c r="M79" s="45"/>
      <c r="N79" s="45"/>
      <c r="O79" s="45"/>
      <c r="P79" s="45"/>
      <c r="Q79" s="45"/>
      <c r="R79" s="45"/>
      <c r="S79" s="45"/>
      <c r="T79" s="45"/>
      <c r="U79" s="45"/>
      <c r="V79" s="45"/>
      <c r="W79" s="42"/>
      <c r="X79" s="42"/>
      <c r="Y79" s="42"/>
    </row>
    <row r="80" spans="7:25" ht="16.95" customHeight="1">
      <c r="G80" s="44"/>
      <c r="H80" s="45"/>
      <c r="I80" s="45"/>
      <c r="J80" s="45"/>
      <c r="K80" s="45"/>
      <c r="L80" s="45"/>
      <c r="M80" s="45"/>
      <c r="N80" s="45"/>
      <c r="O80" s="45"/>
      <c r="P80" s="45"/>
      <c r="Q80" s="45"/>
      <c r="R80" s="45"/>
      <c r="S80" s="45"/>
      <c r="T80" s="45"/>
      <c r="U80" s="45"/>
      <c r="V80" s="45"/>
      <c r="W80" s="42"/>
      <c r="X80" s="42"/>
      <c r="Y80" s="42"/>
    </row>
    <row r="81" spans="7:25" ht="16.95" customHeight="1">
      <c r="G81" s="44"/>
      <c r="H81" s="45"/>
      <c r="I81" s="45"/>
      <c r="J81" s="45"/>
      <c r="K81" s="45"/>
      <c r="L81" s="45"/>
      <c r="M81" s="45"/>
      <c r="N81" s="45"/>
      <c r="O81" s="45"/>
      <c r="P81" s="45"/>
      <c r="Q81" s="45"/>
      <c r="R81" s="45"/>
      <c r="S81" s="45"/>
      <c r="T81" s="45"/>
      <c r="U81" s="45"/>
      <c r="V81" s="45"/>
      <c r="W81" s="42"/>
      <c r="X81" s="42"/>
      <c r="Y81" s="42"/>
    </row>
    <row r="82" spans="7:25" ht="16.95" customHeight="1">
      <c r="G82" s="44"/>
      <c r="H82" s="45"/>
      <c r="I82" s="45"/>
      <c r="J82" s="45"/>
      <c r="K82" s="45"/>
      <c r="L82" s="45"/>
      <c r="M82" s="45"/>
      <c r="N82" s="45"/>
      <c r="O82" s="45"/>
      <c r="P82" s="45"/>
      <c r="Q82" s="45"/>
      <c r="R82" s="45"/>
      <c r="S82" s="45"/>
      <c r="T82" s="45"/>
      <c r="U82" s="45"/>
      <c r="V82" s="45"/>
      <c r="W82" s="42"/>
      <c r="X82" s="42"/>
      <c r="Y82" s="42"/>
    </row>
    <row r="83" spans="7:25" ht="16.95" customHeight="1">
      <c r="G83" s="44"/>
      <c r="H83" s="45"/>
      <c r="I83" s="45"/>
      <c r="J83" s="45"/>
      <c r="K83" s="45"/>
      <c r="L83" s="45"/>
      <c r="M83" s="45"/>
      <c r="N83" s="45"/>
      <c r="O83" s="45"/>
      <c r="P83" s="45"/>
      <c r="Q83" s="45"/>
      <c r="R83" s="45"/>
      <c r="S83" s="45"/>
      <c r="T83" s="45"/>
      <c r="U83" s="45"/>
      <c r="V83" s="45"/>
      <c r="W83" s="42"/>
      <c r="X83" s="42"/>
      <c r="Y83" s="42"/>
    </row>
    <row r="84" spans="7:25" ht="16.95" customHeight="1">
      <c r="G84" s="44"/>
      <c r="H84" s="45"/>
      <c r="I84" s="45"/>
      <c r="J84" s="45"/>
      <c r="K84" s="45"/>
      <c r="L84" s="45"/>
      <c r="M84" s="45"/>
      <c r="N84" s="45"/>
      <c r="O84" s="45"/>
      <c r="P84" s="45"/>
      <c r="Q84" s="45"/>
      <c r="R84" s="45"/>
      <c r="S84" s="45"/>
      <c r="T84" s="45"/>
      <c r="U84" s="45"/>
      <c r="V84" s="45"/>
      <c r="W84" s="42"/>
      <c r="X84" s="42"/>
      <c r="Y84" s="42"/>
    </row>
    <row r="85" spans="7:25" ht="16.95" customHeight="1">
      <c r="G85" s="44"/>
      <c r="H85" s="45"/>
      <c r="I85" s="45"/>
      <c r="J85" s="45"/>
      <c r="K85" s="45"/>
      <c r="L85" s="45"/>
      <c r="M85" s="45"/>
      <c r="N85" s="45"/>
      <c r="O85" s="45"/>
      <c r="P85" s="45"/>
      <c r="Q85" s="45"/>
      <c r="R85" s="45"/>
      <c r="S85" s="45"/>
      <c r="T85" s="45"/>
      <c r="U85" s="45"/>
      <c r="V85" s="45"/>
      <c r="W85" s="42"/>
      <c r="X85" s="42"/>
      <c r="Y85" s="42"/>
    </row>
    <row r="86" spans="7:25" ht="16.95" customHeight="1">
      <c r="G86" s="44"/>
      <c r="H86" s="45"/>
      <c r="I86" s="45"/>
      <c r="J86" s="45"/>
      <c r="K86" s="45"/>
      <c r="L86" s="45"/>
      <c r="M86" s="45"/>
      <c r="N86" s="45"/>
      <c r="O86" s="45"/>
      <c r="P86" s="45"/>
      <c r="Q86" s="45"/>
      <c r="R86" s="45"/>
      <c r="S86" s="45"/>
      <c r="T86" s="45"/>
      <c r="U86" s="45"/>
      <c r="V86" s="45"/>
      <c r="W86" s="42"/>
      <c r="X86" s="42"/>
      <c r="Y86" s="42"/>
    </row>
    <row r="87" spans="7:25" ht="16.95" customHeight="1">
      <c r="G87" s="44"/>
      <c r="H87" s="45"/>
      <c r="I87" s="45"/>
      <c r="J87" s="45"/>
      <c r="K87" s="45"/>
      <c r="L87" s="45"/>
      <c r="M87" s="45"/>
      <c r="N87" s="45"/>
      <c r="O87" s="45"/>
      <c r="P87" s="45"/>
      <c r="Q87" s="45"/>
      <c r="R87" s="45"/>
      <c r="S87" s="45"/>
      <c r="T87" s="45"/>
      <c r="U87" s="45"/>
      <c r="V87" s="45"/>
      <c r="W87" s="42"/>
      <c r="X87" s="42"/>
      <c r="Y87" s="42"/>
    </row>
    <row r="88" spans="7:25" ht="16.95" customHeight="1">
      <c r="G88" s="44"/>
      <c r="H88" s="45"/>
      <c r="I88" s="45"/>
      <c r="J88" s="45"/>
      <c r="K88" s="45"/>
      <c r="L88" s="45"/>
      <c r="M88" s="45"/>
      <c r="N88" s="45"/>
      <c r="O88" s="45"/>
      <c r="P88" s="45"/>
      <c r="Q88" s="45"/>
      <c r="R88" s="45"/>
      <c r="S88" s="45"/>
      <c r="T88" s="45"/>
      <c r="U88" s="45"/>
      <c r="V88" s="45"/>
      <c r="W88" s="42"/>
      <c r="X88" s="42"/>
      <c r="Y88" s="42"/>
    </row>
    <row r="89" spans="7:25" ht="16.95" customHeight="1">
      <c r="G89" s="44"/>
      <c r="H89" s="45"/>
      <c r="I89" s="45"/>
      <c r="J89" s="45"/>
      <c r="K89" s="45"/>
      <c r="L89" s="45"/>
      <c r="M89" s="45"/>
      <c r="N89" s="45"/>
      <c r="O89" s="45"/>
      <c r="P89" s="45"/>
      <c r="Q89" s="45"/>
      <c r="R89" s="45"/>
      <c r="S89" s="45"/>
      <c r="T89" s="45"/>
      <c r="U89" s="45"/>
      <c r="V89" s="45"/>
      <c r="W89" s="42"/>
      <c r="X89" s="42"/>
      <c r="Y89" s="42"/>
    </row>
    <row r="90" spans="7:25" ht="16.95" customHeight="1">
      <c r="G90" s="44"/>
      <c r="H90" s="45"/>
      <c r="I90" s="45"/>
      <c r="J90" s="45"/>
      <c r="K90" s="45"/>
      <c r="L90" s="45"/>
      <c r="M90" s="45"/>
      <c r="N90" s="45"/>
      <c r="O90" s="45"/>
      <c r="P90" s="45"/>
      <c r="Q90" s="45"/>
      <c r="R90" s="45"/>
      <c r="S90" s="45"/>
      <c r="T90" s="45"/>
      <c r="U90" s="45"/>
      <c r="V90" s="45"/>
      <c r="W90" s="42"/>
      <c r="X90" s="42"/>
      <c r="Y90" s="42"/>
    </row>
    <row r="91" spans="7:25" ht="16.95" customHeight="1">
      <c r="G91" s="44"/>
      <c r="H91" s="45"/>
      <c r="I91" s="45"/>
      <c r="J91" s="45"/>
      <c r="K91" s="45"/>
      <c r="L91" s="45"/>
      <c r="M91" s="45"/>
      <c r="N91" s="45"/>
      <c r="O91" s="45"/>
      <c r="P91" s="45"/>
      <c r="Q91" s="45"/>
      <c r="R91" s="45"/>
      <c r="S91" s="45"/>
      <c r="T91" s="45"/>
      <c r="U91" s="45"/>
      <c r="V91" s="45"/>
      <c r="W91" s="42"/>
      <c r="X91" s="42"/>
      <c r="Y91" s="42"/>
    </row>
    <row r="92" spans="7:25" ht="16.95" customHeight="1">
      <c r="G92" s="44"/>
      <c r="H92" s="45"/>
      <c r="I92" s="45"/>
      <c r="J92" s="45"/>
      <c r="K92" s="45"/>
      <c r="L92" s="45"/>
      <c r="M92" s="45"/>
      <c r="N92" s="45"/>
      <c r="O92" s="45"/>
      <c r="P92" s="45"/>
      <c r="Q92" s="45"/>
      <c r="R92" s="45"/>
      <c r="S92" s="45"/>
      <c r="T92" s="45"/>
      <c r="U92" s="45"/>
      <c r="V92" s="45"/>
      <c r="W92" s="42"/>
      <c r="X92" s="42"/>
      <c r="Y92" s="42"/>
    </row>
    <row r="93" spans="7:25" ht="16.95" customHeight="1">
      <c r="G93" s="44"/>
      <c r="H93" s="45"/>
      <c r="I93" s="45"/>
      <c r="J93" s="45"/>
      <c r="K93" s="45"/>
      <c r="L93" s="45"/>
      <c r="M93" s="45"/>
      <c r="N93" s="45"/>
      <c r="O93" s="45"/>
      <c r="P93" s="45"/>
      <c r="Q93" s="45"/>
      <c r="R93" s="45"/>
      <c r="S93" s="45"/>
      <c r="T93" s="45"/>
      <c r="U93" s="45"/>
      <c r="V93" s="45"/>
      <c r="W93" s="42"/>
      <c r="X93" s="42"/>
      <c r="Y93" s="42"/>
    </row>
    <row r="94" spans="7:25" ht="16.95" customHeight="1">
      <c r="G94" s="44"/>
      <c r="H94" s="45"/>
      <c r="I94" s="45"/>
      <c r="J94" s="45"/>
      <c r="K94" s="45"/>
      <c r="L94" s="45"/>
      <c r="M94" s="45"/>
      <c r="N94" s="45"/>
      <c r="O94" s="45"/>
      <c r="P94" s="45"/>
      <c r="Q94" s="45"/>
      <c r="R94" s="45"/>
      <c r="S94" s="45"/>
      <c r="T94" s="45"/>
      <c r="U94" s="45"/>
      <c r="V94" s="45"/>
      <c r="W94" s="42"/>
      <c r="X94" s="42"/>
      <c r="Y94" s="42"/>
    </row>
    <row r="95" spans="7:25" ht="16.95" customHeight="1">
      <c r="G95" s="44"/>
      <c r="H95" s="45"/>
      <c r="I95" s="45"/>
      <c r="J95" s="45"/>
      <c r="K95" s="45"/>
      <c r="L95" s="45"/>
      <c r="M95" s="45"/>
      <c r="N95" s="45"/>
      <c r="O95" s="45"/>
      <c r="P95" s="45"/>
      <c r="Q95" s="45"/>
      <c r="R95" s="45"/>
      <c r="S95" s="45"/>
      <c r="T95" s="45"/>
      <c r="U95" s="45"/>
      <c r="V95" s="45"/>
      <c r="W95" s="42"/>
      <c r="X95" s="42"/>
      <c r="Y95" s="42"/>
    </row>
    <row r="96" spans="7:25" ht="16.95" customHeight="1">
      <c r="G96" s="44"/>
      <c r="H96" s="45"/>
      <c r="I96" s="45"/>
      <c r="J96" s="45"/>
      <c r="K96" s="45"/>
      <c r="L96" s="45"/>
      <c r="M96" s="45"/>
      <c r="N96" s="45"/>
      <c r="O96" s="45"/>
      <c r="P96" s="45"/>
      <c r="Q96" s="45"/>
      <c r="R96" s="45"/>
      <c r="S96" s="45"/>
      <c r="T96" s="45"/>
      <c r="U96" s="45"/>
      <c r="V96" s="45"/>
      <c r="W96" s="42"/>
      <c r="X96" s="42"/>
      <c r="Y96" s="42"/>
    </row>
    <row r="97" spans="7:25" ht="16.95" customHeight="1">
      <c r="G97" s="44"/>
      <c r="H97" s="45"/>
      <c r="I97" s="45"/>
      <c r="J97" s="45"/>
      <c r="K97" s="45"/>
      <c r="L97" s="45"/>
      <c r="M97" s="45"/>
      <c r="N97" s="45"/>
      <c r="O97" s="45"/>
      <c r="P97" s="45"/>
      <c r="Q97" s="45"/>
      <c r="R97" s="45"/>
      <c r="S97" s="45"/>
      <c r="T97" s="45"/>
      <c r="U97" s="45"/>
      <c r="V97" s="45"/>
      <c r="W97" s="42"/>
      <c r="X97" s="42"/>
      <c r="Y97" s="42"/>
    </row>
    <row r="98" spans="7:25" ht="16.95" customHeight="1">
      <c r="G98" s="44"/>
      <c r="H98" s="45"/>
      <c r="I98" s="45"/>
      <c r="J98" s="45"/>
      <c r="K98" s="45"/>
      <c r="L98" s="45"/>
      <c r="M98" s="45"/>
      <c r="N98" s="45"/>
      <c r="O98" s="45"/>
      <c r="P98" s="45"/>
      <c r="Q98" s="45"/>
      <c r="R98" s="45"/>
      <c r="S98" s="45"/>
      <c r="T98" s="45"/>
      <c r="U98" s="45"/>
      <c r="V98" s="45"/>
      <c r="W98" s="42"/>
      <c r="X98" s="42"/>
      <c r="Y98" s="42"/>
    </row>
    <row r="99" spans="7:25" ht="16.95" customHeight="1">
      <c r="G99" s="44"/>
      <c r="H99" s="45"/>
      <c r="I99" s="45"/>
      <c r="J99" s="45"/>
      <c r="K99" s="45"/>
      <c r="L99" s="45"/>
      <c r="M99" s="45"/>
      <c r="N99" s="45"/>
      <c r="O99" s="45"/>
      <c r="P99" s="45"/>
      <c r="Q99" s="45"/>
      <c r="R99" s="45"/>
      <c r="S99" s="45"/>
      <c r="T99" s="45"/>
      <c r="U99" s="45"/>
      <c r="V99" s="45"/>
      <c r="W99" s="42"/>
      <c r="X99" s="42"/>
      <c r="Y99" s="42"/>
    </row>
    <row r="100" spans="7:25" ht="16.95" customHeight="1">
      <c r="G100" s="44"/>
      <c r="H100" s="45"/>
      <c r="I100" s="45"/>
      <c r="J100" s="45"/>
      <c r="K100" s="45"/>
      <c r="L100" s="45"/>
      <c r="M100" s="45"/>
      <c r="N100" s="45"/>
      <c r="O100" s="45"/>
      <c r="P100" s="45"/>
      <c r="Q100" s="45"/>
      <c r="R100" s="45"/>
      <c r="S100" s="45"/>
      <c r="T100" s="45"/>
      <c r="U100" s="45"/>
      <c r="V100" s="45"/>
      <c r="W100" s="42"/>
      <c r="X100" s="42"/>
      <c r="Y100" s="42"/>
    </row>
    <row r="101" spans="7:25" ht="16.95" customHeight="1">
      <c r="G101" s="44"/>
      <c r="H101" s="45"/>
      <c r="I101" s="45"/>
      <c r="J101" s="45"/>
      <c r="K101" s="45"/>
      <c r="L101" s="45"/>
      <c r="M101" s="45"/>
      <c r="N101" s="45"/>
      <c r="O101" s="45"/>
      <c r="P101" s="45"/>
      <c r="Q101" s="45"/>
      <c r="R101" s="45"/>
      <c r="S101" s="45"/>
      <c r="T101" s="45"/>
      <c r="U101" s="45"/>
      <c r="V101" s="45"/>
      <c r="W101" s="42"/>
      <c r="X101" s="42"/>
      <c r="Y101" s="42"/>
    </row>
    <row r="102" spans="7:25" ht="16.95" customHeight="1">
      <c r="G102" s="44"/>
      <c r="H102" s="45"/>
      <c r="I102" s="45"/>
      <c r="J102" s="45"/>
      <c r="K102" s="45"/>
      <c r="L102" s="45"/>
      <c r="M102" s="45"/>
      <c r="N102" s="45"/>
      <c r="O102" s="45"/>
      <c r="P102" s="45"/>
      <c r="Q102" s="45"/>
      <c r="R102" s="45"/>
      <c r="S102" s="45"/>
      <c r="T102" s="45"/>
      <c r="U102" s="45"/>
      <c r="V102" s="45"/>
      <c r="W102" s="42"/>
      <c r="X102" s="42"/>
      <c r="Y102" s="42"/>
    </row>
    <row r="103" spans="7:25" ht="16.95" customHeight="1">
      <c r="G103" s="44"/>
      <c r="H103" s="45"/>
      <c r="I103" s="45"/>
      <c r="J103" s="45"/>
      <c r="K103" s="45"/>
      <c r="L103" s="45"/>
      <c r="M103" s="45"/>
      <c r="N103" s="45"/>
      <c r="O103" s="45"/>
      <c r="P103" s="45"/>
      <c r="Q103" s="45"/>
      <c r="R103" s="45"/>
      <c r="S103" s="45"/>
      <c r="T103" s="45"/>
      <c r="U103" s="45"/>
      <c r="V103" s="45"/>
      <c r="W103" s="42"/>
      <c r="X103" s="42"/>
      <c r="Y103" s="42"/>
    </row>
    <row r="104" spans="7:25" ht="16.95" customHeight="1">
      <c r="G104" s="44"/>
      <c r="H104" s="45"/>
      <c r="I104" s="45"/>
      <c r="J104" s="45"/>
      <c r="K104" s="45"/>
      <c r="L104" s="45"/>
      <c r="M104" s="45"/>
      <c r="N104" s="45"/>
      <c r="O104" s="45"/>
      <c r="P104" s="45"/>
      <c r="Q104" s="45"/>
      <c r="R104" s="45"/>
      <c r="S104" s="45"/>
      <c r="T104" s="45"/>
      <c r="U104" s="45"/>
      <c r="V104" s="45"/>
      <c r="W104" s="42"/>
      <c r="X104" s="42"/>
      <c r="Y104" s="42"/>
    </row>
    <row r="105" spans="7:25" ht="16.95" customHeight="1">
      <c r="G105" s="44"/>
      <c r="H105" s="45"/>
      <c r="I105" s="45"/>
      <c r="J105" s="45"/>
      <c r="K105" s="45"/>
      <c r="L105" s="45"/>
      <c r="M105" s="45"/>
      <c r="N105" s="45"/>
      <c r="O105" s="45"/>
      <c r="P105" s="45"/>
      <c r="Q105" s="45"/>
      <c r="R105" s="45"/>
      <c r="S105" s="45"/>
      <c r="T105" s="45"/>
      <c r="U105" s="45"/>
      <c r="V105" s="45"/>
      <c r="W105" s="42"/>
      <c r="X105" s="42"/>
      <c r="Y105" s="42"/>
    </row>
    <row r="106" spans="7:25" ht="16.95" customHeight="1">
      <c r="G106" s="44"/>
      <c r="H106" s="45"/>
      <c r="I106" s="45"/>
      <c r="J106" s="45"/>
      <c r="K106" s="45"/>
      <c r="L106" s="45"/>
      <c r="M106" s="45"/>
      <c r="N106" s="45"/>
      <c r="O106" s="45"/>
      <c r="P106" s="45"/>
      <c r="Q106" s="45"/>
      <c r="R106" s="45"/>
      <c r="S106" s="45"/>
      <c r="T106" s="45"/>
      <c r="U106" s="45"/>
      <c r="V106" s="45"/>
      <c r="W106" s="42"/>
      <c r="X106" s="42"/>
      <c r="Y106" s="42"/>
    </row>
    <row r="107" spans="7:25" ht="16.95" customHeight="1">
      <c r="G107" s="44"/>
      <c r="H107" s="45"/>
      <c r="I107" s="45"/>
      <c r="J107" s="45"/>
      <c r="K107" s="45"/>
      <c r="L107" s="45"/>
      <c r="M107" s="45"/>
      <c r="N107" s="45"/>
      <c r="O107" s="45"/>
      <c r="P107" s="45"/>
      <c r="Q107" s="45"/>
      <c r="R107" s="45"/>
      <c r="S107" s="45"/>
      <c r="T107" s="45"/>
      <c r="U107" s="45"/>
      <c r="V107" s="45"/>
      <c r="W107" s="42"/>
      <c r="X107" s="42"/>
      <c r="Y107" s="42"/>
    </row>
    <row r="108" spans="7:25" ht="16.95" customHeight="1">
      <c r="G108" s="44"/>
      <c r="H108" s="45"/>
      <c r="I108" s="45"/>
      <c r="J108" s="45"/>
      <c r="K108" s="45"/>
      <c r="L108" s="45"/>
      <c r="M108" s="45"/>
      <c r="N108" s="45"/>
      <c r="O108" s="45"/>
      <c r="P108" s="45"/>
      <c r="Q108" s="45"/>
      <c r="R108" s="45"/>
      <c r="S108" s="45"/>
      <c r="T108" s="45"/>
      <c r="U108" s="45"/>
      <c r="V108" s="45"/>
      <c r="W108" s="42"/>
      <c r="X108" s="42"/>
      <c r="Y108" s="42"/>
    </row>
    <row r="109" spans="7:25" ht="16.95" customHeight="1">
      <c r="G109" s="44"/>
      <c r="H109" s="45"/>
      <c r="I109" s="45"/>
      <c r="J109" s="45"/>
      <c r="K109" s="45"/>
      <c r="L109" s="45"/>
      <c r="M109" s="45"/>
      <c r="N109" s="45"/>
      <c r="O109" s="45"/>
      <c r="P109" s="45"/>
      <c r="Q109" s="45"/>
      <c r="R109" s="45"/>
      <c r="S109" s="45"/>
      <c r="T109" s="45"/>
      <c r="U109" s="45"/>
      <c r="V109" s="45"/>
      <c r="W109" s="42"/>
      <c r="X109" s="42"/>
      <c r="Y109" s="42"/>
    </row>
    <row r="110" spans="7:25" ht="16.95" customHeight="1">
      <c r="G110" s="44"/>
      <c r="H110" s="45"/>
      <c r="I110" s="45"/>
      <c r="J110" s="45"/>
      <c r="K110" s="45"/>
      <c r="L110" s="45"/>
      <c r="M110" s="45"/>
      <c r="N110" s="45"/>
      <c r="O110" s="45"/>
      <c r="P110" s="45"/>
      <c r="Q110" s="45"/>
      <c r="R110" s="45"/>
      <c r="S110" s="45"/>
      <c r="T110" s="45"/>
      <c r="U110" s="45"/>
      <c r="V110" s="45"/>
      <c r="W110" s="42"/>
      <c r="X110" s="42"/>
      <c r="Y110" s="42"/>
    </row>
    <row r="111" spans="7:25" ht="16.95" customHeight="1">
      <c r="G111" s="44"/>
      <c r="H111" s="45"/>
      <c r="I111" s="45"/>
      <c r="J111" s="45"/>
      <c r="K111" s="45"/>
      <c r="L111" s="45"/>
      <c r="M111" s="45"/>
      <c r="N111" s="45"/>
      <c r="O111" s="45"/>
      <c r="P111" s="45"/>
      <c r="Q111" s="45"/>
      <c r="R111" s="45"/>
      <c r="S111" s="45"/>
      <c r="T111" s="45"/>
      <c r="U111" s="45"/>
      <c r="V111" s="45"/>
      <c r="W111" s="42"/>
      <c r="X111" s="42"/>
      <c r="Y111" s="42"/>
    </row>
    <row r="112" spans="7:25" ht="16.95" customHeight="1">
      <c r="G112" s="44"/>
      <c r="H112" s="45"/>
      <c r="I112" s="45"/>
      <c r="J112" s="45"/>
      <c r="K112" s="45"/>
      <c r="L112" s="45"/>
      <c r="M112" s="45"/>
      <c r="N112" s="45"/>
      <c r="O112" s="45"/>
      <c r="P112" s="45"/>
      <c r="Q112" s="45"/>
      <c r="R112" s="45"/>
      <c r="S112" s="45"/>
      <c r="T112" s="45"/>
      <c r="U112" s="45"/>
      <c r="V112" s="45"/>
      <c r="W112" s="42"/>
      <c r="X112" s="42"/>
      <c r="Y112" s="42"/>
    </row>
    <row r="113" spans="7:25" ht="16.95" customHeight="1">
      <c r="G113" s="44"/>
      <c r="H113" s="45"/>
      <c r="I113" s="45"/>
      <c r="J113" s="45"/>
      <c r="K113" s="45"/>
      <c r="L113" s="45"/>
      <c r="M113" s="45"/>
      <c r="N113" s="45"/>
      <c r="O113" s="45"/>
      <c r="P113" s="45"/>
      <c r="Q113" s="45"/>
      <c r="R113" s="45"/>
      <c r="S113" s="45"/>
      <c r="T113" s="45"/>
      <c r="U113" s="45"/>
      <c r="V113" s="45"/>
      <c r="W113" s="42"/>
      <c r="X113" s="42"/>
      <c r="Y113" s="42"/>
    </row>
    <row r="114" spans="7:25" ht="16.95" customHeight="1">
      <c r="G114" s="44"/>
      <c r="H114" s="45"/>
      <c r="I114" s="45"/>
      <c r="J114" s="45"/>
      <c r="K114" s="45"/>
      <c r="L114" s="45"/>
      <c r="M114" s="45"/>
      <c r="N114" s="45"/>
      <c r="O114" s="45"/>
      <c r="P114" s="45"/>
      <c r="Q114" s="45"/>
      <c r="R114" s="45"/>
      <c r="S114" s="45"/>
      <c r="T114" s="45"/>
      <c r="U114" s="45"/>
      <c r="V114" s="45"/>
      <c r="W114" s="42"/>
      <c r="X114" s="42"/>
      <c r="Y114" s="42"/>
    </row>
    <row r="115" spans="7:25" ht="16.95" customHeight="1">
      <c r="G115" s="44"/>
      <c r="H115" s="45"/>
      <c r="I115" s="45"/>
      <c r="J115" s="45"/>
      <c r="K115" s="45"/>
      <c r="L115" s="45"/>
      <c r="M115" s="45"/>
      <c r="N115" s="45"/>
      <c r="O115" s="45"/>
      <c r="P115" s="45"/>
      <c r="Q115" s="45"/>
      <c r="R115" s="45"/>
      <c r="S115" s="45"/>
      <c r="T115" s="45"/>
      <c r="U115" s="45"/>
      <c r="V115" s="45"/>
      <c r="W115" s="42"/>
      <c r="X115" s="42"/>
      <c r="Y115" s="42"/>
    </row>
    <row r="116" spans="7:25">
      <c r="G116" s="44"/>
      <c r="H116" s="45"/>
      <c r="I116" s="45"/>
      <c r="J116" s="45"/>
      <c r="K116" s="45"/>
      <c r="L116" s="45"/>
      <c r="M116" s="45"/>
      <c r="N116" s="45"/>
      <c r="O116" s="45"/>
      <c r="P116" s="45"/>
      <c r="Q116" s="45"/>
      <c r="R116" s="45"/>
      <c r="S116" s="45"/>
      <c r="T116" s="45"/>
      <c r="U116" s="45"/>
      <c r="V116" s="45"/>
      <c r="W116" s="42"/>
      <c r="X116" s="42"/>
      <c r="Y116" s="42"/>
    </row>
    <row r="117" spans="7:25">
      <c r="G117" s="44"/>
      <c r="H117" s="45"/>
      <c r="I117" s="45"/>
      <c r="J117" s="45"/>
      <c r="K117" s="45"/>
      <c r="L117" s="45"/>
      <c r="M117" s="45"/>
      <c r="N117" s="45"/>
      <c r="O117" s="45"/>
      <c r="P117" s="45"/>
      <c r="Q117" s="45"/>
      <c r="R117" s="45"/>
      <c r="S117" s="45"/>
      <c r="T117" s="45"/>
      <c r="U117" s="45"/>
      <c r="V117" s="45"/>
      <c r="W117" s="42"/>
      <c r="X117" s="42"/>
      <c r="Y117" s="42"/>
    </row>
    <row r="118" spans="7:25">
      <c r="G118" s="44"/>
      <c r="H118" s="45"/>
      <c r="I118" s="45"/>
      <c r="J118" s="45"/>
      <c r="K118" s="45"/>
      <c r="L118" s="45"/>
      <c r="M118" s="45"/>
      <c r="N118" s="45"/>
      <c r="O118" s="45"/>
      <c r="P118" s="45"/>
      <c r="Q118" s="45"/>
      <c r="R118" s="45"/>
      <c r="S118" s="45"/>
      <c r="T118" s="45"/>
      <c r="U118" s="45"/>
      <c r="V118" s="45"/>
      <c r="W118" s="42"/>
      <c r="X118" s="42"/>
      <c r="Y118" s="42"/>
    </row>
    <row r="119" spans="7:25">
      <c r="G119" s="44"/>
      <c r="H119" s="45"/>
      <c r="I119" s="45"/>
      <c r="J119" s="45"/>
      <c r="K119" s="45"/>
      <c r="L119" s="45"/>
      <c r="M119" s="45"/>
      <c r="N119" s="45"/>
      <c r="O119" s="45"/>
      <c r="P119" s="45"/>
      <c r="Q119" s="45"/>
      <c r="R119" s="45"/>
      <c r="S119" s="45"/>
      <c r="T119" s="45"/>
      <c r="U119" s="45"/>
      <c r="V119" s="45"/>
      <c r="W119" s="42"/>
      <c r="X119" s="42"/>
      <c r="Y119" s="42"/>
    </row>
    <row r="120" spans="7:25">
      <c r="G120" s="44"/>
      <c r="H120" s="45"/>
      <c r="I120" s="45"/>
      <c r="J120" s="45"/>
      <c r="K120" s="45"/>
      <c r="L120" s="45"/>
      <c r="M120" s="45"/>
      <c r="N120" s="45"/>
      <c r="O120" s="45"/>
      <c r="P120" s="45"/>
      <c r="Q120" s="45"/>
      <c r="R120" s="45"/>
      <c r="S120" s="45"/>
      <c r="T120" s="45"/>
      <c r="U120" s="45"/>
      <c r="V120" s="45"/>
      <c r="W120" s="42"/>
      <c r="X120" s="42"/>
      <c r="Y120" s="42"/>
    </row>
    <row r="121" spans="7:25">
      <c r="G121" s="44"/>
      <c r="H121" s="45"/>
      <c r="I121" s="45"/>
      <c r="J121" s="45"/>
      <c r="K121" s="45"/>
      <c r="L121" s="45"/>
      <c r="M121" s="45"/>
      <c r="N121" s="45"/>
      <c r="O121" s="45"/>
      <c r="P121" s="45"/>
      <c r="Q121" s="45"/>
      <c r="R121" s="45"/>
      <c r="S121" s="45"/>
      <c r="T121" s="45"/>
      <c r="U121" s="45"/>
      <c r="V121" s="45"/>
      <c r="W121" s="42"/>
      <c r="X121" s="42"/>
      <c r="Y121" s="42"/>
    </row>
    <row r="122" spans="7:25">
      <c r="G122" s="44"/>
      <c r="H122" s="45"/>
      <c r="I122" s="45"/>
      <c r="J122" s="45"/>
      <c r="K122" s="45"/>
      <c r="L122" s="45"/>
      <c r="M122" s="45"/>
      <c r="N122" s="45"/>
      <c r="O122" s="45"/>
      <c r="P122" s="45"/>
      <c r="Q122" s="45"/>
      <c r="R122" s="45"/>
      <c r="S122" s="45"/>
      <c r="T122" s="45"/>
      <c r="U122" s="45"/>
      <c r="V122" s="45"/>
      <c r="W122" s="42"/>
      <c r="X122" s="42"/>
      <c r="Y122" s="42"/>
    </row>
    <row r="123" spans="7:25">
      <c r="G123" s="44"/>
      <c r="H123" s="45"/>
      <c r="I123" s="45"/>
      <c r="J123" s="45"/>
      <c r="K123" s="45"/>
      <c r="L123" s="45"/>
      <c r="M123" s="45"/>
      <c r="N123" s="45"/>
      <c r="O123" s="45"/>
      <c r="P123" s="45"/>
      <c r="Q123" s="45"/>
      <c r="R123" s="45"/>
      <c r="S123" s="45"/>
      <c r="T123" s="45"/>
      <c r="U123" s="45"/>
      <c r="V123" s="45"/>
      <c r="W123" s="42"/>
      <c r="X123" s="42"/>
      <c r="Y123" s="42"/>
    </row>
    <row r="124" spans="7:25">
      <c r="G124" s="44"/>
      <c r="H124" s="45"/>
      <c r="I124" s="45"/>
      <c r="J124" s="45"/>
      <c r="K124" s="45"/>
      <c r="L124" s="45"/>
      <c r="M124" s="45"/>
      <c r="N124" s="45"/>
      <c r="O124" s="45"/>
      <c r="P124" s="45"/>
      <c r="Q124" s="45"/>
      <c r="R124" s="45"/>
      <c r="S124" s="45"/>
      <c r="T124" s="45"/>
      <c r="U124" s="45"/>
      <c r="V124" s="45"/>
      <c r="W124" s="42"/>
      <c r="X124" s="42"/>
      <c r="Y124" s="42"/>
    </row>
    <row r="125" spans="7:25">
      <c r="G125" s="44"/>
      <c r="H125" s="45"/>
      <c r="I125" s="45"/>
      <c r="J125" s="45"/>
      <c r="K125" s="45"/>
      <c r="L125" s="45"/>
      <c r="M125" s="45"/>
      <c r="N125" s="45"/>
      <c r="O125" s="45"/>
      <c r="P125" s="45"/>
      <c r="Q125" s="45"/>
      <c r="R125" s="45"/>
      <c r="S125" s="45"/>
      <c r="T125" s="45"/>
      <c r="U125" s="45"/>
      <c r="V125" s="45"/>
      <c r="W125" s="42"/>
      <c r="X125" s="42"/>
      <c r="Y125" s="42"/>
    </row>
    <row r="126" spans="7:25">
      <c r="G126" s="44"/>
      <c r="H126" s="45"/>
      <c r="I126" s="45"/>
      <c r="J126" s="45"/>
      <c r="K126" s="45"/>
      <c r="L126" s="45"/>
      <c r="M126" s="45"/>
      <c r="N126" s="45"/>
      <c r="O126" s="45"/>
      <c r="P126" s="45"/>
      <c r="Q126" s="45"/>
      <c r="R126" s="45"/>
      <c r="S126" s="45"/>
      <c r="T126" s="45"/>
      <c r="U126" s="45"/>
      <c r="V126" s="45"/>
      <c r="W126" s="42"/>
      <c r="X126" s="42"/>
      <c r="Y126" s="42"/>
    </row>
    <row r="127" spans="7:25">
      <c r="G127" s="44"/>
      <c r="H127" s="45"/>
      <c r="I127" s="45"/>
      <c r="J127" s="45"/>
      <c r="K127" s="45"/>
      <c r="L127" s="45"/>
      <c r="M127" s="45"/>
      <c r="N127" s="45"/>
      <c r="O127" s="45"/>
      <c r="P127" s="45"/>
      <c r="Q127" s="45"/>
      <c r="R127" s="45"/>
      <c r="S127" s="45"/>
      <c r="T127" s="45"/>
      <c r="U127" s="45"/>
      <c r="V127" s="45"/>
      <c r="W127" s="42"/>
      <c r="X127" s="42"/>
      <c r="Y127" s="42"/>
    </row>
    <row r="128" spans="7:25">
      <c r="G128" s="44"/>
      <c r="H128" s="45"/>
      <c r="I128" s="45"/>
      <c r="J128" s="45"/>
      <c r="K128" s="45"/>
      <c r="L128" s="45"/>
      <c r="M128" s="45"/>
      <c r="N128" s="45"/>
      <c r="O128" s="45"/>
      <c r="P128" s="45"/>
      <c r="Q128" s="45"/>
      <c r="R128" s="45"/>
      <c r="S128" s="45"/>
      <c r="T128" s="45"/>
      <c r="U128" s="45"/>
      <c r="V128" s="45"/>
      <c r="W128" s="42"/>
      <c r="X128" s="42"/>
      <c r="Y128" s="42"/>
    </row>
    <row r="129" spans="7:25">
      <c r="G129" s="44"/>
      <c r="H129" s="41"/>
      <c r="I129" s="41"/>
      <c r="J129" s="41"/>
      <c r="K129" s="41"/>
      <c r="L129" s="41"/>
      <c r="M129" s="41"/>
      <c r="N129" s="41"/>
      <c r="O129" s="41"/>
      <c r="P129" s="41"/>
      <c r="Q129" s="41"/>
      <c r="R129" s="41"/>
      <c r="S129" s="41"/>
      <c r="T129" s="41"/>
      <c r="U129" s="41"/>
      <c r="V129" s="41"/>
      <c r="W129" s="42"/>
      <c r="X129" s="42"/>
      <c r="Y129" s="42"/>
    </row>
    <row r="130" spans="7:25">
      <c r="G130" s="44"/>
      <c r="H130" s="41"/>
      <c r="I130" s="41"/>
      <c r="J130" s="41"/>
      <c r="K130" s="41"/>
      <c r="L130" s="41"/>
      <c r="M130" s="41"/>
      <c r="N130" s="41"/>
      <c r="O130" s="41"/>
      <c r="P130" s="41"/>
      <c r="Q130" s="41"/>
      <c r="R130" s="41"/>
      <c r="S130" s="41"/>
      <c r="T130" s="41"/>
      <c r="U130" s="41"/>
      <c r="V130" s="41"/>
      <c r="W130" s="42"/>
      <c r="X130" s="42"/>
      <c r="Y130" s="42"/>
    </row>
    <row r="131" spans="7:25">
      <c r="G131" s="44"/>
      <c r="H131" s="41"/>
      <c r="I131" s="41"/>
      <c r="J131" s="41"/>
      <c r="K131" s="41"/>
      <c r="L131" s="41"/>
      <c r="M131" s="41"/>
      <c r="N131" s="41"/>
      <c r="O131" s="41"/>
      <c r="P131" s="41"/>
      <c r="Q131" s="41"/>
      <c r="R131" s="41"/>
      <c r="S131" s="41"/>
      <c r="T131" s="41"/>
      <c r="U131" s="41"/>
      <c r="V131" s="41"/>
      <c r="W131" s="42"/>
      <c r="X131" s="42"/>
      <c r="Y131" s="42"/>
    </row>
    <row r="132" spans="7:25">
      <c r="G132" s="44"/>
      <c r="H132" s="41"/>
      <c r="I132" s="41"/>
      <c r="J132" s="41"/>
      <c r="K132" s="41"/>
      <c r="L132" s="41"/>
      <c r="M132" s="41"/>
      <c r="N132" s="41"/>
      <c r="O132" s="41"/>
      <c r="P132" s="41"/>
      <c r="Q132" s="41"/>
      <c r="R132" s="41"/>
      <c r="S132" s="41"/>
      <c r="T132" s="41"/>
      <c r="U132" s="41"/>
      <c r="V132" s="41"/>
      <c r="W132" s="42"/>
      <c r="X132" s="42"/>
      <c r="Y132" s="42"/>
    </row>
    <row r="133" spans="7:25">
      <c r="G133" s="44"/>
      <c r="H133" s="41"/>
      <c r="I133" s="41"/>
      <c r="J133" s="41"/>
      <c r="K133" s="41"/>
      <c r="L133" s="41"/>
      <c r="M133" s="41"/>
      <c r="N133" s="41"/>
      <c r="O133" s="41"/>
      <c r="P133" s="41"/>
      <c r="Q133" s="41"/>
      <c r="R133" s="41"/>
      <c r="S133" s="41"/>
      <c r="T133" s="41"/>
      <c r="U133" s="41"/>
      <c r="V133" s="41"/>
      <c r="W133" s="42"/>
      <c r="X133" s="42"/>
      <c r="Y133" s="42"/>
    </row>
    <row r="134" spans="7:25">
      <c r="G134" s="44"/>
      <c r="H134" s="41"/>
      <c r="I134" s="41"/>
      <c r="J134" s="41"/>
      <c r="K134" s="41"/>
      <c r="L134" s="41"/>
      <c r="M134" s="41"/>
      <c r="N134" s="41"/>
      <c r="O134" s="41"/>
      <c r="P134" s="41"/>
      <c r="Q134" s="41"/>
      <c r="R134" s="41"/>
      <c r="S134" s="41"/>
      <c r="T134" s="41"/>
      <c r="U134" s="41"/>
      <c r="V134" s="41"/>
      <c r="W134" s="42"/>
      <c r="X134" s="42"/>
      <c r="Y134" s="42"/>
    </row>
    <row r="135" spans="7:25">
      <c r="G135" s="44"/>
      <c r="H135" s="41"/>
      <c r="I135" s="41"/>
      <c r="J135" s="41"/>
      <c r="K135" s="41"/>
      <c r="L135" s="41"/>
      <c r="M135" s="41"/>
      <c r="N135" s="41"/>
      <c r="O135" s="41"/>
      <c r="P135" s="41"/>
      <c r="Q135" s="41"/>
      <c r="R135" s="41"/>
      <c r="S135" s="41"/>
      <c r="T135" s="41"/>
      <c r="U135" s="41"/>
      <c r="V135" s="41"/>
      <c r="W135" s="42"/>
      <c r="X135" s="42"/>
      <c r="Y135" s="42"/>
    </row>
    <row r="136" spans="7:25">
      <c r="G136" s="44"/>
      <c r="H136" s="41"/>
      <c r="I136" s="41"/>
      <c r="J136" s="41"/>
      <c r="K136" s="41"/>
      <c r="L136" s="41"/>
      <c r="M136" s="41"/>
      <c r="N136" s="41"/>
      <c r="O136" s="41"/>
      <c r="P136" s="41"/>
      <c r="Q136" s="41"/>
      <c r="R136" s="41"/>
      <c r="S136" s="41"/>
      <c r="T136" s="41"/>
      <c r="U136" s="41"/>
      <c r="V136" s="41"/>
      <c r="W136" s="42"/>
      <c r="X136" s="42"/>
      <c r="Y136" s="42"/>
    </row>
    <row r="137" spans="7:25">
      <c r="G137" s="44"/>
      <c r="H137" s="41"/>
      <c r="I137" s="41"/>
      <c r="J137" s="41"/>
      <c r="K137" s="41"/>
      <c r="L137" s="41"/>
      <c r="M137" s="41"/>
      <c r="N137" s="41"/>
      <c r="O137" s="41"/>
      <c r="P137" s="41"/>
      <c r="Q137" s="41"/>
      <c r="R137" s="41"/>
      <c r="S137" s="41"/>
      <c r="T137" s="41"/>
      <c r="U137" s="41"/>
      <c r="V137" s="41"/>
      <c r="W137" s="42"/>
      <c r="X137" s="42"/>
      <c r="Y137" s="42"/>
    </row>
    <row r="138" spans="7:25">
      <c r="G138" s="44"/>
      <c r="H138" s="41"/>
      <c r="I138" s="41"/>
      <c r="J138" s="41"/>
      <c r="K138" s="41"/>
      <c r="L138" s="41"/>
      <c r="M138" s="41"/>
      <c r="N138" s="41"/>
      <c r="O138" s="41"/>
      <c r="P138" s="41"/>
      <c r="Q138" s="41"/>
      <c r="R138" s="41"/>
      <c r="S138" s="41"/>
      <c r="T138" s="41"/>
      <c r="U138" s="41"/>
      <c r="V138" s="41"/>
      <c r="W138" s="42"/>
      <c r="X138" s="42"/>
      <c r="Y138" s="42"/>
    </row>
    <row r="139" spans="7:25">
      <c r="G139" s="44"/>
      <c r="H139" s="41"/>
      <c r="I139" s="41"/>
      <c r="J139" s="41"/>
      <c r="K139" s="41"/>
      <c r="L139" s="41"/>
      <c r="M139" s="41"/>
      <c r="N139" s="41"/>
      <c r="O139" s="41"/>
      <c r="P139" s="41"/>
      <c r="Q139" s="41"/>
      <c r="R139" s="41"/>
      <c r="S139" s="41"/>
      <c r="T139" s="41"/>
      <c r="U139" s="41"/>
      <c r="V139" s="41"/>
      <c r="W139" s="42"/>
      <c r="X139" s="42"/>
      <c r="Y139" s="42"/>
    </row>
    <row r="140" spans="7:25">
      <c r="G140" s="44"/>
      <c r="H140" s="41"/>
      <c r="I140" s="41"/>
      <c r="J140" s="41"/>
      <c r="K140" s="41"/>
      <c r="L140" s="41"/>
      <c r="M140" s="41"/>
      <c r="N140" s="41"/>
      <c r="O140" s="41"/>
      <c r="P140" s="41"/>
      <c r="Q140" s="41"/>
      <c r="R140" s="41"/>
      <c r="S140" s="41"/>
      <c r="T140" s="41"/>
      <c r="U140" s="41"/>
      <c r="V140" s="41"/>
      <c r="W140" s="42"/>
      <c r="X140" s="42"/>
      <c r="Y140" s="42"/>
    </row>
    <row r="141" spans="7:25">
      <c r="G141" s="44"/>
      <c r="H141" s="41"/>
      <c r="I141" s="41"/>
      <c r="J141" s="41"/>
      <c r="K141" s="41"/>
      <c r="L141" s="41"/>
      <c r="M141" s="41"/>
      <c r="N141" s="41"/>
      <c r="O141" s="41"/>
      <c r="P141" s="41"/>
      <c r="Q141" s="41"/>
      <c r="R141" s="41"/>
      <c r="S141" s="41"/>
      <c r="T141" s="41"/>
      <c r="U141" s="41"/>
      <c r="V141" s="41"/>
      <c r="W141" s="42"/>
      <c r="X141" s="42"/>
      <c r="Y141" s="42"/>
    </row>
    <row r="142" spans="7:25">
      <c r="G142" s="44"/>
      <c r="H142" s="41"/>
      <c r="I142" s="41"/>
      <c r="J142" s="41"/>
      <c r="K142" s="41"/>
      <c r="L142" s="41"/>
      <c r="M142" s="41"/>
      <c r="N142" s="41"/>
      <c r="O142" s="41"/>
      <c r="P142" s="41"/>
      <c r="Q142" s="41"/>
      <c r="R142" s="41"/>
      <c r="S142" s="41"/>
      <c r="T142" s="41"/>
      <c r="U142" s="41"/>
      <c r="V142" s="41"/>
      <c r="W142" s="42"/>
      <c r="X142" s="42"/>
      <c r="Y142" s="42"/>
    </row>
    <row r="143" spans="7:25">
      <c r="G143" s="44"/>
      <c r="H143" s="41"/>
      <c r="I143" s="41"/>
      <c r="J143" s="41"/>
      <c r="K143" s="41"/>
      <c r="L143" s="41"/>
      <c r="M143" s="41"/>
      <c r="N143" s="41"/>
      <c r="O143" s="41"/>
      <c r="P143" s="41"/>
      <c r="Q143" s="41"/>
      <c r="R143" s="41"/>
      <c r="S143" s="41"/>
      <c r="T143" s="41"/>
      <c r="U143" s="41"/>
      <c r="V143" s="41"/>
      <c r="W143" s="42"/>
      <c r="X143" s="42"/>
      <c r="Y143" s="42"/>
    </row>
    <row r="144" spans="7:25">
      <c r="G144" s="44"/>
      <c r="H144" s="41"/>
      <c r="I144" s="41"/>
      <c r="J144" s="41"/>
      <c r="K144" s="41"/>
      <c r="L144" s="41"/>
      <c r="M144" s="41"/>
      <c r="N144" s="41"/>
      <c r="O144" s="41"/>
      <c r="P144" s="41"/>
      <c r="Q144" s="41"/>
      <c r="R144" s="41"/>
      <c r="S144" s="41"/>
      <c r="T144" s="41"/>
      <c r="U144" s="41"/>
      <c r="V144" s="41"/>
      <c r="W144" s="42"/>
      <c r="X144" s="42"/>
      <c r="Y144" s="42"/>
    </row>
    <row r="145" spans="7:25">
      <c r="G145" s="44"/>
      <c r="H145" s="41"/>
      <c r="I145" s="41"/>
      <c r="J145" s="41"/>
      <c r="K145" s="41"/>
      <c r="L145" s="41"/>
      <c r="M145" s="41"/>
      <c r="N145" s="41"/>
      <c r="O145" s="41"/>
      <c r="P145" s="41"/>
      <c r="Q145" s="41"/>
      <c r="R145" s="41"/>
      <c r="S145" s="41"/>
      <c r="T145" s="41"/>
      <c r="U145" s="41"/>
      <c r="V145" s="41"/>
      <c r="W145" s="42"/>
      <c r="X145" s="42"/>
      <c r="Y145" s="42"/>
    </row>
    <row r="146" spans="7:25">
      <c r="G146" s="44"/>
      <c r="H146" s="41"/>
      <c r="I146" s="41"/>
      <c r="J146" s="41"/>
      <c r="K146" s="41"/>
      <c r="L146" s="41"/>
      <c r="M146" s="41"/>
      <c r="N146" s="41"/>
      <c r="O146" s="41"/>
      <c r="P146" s="41"/>
      <c r="Q146" s="41"/>
      <c r="R146" s="41"/>
      <c r="S146" s="41"/>
      <c r="T146" s="41"/>
      <c r="U146" s="41"/>
      <c r="V146" s="41"/>
      <c r="W146" s="42"/>
      <c r="X146" s="42"/>
      <c r="Y146" s="42"/>
    </row>
    <row r="147" spans="7:25">
      <c r="G147" s="44"/>
      <c r="H147" s="41"/>
      <c r="I147" s="41"/>
      <c r="J147" s="41"/>
      <c r="K147" s="41"/>
      <c r="L147" s="41"/>
      <c r="M147" s="41"/>
      <c r="N147" s="41"/>
      <c r="O147" s="41"/>
      <c r="P147" s="41"/>
      <c r="Q147" s="41"/>
      <c r="R147" s="41"/>
      <c r="S147" s="41"/>
      <c r="T147" s="41"/>
      <c r="U147" s="41"/>
      <c r="V147" s="41"/>
      <c r="W147" s="42"/>
      <c r="X147" s="42"/>
      <c r="Y147" s="42"/>
    </row>
    <row r="148" spans="7:25">
      <c r="G148" s="44"/>
      <c r="H148" s="41"/>
      <c r="I148" s="41"/>
      <c r="J148" s="41"/>
      <c r="K148" s="41"/>
      <c r="L148" s="41"/>
      <c r="M148" s="41"/>
      <c r="N148" s="41"/>
      <c r="O148" s="41"/>
      <c r="P148" s="41"/>
      <c r="Q148" s="41"/>
      <c r="R148" s="41"/>
      <c r="S148" s="41"/>
      <c r="T148" s="41"/>
      <c r="U148" s="41"/>
      <c r="V148" s="41"/>
      <c r="W148" s="42"/>
      <c r="X148" s="42"/>
      <c r="Y148" s="42"/>
    </row>
    <row r="149" spans="7:25">
      <c r="G149" s="44"/>
      <c r="H149" s="41"/>
      <c r="I149" s="41"/>
      <c r="J149" s="41"/>
      <c r="K149" s="41"/>
      <c r="L149" s="41"/>
      <c r="M149" s="41"/>
      <c r="N149" s="41"/>
      <c r="O149" s="41"/>
      <c r="P149" s="41"/>
      <c r="Q149" s="41"/>
      <c r="R149" s="41"/>
      <c r="S149" s="41"/>
      <c r="T149" s="41"/>
      <c r="U149" s="41"/>
      <c r="V149" s="41"/>
      <c r="W149" s="42"/>
      <c r="X149" s="42"/>
      <c r="Y149" s="42"/>
    </row>
    <row r="150" spans="7:25">
      <c r="G150" s="44"/>
      <c r="H150" s="41"/>
      <c r="I150" s="41"/>
      <c r="J150" s="41"/>
      <c r="K150" s="41"/>
      <c r="L150" s="41"/>
      <c r="M150" s="41"/>
      <c r="N150" s="41"/>
      <c r="O150" s="41"/>
      <c r="P150" s="41"/>
      <c r="Q150" s="41"/>
      <c r="R150" s="41"/>
      <c r="S150" s="41"/>
      <c r="T150" s="41"/>
      <c r="U150" s="41"/>
      <c r="V150" s="41"/>
      <c r="W150" s="42"/>
      <c r="X150" s="42"/>
      <c r="Y150" s="42"/>
    </row>
    <row r="151" spans="7:25">
      <c r="G151" s="44"/>
      <c r="H151" s="41"/>
      <c r="I151" s="41"/>
      <c r="J151" s="41"/>
      <c r="K151" s="41"/>
      <c r="L151" s="41"/>
      <c r="M151" s="41"/>
      <c r="N151" s="41"/>
      <c r="O151" s="41"/>
      <c r="P151" s="41"/>
      <c r="Q151" s="41"/>
      <c r="R151" s="41"/>
      <c r="S151" s="41"/>
      <c r="T151" s="41"/>
      <c r="U151" s="41"/>
      <c r="V151" s="41"/>
      <c r="W151" s="42"/>
      <c r="X151" s="42"/>
      <c r="Y151" s="42"/>
    </row>
    <row r="152" spans="7:25">
      <c r="G152" s="44"/>
      <c r="H152" s="41"/>
      <c r="I152" s="41"/>
      <c r="J152" s="41"/>
      <c r="K152" s="41"/>
      <c r="L152" s="41"/>
      <c r="M152" s="41"/>
      <c r="N152" s="41"/>
      <c r="O152" s="41"/>
      <c r="P152" s="41"/>
      <c r="Q152" s="41"/>
      <c r="R152" s="41"/>
      <c r="S152" s="41"/>
      <c r="T152" s="41"/>
      <c r="U152" s="41"/>
      <c r="V152" s="41"/>
      <c r="W152" s="42"/>
      <c r="X152" s="42"/>
      <c r="Y152" s="42"/>
    </row>
    <row r="153" spans="7:25">
      <c r="G153" s="44"/>
      <c r="H153" s="41"/>
      <c r="I153" s="41"/>
      <c r="J153" s="41"/>
      <c r="K153" s="41"/>
      <c r="L153" s="41"/>
      <c r="M153" s="41"/>
      <c r="N153" s="41"/>
      <c r="O153" s="41"/>
      <c r="P153" s="41"/>
      <c r="Q153" s="41"/>
      <c r="R153" s="41"/>
      <c r="S153" s="41"/>
      <c r="T153" s="41"/>
      <c r="U153" s="41"/>
      <c r="V153" s="41"/>
      <c r="W153" s="42"/>
      <c r="X153" s="42"/>
      <c r="Y153" s="42"/>
    </row>
    <row r="154" spans="7:25">
      <c r="G154" s="44"/>
      <c r="H154" s="41"/>
      <c r="I154" s="41"/>
      <c r="J154" s="41"/>
      <c r="K154" s="41"/>
      <c r="L154" s="41"/>
      <c r="M154" s="41"/>
      <c r="N154" s="41"/>
      <c r="O154" s="41"/>
      <c r="P154" s="41"/>
      <c r="Q154" s="41"/>
      <c r="R154" s="41"/>
      <c r="S154" s="41"/>
      <c r="T154" s="41"/>
      <c r="U154" s="41"/>
      <c r="V154" s="41"/>
      <c r="W154" s="42"/>
      <c r="X154" s="42"/>
      <c r="Y154" s="42"/>
    </row>
    <row r="155" spans="7:25">
      <c r="G155" s="44"/>
      <c r="H155" s="41"/>
      <c r="I155" s="41"/>
      <c r="J155" s="41"/>
      <c r="K155" s="41"/>
      <c r="L155" s="41"/>
      <c r="M155" s="41"/>
      <c r="N155" s="41"/>
      <c r="O155" s="41"/>
      <c r="P155" s="41"/>
      <c r="Q155" s="41"/>
      <c r="R155" s="41"/>
      <c r="S155" s="41"/>
      <c r="T155" s="41"/>
      <c r="U155" s="41"/>
      <c r="V155" s="41"/>
      <c r="W155" s="42"/>
      <c r="X155" s="42"/>
      <c r="Y155" s="42"/>
    </row>
    <row r="156" spans="7:25">
      <c r="G156" s="44"/>
      <c r="H156" s="41"/>
      <c r="I156" s="41"/>
      <c r="J156" s="41"/>
      <c r="K156" s="41"/>
      <c r="L156" s="41"/>
      <c r="M156" s="41"/>
      <c r="N156" s="41"/>
      <c r="O156" s="41"/>
      <c r="P156" s="41"/>
      <c r="Q156" s="41"/>
      <c r="R156" s="41"/>
      <c r="S156" s="41"/>
      <c r="T156" s="41"/>
      <c r="U156" s="41"/>
      <c r="V156" s="41"/>
      <c r="W156" s="42"/>
      <c r="X156" s="42"/>
      <c r="Y156" s="42"/>
    </row>
    <row r="157" spans="7:25">
      <c r="G157" s="44"/>
      <c r="H157" s="41"/>
      <c r="I157" s="41"/>
      <c r="J157" s="41"/>
      <c r="K157" s="41"/>
      <c r="L157" s="41"/>
      <c r="M157" s="41"/>
      <c r="N157" s="41"/>
      <c r="O157" s="41"/>
      <c r="P157" s="41"/>
      <c r="Q157" s="41"/>
      <c r="R157" s="41"/>
      <c r="S157" s="41"/>
      <c r="T157" s="41"/>
      <c r="U157" s="41"/>
      <c r="V157" s="41"/>
      <c r="W157" s="42"/>
      <c r="X157" s="42"/>
      <c r="Y157" s="42"/>
    </row>
    <row r="158" spans="7:25">
      <c r="G158" s="44"/>
      <c r="H158" s="41"/>
      <c r="I158" s="41"/>
      <c r="J158" s="41"/>
      <c r="K158" s="41"/>
      <c r="L158" s="41"/>
      <c r="M158" s="41"/>
      <c r="N158" s="41"/>
      <c r="O158" s="41"/>
      <c r="P158" s="41"/>
      <c r="Q158" s="41"/>
      <c r="R158" s="41"/>
      <c r="S158" s="41"/>
      <c r="T158" s="41"/>
      <c r="U158" s="41"/>
      <c r="V158" s="41"/>
      <c r="W158" s="42"/>
      <c r="X158" s="42"/>
      <c r="Y158" s="42"/>
    </row>
    <row r="159" spans="7:25">
      <c r="G159" s="44"/>
      <c r="H159" s="41"/>
      <c r="I159" s="41"/>
      <c r="J159" s="41"/>
      <c r="K159" s="41"/>
      <c r="L159" s="41"/>
      <c r="M159" s="41"/>
      <c r="N159" s="41"/>
      <c r="O159" s="41"/>
      <c r="P159" s="41"/>
      <c r="Q159" s="41"/>
      <c r="R159" s="41"/>
      <c r="S159" s="41"/>
      <c r="T159" s="41"/>
      <c r="U159" s="41"/>
      <c r="V159" s="41"/>
      <c r="W159" s="42"/>
      <c r="X159" s="42"/>
      <c r="Y159" s="42"/>
    </row>
    <row r="160" spans="7:25">
      <c r="G160" s="44"/>
      <c r="H160" s="41"/>
      <c r="I160" s="41"/>
      <c r="J160" s="41"/>
      <c r="K160" s="41"/>
      <c r="L160" s="41"/>
      <c r="M160" s="41"/>
      <c r="N160" s="41"/>
      <c r="O160" s="41"/>
      <c r="P160" s="41"/>
      <c r="Q160" s="41"/>
      <c r="R160" s="41"/>
      <c r="S160" s="41"/>
      <c r="T160" s="41"/>
      <c r="U160" s="41"/>
      <c r="V160" s="41"/>
      <c r="W160" s="42"/>
      <c r="X160" s="42"/>
      <c r="Y160" s="42"/>
    </row>
    <row r="161" spans="7:25">
      <c r="G161" s="44"/>
      <c r="H161" s="41"/>
      <c r="I161" s="41"/>
      <c r="J161" s="41"/>
      <c r="K161" s="41"/>
      <c r="L161" s="41"/>
      <c r="M161" s="41"/>
      <c r="N161" s="41"/>
      <c r="O161" s="41"/>
      <c r="P161" s="41"/>
      <c r="Q161" s="41"/>
      <c r="R161" s="41"/>
      <c r="S161" s="41"/>
      <c r="T161" s="41"/>
      <c r="U161" s="41"/>
      <c r="V161" s="41"/>
      <c r="W161" s="42"/>
      <c r="X161" s="42"/>
      <c r="Y161" s="42"/>
    </row>
    <row r="162" spans="7:25">
      <c r="G162" s="44"/>
      <c r="H162" s="41"/>
      <c r="I162" s="41"/>
      <c r="J162" s="41"/>
      <c r="K162" s="41"/>
      <c r="L162" s="41"/>
      <c r="M162" s="41"/>
      <c r="N162" s="41"/>
      <c r="O162" s="41"/>
      <c r="P162" s="41"/>
      <c r="Q162" s="41"/>
      <c r="R162" s="41"/>
      <c r="S162" s="41"/>
      <c r="T162" s="41"/>
      <c r="U162" s="41"/>
      <c r="V162" s="41"/>
      <c r="W162" s="42"/>
      <c r="X162" s="42"/>
      <c r="Y162" s="42"/>
    </row>
    <row r="163" spans="7:25">
      <c r="G163" s="44"/>
      <c r="H163" s="41"/>
      <c r="I163" s="41"/>
      <c r="J163" s="41"/>
      <c r="K163" s="41"/>
      <c r="L163" s="41"/>
      <c r="M163" s="41"/>
      <c r="N163" s="41"/>
      <c r="O163" s="41"/>
      <c r="P163" s="41"/>
      <c r="Q163" s="41"/>
      <c r="R163" s="41"/>
      <c r="S163" s="41"/>
      <c r="T163" s="41"/>
      <c r="U163" s="41"/>
      <c r="V163" s="41"/>
      <c r="W163" s="42"/>
      <c r="X163" s="42"/>
      <c r="Y163" s="42"/>
    </row>
    <row r="164" spans="7:25">
      <c r="G164" s="44"/>
      <c r="H164" s="41"/>
      <c r="I164" s="41"/>
      <c r="J164" s="41"/>
      <c r="K164" s="41"/>
      <c r="L164" s="41"/>
      <c r="M164" s="41"/>
      <c r="N164" s="41"/>
      <c r="O164" s="41"/>
      <c r="P164" s="41"/>
      <c r="Q164" s="41"/>
      <c r="R164" s="41"/>
      <c r="S164" s="41"/>
      <c r="T164" s="41"/>
      <c r="U164" s="41"/>
      <c r="V164" s="41"/>
      <c r="W164" s="42"/>
      <c r="X164" s="42"/>
      <c r="Y164" s="42"/>
    </row>
    <row r="165" spans="7:25">
      <c r="G165" s="44"/>
      <c r="H165" s="41"/>
      <c r="I165" s="41"/>
      <c r="J165" s="41"/>
      <c r="K165" s="41"/>
      <c r="L165" s="41"/>
      <c r="M165" s="41"/>
      <c r="N165" s="41"/>
      <c r="O165" s="41"/>
      <c r="P165" s="41"/>
      <c r="Q165" s="41"/>
      <c r="R165" s="41"/>
      <c r="S165" s="41"/>
      <c r="T165" s="41"/>
      <c r="U165" s="41"/>
      <c r="V165" s="41"/>
      <c r="W165" s="42"/>
      <c r="X165" s="42"/>
      <c r="Y165" s="42"/>
    </row>
    <row r="166" spans="7:25">
      <c r="G166" s="44"/>
      <c r="H166" s="41"/>
      <c r="I166" s="41"/>
      <c r="J166" s="41"/>
      <c r="K166" s="41"/>
      <c r="L166" s="41"/>
      <c r="M166" s="41"/>
      <c r="N166" s="41"/>
      <c r="O166" s="41"/>
      <c r="P166" s="41"/>
      <c r="Q166" s="41"/>
      <c r="R166" s="41"/>
      <c r="S166" s="41"/>
      <c r="T166" s="41"/>
      <c r="U166" s="41"/>
      <c r="V166" s="41"/>
      <c r="W166" s="42"/>
      <c r="X166" s="42"/>
      <c r="Y166" s="42"/>
    </row>
    <row r="167" spans="7:25">
      <c r="G167" s="44"/>
      <c r="H167" s="41"/>
      <c r="I167" s="41"/>
      <c r="J167" s="41"/>
      <c r="K167" s="41"/>
      <c r="L167" s="41"/>
      <c r="M167" s="41"/>
      <c r="N167" s="41"/>
      <c r="O167" s="41"/>
      <c r="P167" s="41"/>
      <c r="Q167" s="41"/>
      <c r="R167" s="41"/>
      <c r="S167" s="41"/>
      <c r="T167" s="41"/>
      <c r="U167" s="41"/>
      <c r="V167" s="41"/>
      <c r="W167" s="42"/>
      <c r="X167" s="42"/>
      <c r="Y167" s="42"/>
    </row>
    <row r="168" spans="7:25">
      <c r="G168" s="44"/>
      <c r="H168" s="41"/>
      <c r="I168" s="41"/>
      <c r="J168" s="41"/>
      <c r="K168" s="41"/>
      <c r="L168" s="41"/>
      <c r="M168" s="41"/>
      <c r="N168" s="41"/>
      <c r="O168" s="41"/>
      <c r="P168" s="41"/>
      <c r="Q168" s="41"/>
      <c r="R168" s="41"/>
      <c r="S168" s="41"/>
      <c r="T168" s="41"/>
      <c r="U168" s="41"/>
      <c r="V168" s="41"/>
      <c r="W168" s="42"/>
      <c r="X168" s="42"/>
      <c r="Y168" s="42"/>
    </row>
    <row r="169" spans="7:25">
      <c r="G169" s="44"/>
      <c r="H169" s="41"/>
      <c r="I169" s="41"/>
      <c r="J169" s="41"/>
      <c r="K169" s="41"/>
      <c r="L169" s="41"/>
      <c r="M169" s="41"/>
      <c r="N169" s="41"/>
      <c r="O169" s="41"/>
      <c r="P169" s="41"/>
      <c r="Q169" s="41"/>
      <c r="R169" s="41"/>
      <c r="S169" s="41"/>
      <c r="T169" s="41"/>
      <c r="U169" s="41"/>
      <c r="V169" s="41"/>
      <c r="W169" s="42"/>
      <c r="X169" s="42"/>
      <c r="Y169" s="42"/>
    </row>
    <row r="170" spans="7:25">
      <c r="G170" s="44"/>
      <c r="H170" s="41"/>
      <c r="I170" s="41"/>
      <c r="J170" s="41"/>
      <c r="K170" s="41"/>
      <c r="L170" s="41"/>
      <c r="M170" s="41"/>
      <c r="N170" s="41"/>
      <c r="O170" s="41"/>
      <c r="P170" s="41"/>
      <c r="Q170" s="41"/>
      <c r="R170" s="41"/>
      <c r="S170" s="41"/>
      <c r="T170" s="41"/>
      <c r="U170" s="41"/>
      <c r="V170" s="41"/>
      <c r="W170" s="42"/>
      <c r="X170" s="42"/>
      <c r="Y170" s="42"/>
    </row>
    <row r="171" spans="7:25">
      <c r="G171" s="44"/>
      <c r="H171" s="41"/>
      <c r="I171" s="41"/>
      <c r="J171" s="41"/>
      <c r="K171" s="41"/>
      <c r="L171" s="41"/>
      <c r="M171" s="41"/>
      <c r="N171" s="41"/>
      <c r="O171" s="41"/>
      <c r="P171" s="41"/>
      <c r="Q171" s="41"/>
      <c r="R171" s="41"/>
      <c r="S171" s="41"/>
      <c r="T171" s="41"/>
      <c r="U171" s="41"/>
      <c r="V171" s="41"/>
      <c r="W171" s="42"/>
      <c r="X171" s="42"/>
      <c r="Y171" s="42"/>
    </row>
    <row r="172" spans="7:25">
      <c r="G172" s="44"/>
      <c r="H172" s="41"/>
      <c r="I172" s="41"/>
      <c r="J172" s="41"/>
      <c r="K172" s="41"/>
      <c r="L172" s="41"/>
      <c r="M172" s="41"/>
      <c r="N172" s="41"/>
      <c r="O172" s="41"/>
      <c r="P172" s="41"/>
      <c r="Q172" s="41"/>
      <c r="R172" s="41"/>
      <c r="S172" s="41"/>
      <c r="T172" s="41"/>
      <c r="U172" s="41"/>
      <c r="V172" s="41"/>
      <c r="W172" s="42"/>
      <c r="X172" s="42"/>
      <c r="Y172" s="42"/>
    </row>
    <row r="173" spans="7:25">
      <c r="G173" s="44"/>
      <c r="H173" s="41"/>
      <c r="I173" s="41"/>
      <c r="J173" s="41"/>
      <c r="K173" s="41"/>
      <c r="L173" s="41"/>
      <c r="M173" s="41"/>
      <c r="N173" s="41"/>
      <c r="O173" s="41"/>
      <c r="P173" s="41"/>
      <c r="Q173" s="41"/>
      <c r="R173" s="41"/>
      <c r="S173" s="41"/>
      <c r="T173" s="41"/>
      <c r="U173" s="41"/>
      <c r="V173" s="41"/>
      <c r="W173" s="42"/>
      <c r="X173" s="42"/>
      <c r="Y173" s="42"/>
    </row>
    <row r="174" spans="7:25">
      <c r="G174" s="44"/>
      <c r="H174" s="41"/>
      <c r="I174" s="41"/>
      <c r="J174" s="41"/>
      <c r="K174" s="41"/>
      <c r="L174" s="41"/>
      <c r="M174" s="41"/>
      <c r="N174" s="41"/>
      <c r="O174" s="41"/>
      <c r="P174" s="41"/>
      <c r="Q174" s="41"/>
      <c r="R174" s="41"/>
      <c r="S174" s="41"/>
      <c r="T174" s="41"/>
      <c r="U174" s="41"/>
      <c r="V174" s="41"/>
      <c r="W174" s="42"/>
      <c r="X174" s="42"/>
      <c r="Y174" s="42"/>
    </row>
    <row r="175" spans="7:25">
      <c r="G175" s="44"/>
      <c r="H175" s="41"/>
      <c r="I175" s="41"/>
      <c r="J175" s="41"/>
      <c r="K175" s="41"/>
      <c r="L175" s="41"/>
      <c r="M175" s="41"/>
      <c r="N175" s="41"/>
      <c r="O175" s="41"/>
      <c r="P175" s="41"/>
      <c r="Q175" s="41"/>
      <c r="R175" s="41"/>
      <c r="S175" s="41"/>
      <c r="T175" s="41"/>
      <c r="U175" s="41"/>
      <c r="V175" s="41"/>
      <c r="W175" s="42"/>
      <c r="X175" s="42"/>
      <c r="Y175" s="42"/>
    </row>
    <row r="176" spans="7:25">
      <c r="G176" s="44"/>
      <c r="H176" s="41"/>
      <c r="I176" s="41"/>
      <c r="J176" s="41"/>
      <c r="K176" s="41"/>
      <c r="L176" s="41"/>
      <c r="M176" s="41"/>
      <c r="N176" s="41"/>
      <c r="O176" s="41"/>
      <c r="P176" s="41"/>
      <c r="Q176" s="41"/>
      <c r="R176" s="41"/>
      <c r="S176" s="41"/>
      <c r="T176" s="41"/>
      <c r="U176" s="41"/>
      <c r="V176" s="41"/>
      <c r="W176" s="42"/>
      <c r="X176" s="42"/>
      <c r="Y176" s="42"/>
    </row>
    <row r="177" spans="7:25">
      <c r="G177" s="44"/>
      <c r="H177" s="41"/>
      <c r="I177" s="41"/>
      <c r="J177" s="41"/>
      <c r="K177" s="41"/>
      <c r="L177" s="41"/>
      <c r="M177" s="41"/>
      <c r="N177" s="41"/>
      <c r="O177" s="41"/>
      <c r="P177" s="41"/>
      <c r="Q177" s="41"/>
      <c r="R177" s="41"/>
      <c r="S177" s="41"/>
      <c r="T177" s="41"/>
      <c r="U177" s="41"/>
      <c r="V177" s="41"/>
      <c r="W177" s="42"/>
      <c r="X177" s="42"/>
      <c r="Y177" s="42"/>
    </row>
    <row r="178" spans="7:25">
      <c r="G178" s="44"/>
      <c r="H178" s="41"/>
      <c r="I178" s="41"/>
      <c r="J178" s="41"/>
      <c r="K178" s="41"/>
      <c r="L178" s="41"/>
      <c r="M178" s="41"/>
      <c r="N178" s="41"/>
      <c r="O178" s="41"/>
      <c r="P178" s="41"/>
      <c r="Q178" s="41"/>
      <c r="R178" s="41"/>
      <c r="S178" s="41"/>
      <c r="T178" s="41"/>
      <c r="U178" s="41"/>
      <c r="V178" s="41"/>
      <c r="W178" s="42"/>
      <c r="X178" s="42"/>
      <c r="Y178" s="42"/>
    </row>
    <row r="179" spans="7:25">
      <c r="G179" s="44"/>
      <c r="H179" s="41"/>
      <c r="I179" s="41"/>
      <c r="J179" s="41"/>
      <c r="K179" s="41"/>
      <c r="L179" s="41"/>
      <c r="M179" s="41"/>
      <c r="N179" s="41"/>
      <c r="O179" s="41"/>
      <c r="P179" s="41"/>
      <c r="Q179" s="41"/>
      <c r="R179" s="41"/>
      <c r="S179" s="41"/>
      <c r="T179" s="41"/>
      <c r="U179" s="41"/>
      <c r="V179" s="41"/>
      <c r="W179" s="42"/>
      <c r="X179" s="42"/>
      <c r="Y179" s="42"/>
    </row>
    <row r="180" spans="7:25">
      <c r="G180" s="44"/>
      <c r="H180" s="41"/>
      <c r="I180" s="41"/>
      <c r="J180" s="41"/>
      <c r="K180" s="41"/>
      <c r="L180" s="41"/>
      <c r="M180" s="41"/>
      <c r="N180" s="41"/>
      <c r="O180" s="41"/>
      <c r="P180" s="41"/>
      <c r="Q180" s="41"/>
      <c r="R180" s="41"/>
      <c r="S180" s="41"/>
      <c r="T180" s="41"/>
      <c r="U180" s="41"/>
      <c r="V180" s="41"/>
      <c r="W180" s="42"/>
      <c r="X180" s="42"/>
      <c r="Y180" s="42"/>
    </row>
    <row r="181" spans="7:25">
      <c r="G181" s="44"/>
      <c r="H181" s="41"/>
      <c r="I181" s="41"/>
      <c r="J181" s="41"/>
      <c r="K181" s="41"/>
      <c r="L181" s="41"/>
      <c r="M181" s="41"/>
      <c r="N181" s="41"/>
      <c r="O181" s="41"/>
      <c r="P181" s="41"/>
      <c r="Q181" s="41"/>
      <c r="R181" s="41"/>
      <c r="S181" s="41"/>
      <c r="T181" s="41"/>
      <c r="U181" s="41"/>
      <c r="V181" s="41"/>
      <c r="W181" s="42"/>
      <c r="X181" s="42"/>
      <c r="Y181" s="42"/>
    </row>
    <row r="182" spans="7:25">
      <c r="G182" s="44"/>
      <c r="H182" s="41"/>
      <c r="I182" s="41"/>
      <c r="J182" s="41"/>
      <c r="K182" s="41"/>
      <c r="L182" s="41"/>
      <c r="M182" s="41"/>
      <c r="N182" s="41"/>
      <c r="O182" s="41"/>
      <c r="P182" s="41"/>
      <c r="Q182" s="41"/>
      <c r="R182" s="41"/>
      <c r="S182" s="41"/>
      <c r="T182" s="41"/>
      <c r="U182" s="41"/>
      <c r="V182" s="41"/>
      <c r="W182" s="42"/>
      <c r="X182" s="42"/>
      <c r="Y182" s="42"/>
    </row>
    <row r="183" spans="7:25">
      <c r="G183" s="44"/>
      <c r="H183" s="41"/>
      <c r="I183" s="41"/>
      <c r="J183" s="41"/>
      <c r="K183" s="41"/>
      <c r="L183" s="41"/>
      <c r="M183" s="41"/>
      <c r="N183" s="41"/>
      <c r="O183" s="41"/>
      <c r="P183" s="41"/>
      <c r="Q183" s="41"/>
      <c r="R183" s="41"/>
      <c r="S183" s="41"/>
      <c r="T183" s="41"/>
      <c r="U183" s="41"/>
      <c r="V183" s="41"/>
      <c r="W183" s="42"/>
      <c r="X183" s="42"/>
      <c r="Y183" s="42"/>
    </row>
    <row r="184" spans="7:25">
      <c r="G184" s="44"/>
      <c r="H184" s="41"/>
      <c r="I184" s="41"/>
      <c r="J184" s="41"/>
      <c r="K184" s="41"/>
      <c r="L184" s="41"/>
      <c r="M184" s="41"/>
      <c r="N184" s="41"/>
      <c r="O184" s="41"/>
      <c r="P184" s="41"/>
      <c r="Q184" s="41"/>
      <c r="R184" s="41"/>
      <c r="S184" s="41"/>
      <c r="T184" s="41"/>
      <c r="U184" s="41"/>
      <c r="V184" s="41"/>
      <c r="W184" s="42"/>
      <c r="X184" s="42"/>
      <c r="Y184" s="42"/>
    </row>
    <row r="185" spans="7:25">
      <c r="G185" s="44"/>
      <c r="H185" s="41"/>
      <c r="I185" s="41"/>
      <c r="J185" s="41"/>
      <c r="K185" s="41"/>
      <c r="L185" s="41"/>
      <c r="M185" s="41"/>
      <c r="N185" s="41"/>
      <c r="O185" s="41"/>
      <c r="P185" s="41"/>
      <c r="Q185" s="41"/>
      <c r="R185" s="41"/>
      <c r="S185" s="41"/>
      <c r="T185" s="41"/>
      <c r="U185" s="41"/>
      <c r="V185" s="41"/>
      <c r="W185" s="42"/>
      <c r="X185" s="42"/>
      <c r="Y185" s="42"/>
    </row>
    <row r="186" spans="7:25">
      <c r="G186" s="44"/>
      <c r="H186" s="41"/>
      <c r="I186" s="41"/>
      <c r="J186" s="41"/>
      <c r="K186" s="41"/>
      <c r="L186" s="41"/>
      <c r="M186" s="41"/>
      <c r="N186" s="41"/>
      <c r="O186" s="41"/>
      <c r="P186" s="41"/>
      <c r="Q186" s="41"/>
      <c r="R186" s="41"/>
      <c r="S186" s="41"/>
      <c r="T186" s="41"/>
      <c r="U186" s="41"/>
      <c r="V186" s="41"/>
      <c r="W186" s="42"/>
      <c r="X186" s="42"/>
      <c r="Y186" s="42"/>
    </row>
    <row r="187" spans="7:25">
      <c r="G187" s="44"/>
      <c r="H187" s="41"/>
      <c r="I187" s="41"/>
      <c r="J187" s="41"/>
      <c r="K187" s="41"/>
      <c r="L187" s="41"/>
      <c r="M187" s="41"/>
      <c r="N187" s="41"/>
      <c r="O187" s="41"/>
      <c r="P187" s="41"/>
      <c r="Q187" s="41"/>
      <c r="R187" s="41"/>
      <c r="S187" s="41"/>
      <c r="T187" s="41"/>
      <c r="U187" s="41"/>
      <c r="V187" s="41"/>
      <c r="W187" s="42"/>
      <c r="X187" s="42"/>
      <c r="Y187" s="42"/>
    </row>
    <row r="188" spans="7:25">
      <c r="G188" s="44"/>
      <c r="H188" s="41"/>
      <c r="I188" s="41"/>
      <c r="J188" s="41"/>
      <c r="K188" s="41"/>
      <c r="L188" s="41"/>
      <c r="M188" s="41"/>
      <c r="N188" s="41"/>
      <c r="O188" s="41"/>
      <c r="P188" s="41"/>
      <c r="Q188" s="41"/>
      <c r="R188" s="41"/>
      <c r="S188" s="41"/>
      <c r="T188" s="41"/>
      <c r="U188" s="41"/>
      <c r="V188" s="41"/>
      <c r="W188" s="42"/>
      <c r="X188" s="42"/>
      <c r="Y188" s="42"/>
    </row>
    <row r="189" spans="7:25">
      <c r="G189" s="44"/>
      <c r="H189" s="41"/>
      <c r="I189" s="41"/>
      <c r="J189" s="41"/>
      <c r="K189" s="41"/>
      <c r="L189" s="41"/>
      <c r="M189" s="41"/>
      <c r="N189" s="41"/>
      <c r="O189" s="41"/>
      <c r="P189" s="41"/>
      <c r="Q189" s="41"/>
      <c r="R189" s="41"/>
      <c r="S189" s="41"/>
      <c r="T189" s="41"/>
      <c r="U189" s="41"/>
      <c r="V189" s="41"/>
      <c r="W189" s="42"/>
      <c r="X189" s="42"/>
      <c r="Y189" s="42"/>
    </row>
    <row r="190" spans="7:25">
      <c r="G190" s="44"/>
      <c r="H190" s="41"/>
      <c r="I190" s="41"/>
      <c r="J190" s="41"/>
      <c r="K190" s="41"/>
      <c r="L190" s="41"/>
      <c r="M190" s="41"/>
      <c r="N190" s="41"/>
      <c r="O190" s="41"/>
      <c r="P190" s="41"/>
      <c r="Q190" s="41"/>
      <c r="R190" s="41"/>
      <c r="S190" s="41"/>
      <c r="T190" s="41"/>
      <c r="U190" s="41"/>
      <c r="V190" s="41"/>
      <c r="W190" s="42"/>
      <c r="X190" s="42"/>
      <c r="Y190" s="42"/>
    </row>
    <row r="191" spans="7:25">
      <c r="G191" s="44"/>
      <c r="H191" s="41"/>
      <c r="I191" s="41"/>
      <c r="J191" s="41"/>
      <c r="K191" s="41"/>
      <c r="L191" s="41"/>
      <c r="M191" s="41"/>
      <c r="N191" s="41"/>
      <c r="O191" s="41"/>
      <c r="P191" s="41"/>
      <c r="Q191" s="41"/>
      <c r="R191" s="41"/>
      <c r="S191" s="41"/>
      <c r="T191" s="41"/>
      <c r="U191" s="41"/>
      <c r="V191" s="41"/>
      <c r="W191" s="42"/>
      <c r="X191" s="42"/>
      <c r="Y191" s="42"/>
    </row>
    <row r="192" spans="7:25">
      <c r="G192" s="44"/>
      <c r="H192" s="41"/>
      <c r="I192" s="41"/>
      <c r="J192" s="41"/>
      <c r="K192" s="41"/>
      <c r="L192" s="41"/>
      <c r="M192" s="41"/>
      <c r="N192" s="41"/>
      <c r="O192" s="41"/>
      <c r="P192" s="41"/>
      <c r="Q192" s="41"/>
      <c r="R192" s="41"/>
      <c r="S192" s="41"/>
      <c r="T192" s="41"/>
      <c r="U192" s="41"/>
      <c r="V192" s="41"/>
      <c r="W192" s="42"/>
      <c r="X192" s="42"/>
      <c r="Y192" s="42"/>
    </row>
    <row r="193" spans="7:25">
      <c r="G193" s="44"/>
      <c r="H193" s="41"/>
      <c r="I193" s="41"/>
      <c r="J193" s="41"/>
      <c r="K193" s="41"/>
      <c r="L193" s="41"/>
      <c r="M193" s="41"/>
      <c r="N193" s="41"/>
      <c r="O193" s="41"/>
      <c r="P193" s="41"/>
      <c r="Q193" s="41"/>
      <c r="R193" s="41"/>
      <c r="S193" s="41"/>
      <c r="T193" s="41"/>
      <c r="U193" s="41"/>
      <c r="V193" s="41"/>
      <c r="W193" s="42"/>
      <c r="X193" s="42"/>
      <c r="Y193" s="42"/>
    </row>
    <row r="194" spans="7:25">
      <c r="G194" s="44"/>
      <c r="H194" s="41"/>
      <c r="I194" s="41"/>
      <c r="J194" s="41"/>
      <c r="K194" s="41"/>
      <c r="L194" s="41"/>
      <c r="M194" s="41"/>
      <c r="N194" s="41"/>
      <c r="O194" s="41"/>
      <c r="P194" s="41"/>
      <c r="Q194" s="41"/>
      <c r="R194" s="41"/>
      <c r="S194" s="41"/>
      <c r="T194" s="41"/>
      <c r="U194" s="41"/>
      <c r="V194" s="41"/>
      <c r="W194" s="42"/>
      <c r="X194" s="42"/>
      <c r="Y194" s="42"/>
    </row>
    <row r="195" spans="7:25">
      <c r="G195" s="44"/>
      <c r="H195" s="41"/>
      <c r="I195" s="41"/>
      <c r="J195" s="41"/>
      <c r="K195" s="41"/>
      <c r="L195" s="41"/>
      <c r="M195" s="41"/>
      <c r="N195" s="41"/>
      <c r="O195" s="41"/>
      <c r="P195" s="41"/>
      <c r="Q195" s="41"/>
      <c r="R195" s="41"/>
      <c r="S195" s="41"/>
      <c r="T195" s="41"/>
      <c r="U195" s="41"/>
      <c r="V195" s="41"/>
      <c r="W195" s="42"/>
      <c r="X195" s="42"/>
      <c r="Y195" s="42"/>
    </row>
    <row r="196" spans="7:25">
      <c r="G196" s="44"/>
      <c r="H196" s="41"/>
      <c r="I196" s="41"/>
      <c r="J196" s="41"/>
      <c r="K196" s="41"/>
      <c r="L196" s="41"/>
      <c r="M196" s="41"/>
      <c r="N196" s="41"/>
      <c r="O196" s="41"/>
      <c r="P196" s="41"/>
      <c r="Q196" s="41"/>
      <c r="R196" s="41"/>
      <c r="S196" s="41"/>
      <c r="T196" s="41"/>
      <c r="U196" s="41"/>
      <c r="V196" s="41"/>
      <c r="W196" s="42"/>
      <c r="X196" s="42"/>
      <c r="Y196" s="42"/>
    </row>
    <row r="197" spans="7:25">
      <c r="G197" s="44"/>
      <c r="H197" s="41"/>
      <c r="I197" s="41"/>
      <c r="J197" s="41"/>
      <c r="K197" s="41"/>
      <c r="L197" s="41"/>
      <c r="M197" s="41"/>
      <c r="N197" s="41"/>
      <c r="O197" s="41"/>
      <c r="P197" s="41"/>
      <c r="Q197" s="41"/>
      <c r="R197" s="41"/>
      <c r="S197" s="41"/>
      <c r="T197" s="41"/>
      <c r="U197" s="41"/>
      <c r="V197" s="41"/>
      <c r="W197" s="42"/>
      <c r="X197" s="42"/>
      <c r="Y197" s="42"/>
    </row>
    <row r="198" spans="7:25">
      <c r="G198" s="44"/>
      <c r="H198" s="41"/>
      <c r="I198" s="41"/>
      <c r="J198" s="41"/>
      <c r="K198" s="41"/>
      <c r="L198" s="41"/>
      <c r="M198" s="41"/>
      <c r="N198" s="41"/>
      <c r="O198" s="41"/>
      <c r="P198" s="41"/>
      <c r="Q198" s="41"/>
      <c r="R198" s="41"/>
      <c r="S198" s="41"/>
      <c r="T198" s="41"/>
      <c r="U198" s="41"/>
      <c r="V198" s="41"/>
      <c r="W198" s="42"/>
      <c r="X198" s="42"/>
      <c r="Y198" s="42"/>
    </row>
    <row r="199" spans="7:25">
      <c r="G199" s="44"/>
      <c r="H199" s="41"/>
      <c r="I199" s="41"/>
      <c r="J199" s="41"/>
      <c r="K199" s="41"/>
      <c r="L199" s="41"/>
      <c r="M199" s="41"/>
      <c r="N199" s="41"/>
      <c r="O199" s="41"/>
      <c r="P199" s="41"/>
      <c r="Q199" s="41"/>
      <c r="R199" s="41"/>
      <c r="S199" s="41"/>
      <c r="T199" s="41"/>
      <c r="U199" s="41"/>
      <c r="V199" s="41"/>
      <c r="W199" s="42"/>
      <c r="X199" s="42"/>
      <c r="Y199" s="42"/>
    </row>
    <row r="200" spans="7:25">
      <c r="G200" s="44"/>
      <c r="H200" s="41"/>
      <c r="I200" s="41"/>
      <c r="J200" s="41"/>
      <c r="K200" s="41"/>
      <c r="L200" s="41"/>
      <c r="M200" s="41"/>
      <c r="N200" s="41"/>
      <c r="O200" s="41"/>
      <c r="P200" s="41"/>
      <c r="Q200" s="41"/>
      <c r="R200" s="41"/>
      <c r="S200" s="41"/>
      <c r="T200" s="41"/>
      <c r="U200" s="41"/>
      <c r="V200" s="41"/>
      <c r="W200" s="42"/>
      <c r="X200" s="42"/>
      <c r="Y200" s="42"/>
    </row>
    <row r="201" spans="7:25">
      <c r="G201" s="44"/>
      <c r="H201" s="41"/>
      <c r="I201" s="41"/>
      <c r="J201" s="41"/>
      <c r="K201" s="41"/>
      <c r="L201" s="41"/>
      <c r="M201" s="41"/>
      <c r="N201" s="41"/>
      <c r="O201" s="41"/>
      <c r="P201" s="41"/>
      <c r="Q201" s="41"/>
      <c r="R201" s="41"/>
      <c r="S201" s="41"/>
      <c r="T201" s="41"/>
      <c r="U201" s="41"/>
      <c r="V201" s="41"/>
      <c r="W201" s="42"/>
      <c r="X201" s="42"/>
      <c r="Y201" s="42"/>
    </row>
    <row r="202" spans="7:25">
      <c r="G202" s="44"/>
      <c r="H202" s="41"/>
      <c r="I202" s="41"/>
      <c r="J202" s="41"/>
      <c r="K202" s="41"/>
      <c r="L202" s="41"/>
      <c r="M202" s="41"/>
      <c r="N202" s="41"/>
      <c r="O202" s="41"/>
      <c r="P202" s="41"/>
      <c r="Q202" s="41"/>
      <c r="R202" s="41"/>
      <c r="S202" s="41"/>
      <c r="T202" s="41"/>
      <c r="U202" s="41"/>
      <c r="V202" s="41"/>
      <c r="W202" s="42"/>
      <c r="X202" s="42"/>
      <c r="Y202" s="42"/>
    </row>
    <row r="203" spans="7:25">
      <c r="G203" s="44"/>
      <c r="H203" s="41"/>
      <c r="I203" s="41"/>
      <c r="J203" s="41"/>
      <c r="K203" s="41"/>
      <c r="L203" s="41"/>
      <c r="M203" s="41"/>
      <c r="N203" s="41"/>
      <c r="O203" s="41"/>
      <c r="P203" s="41"/>
      <c r="Q203" s="41"/>
      <c r="R203" s="41"/>
      <c r="S203" s="41"/>
      <c r="T203" s="41"/>
      <c r="U203" s="41"/>
      <c r="V203" s="41"/>
      <c r="W203" s="42"/>
      <c r="X203" s="42"/>
      <c r="Y203" s="42"/>
    </row>
    <row r="204" spans="7:25">
      <c r="G204" s="44"/>
      <c r="H204" s="41"/>
      <c r="I204" s="41"/>
      <c r="J204" s="41"/>
      <c r="K204" s="41"/>
      <c r="L204" s="41"/>
      <c r="M204" s="41"/>
      <c r="N204" s="41"/>
      <c r="O204" s="41"/>
      <c r="P204" s="41"/>
      <c r="Q204" s="41"/>
      <c r="R204" s="41"/>
      <c r="S204" s="41"/>
      <c r="T204" s="41"/>
      <c r="U204" s="41"/>
      <c r="V204" s="41"/>
      <c r="W204" s="42"/>
      <c r="X204" s="42"/>
      <c r="Y204" s="42"/>
    </row>
    <row r="205" spans="7:25">
      <c r="G205" s="44"/>
      <c r="H205" s="41"/>
      <c r="I205" s="41"/>
      <c r="J205" s="41"/>
      <c r="K205" s="41"/>
      <c r="L205" s="41"/>
      <c r="M205" s="41"/>
      <c r="N205" s="41"/>
      <c r="O205" s="41"/>
      <c r="P205" s="41"/>
      <c r="Q205" s="41"/>
      <c r="R205" s="41"/>
      <c r="S205" s="41"/>
      <c r="T205" s="41"/>
      <c r="U205" s="41"/>
      <c r="V205" s="41"/>
      <c r="W205" s="42"/>
      <c r="X205" s="42"/>
      <c r="Y205" s="42"/>
    </row>
    <row r="206" spans="7:25">
      <c r="G206" s="44"/>
      <c r="H206" s="41"/>
      <c r="I206" s="41"/>
      <c r="J206" s="41"/>
      <c r="K206" s="41"/>
      <c r="L206" s="41"/>
      <c r="M206" s="41"/>
      <c r="N206" s="41"/>
      <c r="O206" s="41"/>
      <c r="P206" s="41"/>
      <c r="Q206" s="41"/>
      <c r="R206" s="41"/>
      <c r="S206" s="41"/>
      <c r="T206" s="41"/>
      <c r="U206" s="41"/>
      <c r="V206" s="41"/>
      <c r="W206" s="42"/>
      <c r="X206" s="42"/>
      <c r="Y206" s="42"/>
    </row>
    <row r="207" spans="7:25">
      <c r="G207" s="44"/>
      <c r="H207" s="41"/>
      <c r="I207" s="41"/>
      <c r="J207" s="41"/>
      <c r="K207" s="41"/>
      <c r="L207" s="41"/>
      <c r="M207" s="41"/>
      <c r="N207" s="41"/>
      <c r="O207" s="41"/>
      <c r="P207" s="41"/>
      <c r="Q207" s="41"/>
      <c r="R207" s="41"/>
      <c r="S207" s="41"/>
      <c r="T207" s="41"/>
      <c r="U207" s="41"/>
      <c r="V207" s="41"/>
      <c r="W207" s="42"/>
      <c r="X207" s="42"/>
      <c r="Y207" s="42"/>
    </row>
    <row r="208" spans="7:25">
      <c r="G208" s="44"/>
      <c r="H208" s="41"/>
      <c r="I208" s="41"/>
      <c r="J208" s="41"/>
      <c r="K208" s="41"/>
      <c r="L208" s="41"/>
      <c r="M208" s="41"/>
      <c r="N208" s="41"/>
      <c r="O208" s="41"/>
      <c r="P208" s="41"/>
      <c r="Q208" s="41"/>
      <c r="R208" s="41"/>
      <c r="S208" s="41"/>
      <c r="T208" s="41"/>
      <c r="U208" s="41"/>
      <c r="V208" s="41"/>
      <c r="W208" s="42"/>
      <c r="X208" s="42"/>
      <c r="Y208" s="42"/>
    </row>
    <row r="209" spans="7:25">
      <c r="G209" s="44"/>
      <c r="H209" s="41"/>
      <c r="I209" s="41"/>
      <c r="J209" s="41"/>
      <c r="K209" s="41"/>
      <c r="L209" s="41"/>
      <c r="M209" s="41"/>
      <c r="N209" s="41"/>
      <c r="O209" s="41"/>
      <c r="P209" s="41"/>
      <c r="Q209" s="41"/>
      <c r="R209" s="41"/>
      <c r="S209" s="41"/>
      <c r="T209" s="41"/>
      <c r="U209" s="41"/>
      <c r="V209" s="41"/>
      <c r="W209" s="42"/>
      <c r="X209" s="42"/>
      <c r="Y209" s="42"/>
    </row>
    <row r="210" spans="7:25">
      <c r="G210" s="44"/>
      <c r="H210" s="41"/>
      <c r="I210" s="41"/>
      <c r="J210" s="41"/>
      <c r="K210" s="41"/>
      <c r="L210" s="41"/>
      <c r="M210" s="41"/>
      <c r="N210" s="41"/>
      <c r="O210" s="41"/>
      <c r="P210" s="41"/>
      <c r="Q210" s="41"/>
      <c r="R210" s="41"/>
      <c r="S210" s="41"/>
      <c r="T210" s="41"/>
      <c r="U210" s="41"/>
      <c r="V210" s="41"/>
      <c r="W210" s="42"/>
      <c r="X210" s="42"/>
      <c r="Y210" s="42"/>
    </row>
    <row r="211" spans="7:25">
      <c r="G211" s="44"/>
      <c r="H211" s="41"/>
      <c r="I211" s="41"/>
      <c r="J211" s="41"/>
      <c r="K211" s="41"/>
      <c r="L211" s="41"/>
      <c r="M211" s="41"/>
      <c r="N211" s="41"/>
      <c r="O211" s="41"/>
      <c r="P211" s="41"/>
      <c r="Q211" s="41"/>
      <c r="R211" s="41"/>
      <c r="S211" s="41"/>
      <c r="T211" s="41"/>
      <c r="U211" s="41"/>
      <c r="V211" s="41"/>
      <c r="W211" s="42"/>
      <c r="X211" s="42"/>
      <c r="Y211" s="42"/>
    </row>
    <row r="212" spans="7:25">
      <c r="G212" s="44"/>
      <c r="H212" s="41"/>
      <c r="I212" s="41"/>
      <c r="J212" s="41"/>
      <c r="K212" s="41"/>
      <c r="L212" s="41"/>
      <c r="M212" s="41"/>
      <c r="N212" s="41"/>
      <c r="O212" s="41"/>
      <c r="P212" s="41"/>
      <c r="Q212" s="41"/>
      <c r="R212" s="41"/>
      <c r="S212" s="41"/>
      <c r="T212" s="41"/>
      <c r="U212" s="41"/>
      <c r="V212" s="41"/>
      <c r="W212" s="42"/>
      <c r="X212" s="42"/>
      <c r="Y212" s="42"/>
    </row>
    <row r="213" spans="7:25">
      <c r="G213" s="44"/>
      <c r="H213" s="41"/>
      <c r="I213" s="41"/>
      <c r="J213" s="41"/>
      <c r="K213" s="41"/>
      <c r="L213" s="41"/>
      <c r="M213" s="41"/>
      <c r="N213" s="41"/>
      <c r="O213" s="41"/>
      <c r="P213" s="41"/>
      <c r="Q213" s="41"/>
      <c r="R213" s="41"/>
      <c r="S213" s="41"/>
      <c r="T213" s="41"/>
      <c r="U213" s="41"/>
      <c r="V213" s="41"/>
      <c r="W213" s="42"/>
      <c r="X213" s="42"/>
      <c r="Y213" s="42"/>
    </row>
    <row r="214" spans="7:25">
      <c r="G214" s="44"/>
      <c r="H214" s="41"/>
      <c r="I214" s="41"/>
      <c r="J214" s="41"/>
      <c r="K214" s="41"/>
      <c r="L214" s="41"/>
      <c r="M214" s="41"/>
      <c r="N214" s="41"/>
      <c r="O214" s="41"/>
      <c r="P214" s="41"/>
      <c r="Q214" s="41"/>
      <c r="R214" s="41"/>
      <c r="S214" s="41"/>
      <c r="T214" s="41"/>
      <c r="U214" s="41"/>
      <c r="V214" s="41"/>
      <c r="W214" s="42"/>
      <c r="X214" s="42"/>
      <c r="Y214" s="42"/>
    </row>
    <row r="215" spans="7:25">
      <c r="G215" s="44"/>
      <c r="H215" s="41"/>
      <c r="I215" s="41"/>
      <c r="J215" s="41"/>
      <c r="K215" s="41"/>
      <c r="L215" s="41"/>
      <c r="M215" s="41"/>
      <c r="N215" s="41"/>
      <c r="O215" s="41"/>
      <c r="P215" s="41"/>
      <c r="Q215" s="41"/>
      <c r="R215" s="41"/>
      <c r="S215" s="41"/>
      <c r="T215" s="41"/>
      <c r="U215" s="41"/>
      <c r="V215" s="41"/>
      <c r="W215" s="42"/>
      <c r="X215" s="42"/>
      <c r="Y215" s="42"/>
    </row>
    <row r="216" spans="7:25">
      <c r="G216" s="44"/>
      <c r="H216" s="41"/>
      <c r="I216" s="41"/>
      <c r="J216" s="41"/>
      <c r="K216" s="41"/>
      <c r="L216" s="41"/>
      <c r="M216" s="41"/>
      <c r="N216" s="41"/>
      <c r="O216" s="41"/>
      <c r="P216" s="41"/>
      <c r="Q216" s="41"/>
      <c r="R216" s="41"/>
      <c r="S216" s="41"/>
      <c r="T216" s="41"/>
      <c r="U216" s="41"/>
      <c r="V216" s="41"/>
      <c r="W216" s="42"/>
      <c r="X216" s="42"/>
      <c r="Y216" s="42"/>
    </row>
    <row r="217" spans="7:25">
      <c r="G217" s="44"/>
      <c r="H217" s="41"/>
      <c r="I217" s="41"/>
      <c r="J217" s="41"/>
      <c r="K217" s="41"/>
      <c r="L217" s="41"/>
      <c r="M217" s="41"/>
      <c r="N217" s="41"/>
      <c r="O217" s="41"/>
      <c r="P217" s="41"/>
      <c r="Q217" s="41"/>
      <c r="R217" s="41"/>
      <c r="S217" s="41"/>
      <c r="T217" s="41"/>
      <c r="U217" s="41"/>
      <c r="V217" s="41"/>
      <c r="W217" s="42"/>
      <c r="X217" s="42"/>
      <c r="Y217" s="42"/>
    </row>
    <row r="218" spans="7:25">
      <c r="G218" s="44"/>
      <c r="H218" s="41"/>
      <c r="I218" s="41"/>
      <c r="J218" s="41"/>
      <c r="K218" s="41"/>
      <c r="L218" s="41"/>
      <c r="M218" s="41"/>
      <c r="N218" s="41"/>
      <c r="O218" s="41"/>
      <c r="P218" s="41"/>
      <c r="Q218" s="41"/>
      <c r="R218" s="41"/>
      <c r="S218" s="41"/>
      <c r="T218" s="41"/>
      <c r="U218" s="41"/>
      <c r="V218" s="41"/>
      <c r="W218" s="42"/>
      <c r="X218" s="42"/>
      <c r="Y218" s="42"/>
    </row>
    <row r="219" spans="7:25">
      <c r="G219" s="44"/>
      <c r="H219" s="41"/>
      <c r="I219" s="41"/>
      <c r="J219" s="41"/>
      <c r="K219" s="41"/>
      <c r="L219" s="41"/>
      <c r="M219" s="41"/>
      <c r="N219" s="41"/>
      <c r="O219" s="41"/>
      <c r="P219" s="41"/>
      <c r="Q219" s="41"/>
      <c r="R219" s="41"/>
      <c r="S219" s="41"/>
      <c r="T219" s="41"/>
      <c r="U219" s="41"/>
      <c r="V219" s="41"/>
      <c r="W219" s="42"/>
      <c r="X219" s="42"/>
      <c r="Y219" s="42"/>
    </row>
    <row r="220" spans="7:25">
      <c r="G220" s="44"/>
      <c r="H220" s="41"/>
      <c r="I220" s="41"/>
      <c r="J220" s="41"/>
      <c r="K220" s="41"/>
      <c r="L220" s="41"/>
      <c r="M220" s="41"/>
      <c r="N220" s="41"/>
      <c r="O220" s="41"/>
      <c r="P220" s="41"/>
      <c r="Q220" s="41"/>
      <c r="R220" s="41"/>
      <c r="S220" s="41"/>
      <c r="T220" s="41"/>
      <c r="U220" s="41"/>
      <c r="V220" s="41"/>
      <c r="W220" s="42"/>
      <c r="X220" s="42"/>
      <c r="Y220" s="42"/>
    </row>
    <row r="221" spans="7:25">
      <c r="G221" s="44"/>
      <c r="H221" s="41"/>
      <c r="I221" s="41"/>
      <c r="J221" s="41"/>
      <c r="K221" s="41"/>
      <c r="L221" s="41"/>
      <c r="M221" s="41"/>
      <c r="N221" s="41"/>
      <c r="O221" s="41"/>
      <c r="P221" s="41"/>
      <c r="Q221" s="41"/>
      <c r="R221" s="41"/>
      <c r="S221" s="41"/>
      <c r="T221" s="41"/>
      <c r="U221" s="41"/>
      <c r="V221" s="41"/>
      <c r="W221" s="42"/>
      <c r="X221" s="42"/>
      <c r="Y221" s="42"/>
    </row>
    <row r="222" spans="7:25">
      <c r="G222" s="44"/>
      <c r="H222" s="41"/>
      <c r="I222" s="41"/>
      <c r="J222" s="41"/>
      <c r="K222" s="41"/>
      <c r="L222" s="41"/>
      <c r="M222" s="41"/>
      <c r="N222" s="41"/>
      <c r="O222" s="41"/>
      <c r="P222" s="41"/>
      <c r="Q222" s="41"/>
      <c r="R222" s="41"/>
      <c r="S222" s="41"/>
      <c r="T222" s="41"/>
      <c r="U222" s="41"/>
      <c r="V222" s="41"/>
      <c r="W222" s="42"/>
      <c r="X222" s="42"/>
      <c r="Y222" s="42"/>
    </row>
    <row r="223" spans="7:25">
      <c r="G223" s="44"/>
      <c r="H223" s="41"/>
      <c r="I223" s="41"/>
      <c r="J223" s="41"/>
      <c r="K223" s="41"/>
      <c r="L223" s="41"/>
      <c r="M223" s="41"/>
      <c r="N223" s="41"/>
      <c r="O223" s="41"/>
      <c r="P223" s="41"/>
      <c r="Q223" s="41"/>
      <c r="R223" s="41"/>
      <c r="S223" s="41"/>
      <c r="T223" s="41"/>
      <c r="U223" s="41"/>
      <c r="V223" s="41"/>
      <c r="W223" s="42"/>
      <c r="X223" s="42"/>
      <c r="Y223" s="42"/>
    </row>
    <row r="224" spans="7:25">
      <c r="G224" s="44"/>
      <c r="H224" s="41"/>
      <c r="I224" s="41"/>
      <c r="J224" s="41"/>
      <c r="K224" s="41"/>
      <c r="L224" s="41"/>
      <c r="M224" s="41"/>
      <c r="N224" s="41"/>
      <c r="O224" s="41"/>
      <c r="P224" s="41"/>
      <c r="Q224" s="41"/>
      <c r="R224" s="41"/>
      <c r="S224" s="41"/>
      <c r="T224" s="41"/>
      <c r="U224" s="41"/>
      <c r="V224" s="41"/>
      <c r="W224" s="42"/>
      <c r="X224" s="42"/>
      <c r="Y224" s="42"/>
    </row>
    <row r="225" spans="7:25">
      <c r="G225" s="44"/>
      <c r="H225" s="41"/>
      <c r="I225" s="41"/>
      <c r="J225" s="41"/>
      <c r="K225" s="41"/>
      <c r="L225" s="41"/>
      <c r="M225" s="41"/>
      <c r="N225" s="41"/>
      <c r="O225" s="41"/>
      <c r="P225" s="41"/>
      <c r="Q225" s="41"/>
      <c r="R225" s="41"/>
      <c r="S225" s="41"/>
      <c r="T225" s="41"/>
      <c r="U225" s="41"/>
      <c r="V225" s="41"/>
      <c r="W225" s="42"/>
      <c r="X225" s="42"/>
      <c r="Y225" s="42"/>
    </row>
    <row r="226" spans="7:25">
      <c r="G226" s="44"/>
      <c r="H226" s="41"/>
      <c r="I226" s="41"/>
      <c r="J226" s="41"/>
      <c r="K226" s="41"/>
      <c r="L226" s="41"/>
      <c r="M226" s="41"/>
      <c r="N226" s="41"/>
      <c r="O226" s="41"/>
      <c r="P226" s="41"/>
      <c r="Q226" s="41"/>
      <c r="R226" s="41"/>
      <c r="S226" s="41"/>
      <c r="T226" s="41"/>
      <c r="U226" s="41"/>
      <c r="V226" s="41"/>
      <c r="W226" s="42"/>
      <c r="X226" s="42"/>
      <c r="Y226" s="42"/>
    </row>
    <row r="227" spans="7:25">
      <c r="G227" s="44"/>
      <c r="H227" s="41"/>
      <c r="I227" s="41"/>
      <c r="J227" s="41"/>
      <c r="K227" s="41"/>
      <c r="L227" s="41"/>
      <c r="M227" s="41"/>
      <c r="N227" s="41"/>
      <c r="O227" s="41"/>
      <c r="P227" s="41"/>
      <c r="Q227" s="41"/>
      <c r="R227" s="41"/>
      <c r="S227" s="41"/>
      <c r="T227" s="41"/>
      <c r="U227" s="41"/>
      <c r="V227" s="41"/>
      <c r="W227" s="42"/>
      <c r="X227" s="42"/>
      <c r="Y227" s="42"/>
    </row>
    <row r="228" spans="7:25">
      <c r="G228" s="44"/>
      <c r="H228" s="41"/>
      <c r="I228" s="41"/>
      <c r="J228" s="41"/>
      <c r="K228" s="41"/>
      <c r="L228" s="41"/>
      <c r="M228" s="41"/>
      <c r="N228" s="41"/>
      <c r="O228" s="41"/>
      <c r="P228" s="41"/>
      <c r="Q228" s="41"/>
      <c r="R228" s="41"/>
      <c r="S228" s="41"/>
      <c r="T228" s="41"/>
      <c r="U228" s="41"/>
      <c r="V228" s="41"/>
      <c r="W228" s="42"/>
      <c r="X228" s="42"/>
      <c r="Y228" s="42"/>
    </row>
    <row r="229" spans="7:25">
      <c r="G229" s="44"/>
      <c r="H229" s="41"/>
      <c r="I229" s="41"/>
      <c r="J229" s="41"/>
      <c r="K229" s="41"/>
      <c r="L229" s="41"/>
      <c r="M229" s="41"/>
      <c r="N229" s="41"/>
      <c r="O229" s="41"/>
      <c r="P229" s="41"/>
      <c r="Q229" s="41"/>
      <c r="R229" s="41"/>
      <c r="S229" s="41"/>
      <c r="T229" s="41"/>
      <c r="U229" s="41"/>
      <c r="V229" s="41"/>
      <c r="W229" s="42"/>
      <c r="X229" s="42"/>
      <c r="Y229" s="42"/>
    </row>
    <row r="230" spans="7:25">
      <c r="G230" s="44"/>
      <c r="H230" s="41"/>
      <c r="I230" s="41"/>
      <c r="J230" s="41"/>
      <c r="K230" s="41"/>
      <c r="L230" s="41"/>
      <c r="M230" s="41"/>
      <c r="N230" s="41"/>
      <c r="O230" s="41"/>
      <c r="P230" s="41"/>
      <c r="Q230" s="41"/>
      <c r="R230" s="41"/>
      <c r="S230" s="41"/>
      <c r="T230" s="41"/>
      <c r="U230" s="41"/>
      <c r="V230" s="41"/>
      <c r="W230" s="42"/>
      <c r="X230" s="42"/>
      <c r="Y230" s="42"/>
    </row>
    <row r="231" spans="7:25">
      <c r="G231" s="44"/>
      <c r="H231" s="41"/>
      <c r="I231" s="41"/>
      <c r="J231" s="41"/>
      <c r="K231" s="41"/>
      <c r="L231" s="41"/>
      <c r="M231" s="41"/>
      <c r="N231" s="41"/>
      <c r="O231" s="41"/>
      <c r="P231" s="41"/>
      <c r="Q231" s="41"/>
      <c r="R231" s="41"/>
      <c r="S231" s="41"/>
      <c r="T231" s="41"/>
      <c r="U231" s="41"/>
      <c r="V231" s="41"/>
      <c r="W231" s="42"/>
      <c r="X231" s="42"/>
      <c r="Y231" s="42"/>
    </row>
    <row r="232" spans="7:25">
      <c r="G232" s="44"/>
      <c r="H232" s="41"/>
      <c r="I232" s="41"/>
      <c r="J232" s="41"/>
      <c r="K232" s="41"/>
      <c r="L232" s="41"/>
      <c r="M232" s="41"/>
      <c r="N232" s="41"/>
      <c r="O232" s="41"/>
      <c r="P232" s="41"/>
      <c r="Q232" s="41"/>
      <c r="R232" s="41"/>
      <c r="S232" s="41"/>
      <c r="T232" s="41"/>
      <c r="U232" s="41"/>
      <c r="V232" s="41"/>
      <c r="W232" s="42"/>
      <c r="X232" s="42"/>
      <c r="Y232" s="42"/>
    </row>
    <row r="233" spans="7:25">
      <c r="G233" s="44"/>
      <c r="H233" s="41"/>
      <c r="I233" s="41"/>
      <c r="J233" s="41"/>
      <c r="K233" s="41"/>
      <c r="L233" s="41"/>
      <c r="M233" s="41"/>
      <c r="N233" s="41"/>
      <c r="O233" s="41"/>
      <c r="P233" s="41"/>
      <c r="Q233" s="41"/>
      <c r="R233" s="41"/>
      <c r="S233" s="41"/>
      <c r="T233" s="41"/>
      <c r="U233" s="41"/>
      <c r="V233" s="41"/>
      <c r="W233" s="42"/>
      <c r="X233" s="42"/>
      <c r="Y233" s="42"/>
    </row>
    <row r="234" spans="7:25">
      <c r="G234" s="44"/>
      <c r="H234" s="41"/>
      <c r="I234" s="41"/>
      <c r="J234" s="41"/>
      <c r="K234" s="41"/>
      <c r="L234" s="41"/>
      <c r="M234" s="41"/>
      <c r="N234" s="41"/>
      <c r="O234" s="41"/>
      <c r="P234" s="41"/>
      <c r="Q234" s="41"/>
      <c r="R234" s="41"/>
      <c r="S234" s="41"/>
      <c r="T234" s="41"/>
      <c r="U234" s="41"/>
      <c r="V234" s="41"/>
      <c r="W234" s="42"/>
      <c r="X234" s="42"/>
      <c r="Y234" s="42"/>
    </row>
    <row r="235" spans="7:25">
      <c r="G235" s="44"/>
      <c r="H235" s="41"/>
      <c r="I235" s="41"/>
      <c r="J235" s="41"/>
      <c r="K235" s="41"/>
      <c r="L235" s="41"/>
      <c r="M235" s="41"/>
      <c r="N235" s="41"/>
      <c r="O235" s="41"/>
      <c r="P235" s="41"/>
      <c r="Q235" s="41"/>
      <c r="R235" s="41"/>
      <c r="S235" s="41"/>
      <c r="T235" s="41"/>
      <c r="U235" s="41"/>
      <c r="V235" s="41"/>
      <c r="W235" s="42"/>
      <c r="X235" s="42"/>
      <c r="Y235" s="42"/>
    </row>
    <row r="236" spans="7:25">
      <c r="G236" s="44"/>
      <c r="H236" s="41"/>
      <c r="I236" s="41"/>
      <c r="J236" s="41"/>
      <c r="K236" s="41"/>
      <c r="L236" s="41"/>
      <c r="M236" s="41"/>
      <c r="N236" s="41"/>
      <c r="O236" s="41"/>
      <c r="P236" s="41"/>
      <c r="Q236" s="41"/>
      <c r="R236" s="41"/>
      <c r="S236" s="41"/>
      <c r="T236" s="41"/>
      <c r="U236" s="41"/>
      <c r="V236" s="41"/>
      <c r="W236" s="42"/>
      <c r="X236" s="42"/>
      <c r="Y236" s="42"/>
    </row>
    <row r="237" spans="7:25">
      <c r="G237" s="44"/>
      <c r="H237" s="41"/>
      <c r="I237" s="41"/>
      <c r="J237" s="41"/>
      <c r="K237" s="41"/>
      <c r="L237" s="41"/>
      <c r="M237" s="41"/>
      <c r="N237" s="41"/>
      <c r="O237" s="41"/>
      <c r="P237" s="41"/>
      <c r="Q237" s="41"/>
      <c r="R237" s="41"/>
      <c r="S237" s="41"/>
      <c r="T237" s="41"/>
      <c r="U237" s="41"/>
      <c r="V237" s="41"/>
      <c r="W237" s="42"/>
      <c r="X237" s="42"/>
      <c r="Y237" s="42"/>
    </row>
    <row r="238" spans="7:25">
      <c r="G238" s="44"/>
      <c r="H238" s="41"/>
      <c r="I238" s="41"/>
      <c r="J238" s="41"/>
      <c r="K238" s="41"/>
      <c r="L238" s="41"/>
      <c r="M238" s="41"/>
      <c r="N238" s="41"/>
      <c r="O238" s="41"/>
      <c r="P238" s="41"/>
      <c r="Q238" s="41"/>
      <c r="R238" s="41"/>
      <c r="S238" s="41"/>
      <c r="T238" s="41"/>
      <c r="U238" s="41"/>
      <c r="V238" s="41"/>
      <c r="W238" s="42"/>
      <c r="X238" s="42"/>
      <c r="Y238" s="42"/>
    </row>
    <row r="239" spans="7:25">
      <c r="G239" s="44"/>
      <c r="H239" s="41"/>
      <c r="I239" s="41"/>
      <c r="J239" s="41"/>
      <c r="K239" s="41"/>
      <c r="L239" s="41"/>
      <c r="M239" s="41"/>
      <c r="N239" s="41"/>
      <c r="O239" s="41"/>
      <c r="P239" s="41"/>
      <c r="Q239" s="41"/>
      <c r="R239" s="41"/>
      <c r="S239" s="41"/>
      <c r="T239" s="41"/>
      <c r="U239" s="41"/>
      <c r="V239" s="41"/>
      <c r="W239" s="42"/>
      <c r="X239" s="42"/>
      <c r="Y239" s="42"/>
    </row>
    <row r="240" spans="7:25">
      <c r="G240" s="44"/>
      <c r="H240" s="41"/>
      <c r="I240" s="41"/>
      <c r="J240" s="41"/>
      <c r="K240" s="41"/>
      <c r="L240" s="41"/>
      <c r="M240" s="41"/>
      <c r="N240" s="41"/>
      <c r="O240" s="41"/>
      <c r="P240" s="41"/>
      <c r="Q240" s="41"/>
      <c r="R240" s="41"/>
      <c r="S240" s="41"/>
      <c r="T240" s="41"/>
      <c r="U240" s="41"/>
      <c r="V240" s="41"/>
      <c r="W240" s="42"/>
      <c r="X240" s="42"/>
      <c r="Y240" s="42"/>
    </row>
    <row r="241" spans="7:25">
      <c r="G241" s="44"/>
      <c r="H241" s="41"/>
      <c r="I241" s="41"/>
      <c r="J241" s="41"/>
      <c r="K241" s="41"/>
      <c r="L241" s="41"/>
      <c r="M241" s="41"/>
      <c r="N241" s="41"/>
      <c r="O241" s="41"/>
      <c r="P241" s="41"/>
      <c r="Q241" s="41"/>
      <c r="R241" s="41"/>
      <c r="S241" s="41"/>
      <c r="T241" s="41"/>
      <c r="U241" s="41"/>
      <c r="V241" s="41"/>
      <c r="W241" s="42"/>
      <c r="X241" s="42"/>
      <c r="Y241" s="42"/>
    </row>
    <row r="242" spans="7:25">
      <c r="G242" s="44"/>
      <c r="H242" s="41"/>
      <c r="I242" s="41"/>
      <c r="J242" s="41"/>
      <c r="K242" s="41"/>
      <c r="L242" s="41"/>
      <c r="M242" s="41"/>
      <c r="N242" s="41"/>
      <c r="O242" s="41"/>
      <c r="P242" s="41"/>
      <c r="Q242" s="41"/>
      <c r="R242" s="41"/>
      <c r="S242" s="41"/>
      <c r="T242" s="41"/>
      <c r="U242" s="41"/>
      <c r="V242" s="41"/>
      <c r="W242" s="42"/>
      <c r="X242" s="42"/>
      <c r="Y242" s="42"/>
    </row>
    <row r="243" spans="7:25">
      <c r="G243" s="44"/>
      <c r="H243" s="41"/>
      <c r="I243" s="41"/>
      <c r="J243" s="41"/>
      <c r="K243" s="41"/>
      <c r="L243" s="41"/>
      <c r="M243" s="41"/>
      <c r="N243" s="41"/>
      <c r="O243" s="41"/>
      <c r="P243" s="41"/>
      <c r="Q243" s="41"/>
      <c r="R243" s="41"/>
      <c r="S243" s="41"/>
      <c r="T243" s="41"/>
      <c r="U243" s="41"/>
      <c r="V243" s="41"/>
      <c r="W243" s="42"/>
      <c r="X243" s="42"/>
      <c r="Y243" s="42"/>
    </row>
    <row r="244" spans="7:25">
      <c r="G244" s="44"/>
      <c r="H244" s="41"/>
      <c r="I244" s="41"/>
      <c r="J244" s="41"/>
      <c r="K244" s="41"/>
      <c r="L244" s="41"/>
      <c r="M244" s="41"/>
      <c r="N244" s="41"/>
      <c r="O244" s="41"/>
      <c r="P244" s="41"/>
      <c r="Q244" s="41"/>
      <c r="R244" s="41"/>
      <c r="S244" s="41"/>
      <c r="T244" s="41"/>
      <c r="U244" s="41"/>
      <c r="V244" s="41"/>
      <c r="W244" s="42"/>
      <c r="X244" s="42"/>
      <c r="Y244" s="42"/>
    </row>
    <row r="245" spans="7:25">
      <c r="G245" s="44"/>
      <c r="H245" s="41"/>
      <c r="I245" s="41"/>
      <c r="J245" s="41"/>
      <c r="K245" s="41"/>
      <c r="L245" s="41"/>
      <c r="M245" s="41"/>
      <c r="N245" s="41"/>
      <c r="O245" s="41"/>
      <c r="P245" s="41"/>
      <c r="Q245" s="41"/>
      <c r="R245" s="41"/>
      <c r="S245" s="41"/>
      <c r="T245" s="41"/>
      <c r="U245" s="41"/>
      <c r="V245" s="41"/>
      <c r="W245" s="42"/>
      <c r="X245" s="42"/>
      <c r="Y245" s="42"/>
    </row>
    <row r="246" spans="7:25">
      <c r="G246" s="44"/>
      <c r="H246" s="41"/>
      <c r="I246" s="41"/>
      <c r="J246" s="41"/>
      <c r="K246" s="41"/>
      <c r="L246" s="41"/>
      <c r="M246" s="41"/>
      <c r="N246" s="41"/>
      <c r="O246" s="41"/>
      <c r="P246" s="41"/>
      <c r="Q246" s="41"/>
      <c r="R246" s="41"/>
      <c r="S246" s="41"/>
      <c r="T246" s="41"/>
      <c r="U246" s="41"/>
      <c r="V246" s="41"/>
      <c r="W246" s="42"/>
      <c r="X246" s="42"/>
      <c r="Y246" s="42"/>
    </row>
    <row r="247" spans="7:25">
      <c r="G247" s="44"/>
      <c r="H247" s="41"/>
      <c r="I247" s="41"/>
      <c r="J247" s="41"/>
      <c r="K247" s="41"/>
      <c r="L247" s="41"/>
      <c r="M247" s="41"/>
      <c r="N247" s="41"/>
      <c r="O247" s="41"/>
      <c r="P247" s="41"/>
      <c r="Q247" s="41"/>
      <c r="R247" s="41"/>
      <c r="S247" s="41"/>
      <c r="T247" s="41"/>
      <c r="U247" s="41"/>
      <c r="V247" s="41"/>
      <c r="W247" s="42"/>
      <c r="X247" s="42"/>
      <c r="Y247" s="42"/>
    </row>
    <row r="248" spans="7:25">
      <c r="G248" s="44"/>
      <c r="H248" s="41"/>
      <c r="I248" s="41"/>
      <c r="J248" s="41"/>
      <c r="K248" s="41"/>
      <c r="L248" s="41"/>
      <c r="M248" s="41"/>
      <c r="N248" s="41"/>
      <c r="O248" s="41"/>
      <c r="P248" s="41"/>
      <c r="Q248" s="41"/>
      <c r="R248" s="41"/>
      <c r="S248" s="41"/>
      <c r="T248" s="41"/>
      <c r="U248" s="41"/>
      <c r="V248" s="41"/>
      <c r="W248" s="42"/>
      <c r="X248" s="42"/>
      <c r="Y248" s="42"/>
    </row>
    <row r="249" spans="7:25">
      <c r="G249" s="44"/>
      <c r="H249" s="41"/>
      <c r="I249" s="41"/>
      <c r="J249" s="41"/>
      <c r="K249" s="41"/>
      <c r="L249" s="41"/>
      <c r="M249" s="41"/>
      <c r="N249" s="41"/>
      <c r="O249" s="41"/>
      <c r="P249" s="41"/>
      <c r="Q249" s="41"/>
      <c r="R249" s="41"/>
      <c r="S249" s="41"/>
      <c r="T249" s="41"/>
      <c r="U249" s="41"/>
      <c r="V249" s="41"/>
      <c r="W249" s="42"/>
      <c r="X249" s="42"/>
      <c r="Y249" s="42"/>
    </row>
    <row r="250" spans="7:25">
      <c r="G250" s="44"/>
      <c r="H250" s="41"/>
      <c r="I250" s="41"/>
      <c r="J250" s="41"/>
      <c r="K250" s="41"/>
      <c r="L250" s="41"/>
      <c r="M250" s="41"/>
      <c r="N250" s="41"/>
      <c r="O250" s="41"/>
      <c r="P250" s="41"/>
      <c r="Q250" s="41"/>
      <c r="R250" s="41"/>
      <c r="S250" s="41"/>
      <c r="T250" s="41"/>
      <c r="U250" s="41"/>
      <c r="V250" s="41"/>
      <c r="W250" s="42"/>
      <c r="X250" s="42"/>
      <c r="Y250" s="42"/>
    </row>
    <row r="251" spans="7:25">
      <c r="G251" s="44"/>
      <c r="H251" s="41"/>
      <c r="I251" s="41"/>
      <c r="J251" s="41"/>
      <c r="K251" s="41"/>
      <c r="L251" s="41"/>
      <c r="M251" s="41"/>
      <c r="N251" s="41"/>
      <c r="O251" s="41"/>
      <c r="P251" s="41"/>
      <c r="Q251" s="41"/>
      <c r="R251" s="41"/>
      <c r="S251" s="41"/>
      <c r="T251" s="41"/>
      <c r="U251" s="41"/>
      <c r="V251" s="41"/>
      <c r="W251" s="42"/>
      <c r="X251" s="42"/>
      <c r="Y251" s="42"/>
    </row>
    <row r="252" spans="7:25">
      <c r="G252" s="44"/>
      <c r="H252" s="41"/>
      <c r="I252" s="41"/>
      <c r="J252" s="41"/>
      <c r="K252" s="41"/>
      <c r="L252" s="41"/>
      <c r="M252" s="41"/>
      <c r="N252" s="41"/>
      <c r="O252" s="41"/>
      <c r="P252" s="41"/>
      <c r="Q252" s="41"/>
      <c r="R252" s="41"/>
      <c r="S252" s="41"/>
      <c r="T252" s="41"/>
      <c r="U252" s="41"/>
      <c r="V252" s="41"/>
      <c r="W252" s="42"/>
      <c r="X252" s="42"/>
      <c r="Y252" s="42"/>
    </row>
    <row r="253" spans="7:25">
      <c r="G253" s="44"/>
      <c r="H253" s="41"/>
      <c r="I253" s="41"/>
      <c r="J253" s="41"/>
      <c r="K253" s="41"/>
      <c r="L253" s="41"/>
      <c r="M253" s="41"/>
      <c r="N253" s="41"/>
      <c r="O253" s="41"/>
      <c r="P253" s="41"/>
      <c r="Q253" s="41"/>
      <c r="R253" s="41"/>
      <c r="S253" s="41"/>
      <c r="T253" s="41"/>
      <c r="U253" s="41"/>
      <c r="V253" s="41"/>
      <c r="W253" s="42"/>
      <c r="X253" s="42"/>
      <c r="Y253" s="42"/>
    </row>
    <row r="254" spans="7:25">
      <c r="G254" s="44"/>
      <c r="H254" s="41"/>
      <c r="I254" s="41"/>
      <c r="J254" s="41"/>
      <c r="K254" s="41"/>
      <c r="L254" s="41"/>
      <c r="M254" s="41"/>
      <c r="N254" s="41"/>
      <c r="O254" s="41"/>
      <c r="P254" s="41"/>
      <c r="Q254" s="41"/>
      <c r="R254" s="41"/>
      <c r="S254" s="41"/>
      <c r="T254" s="41"/>
      <c r="U254" s="41"/>
      <c r="V254" s="41"/>
      <c r="W254" s="42"/>
      <c r="X254" s="42"/>
      <c r="Y254" s="42"/>
    </row>
    <row r="255" spans="7:25">
      <c r="G255" s="44"/>
      <c r="H255" s="41"/>
      <c r="I255" s="41"/>
      <c r="J255" s="41"/>
      <c r="K255" s="41"/>
      <c r="L255" s="41"/>
      <c r="M255" s="41"/>
      <c r="N255" s="41"/>
      <c r="O255" s="41"/>
      <c r="P255" s="41"/>
      <c r="Q255" s="41"/>
      <c r="R255" s="41"/>
      <c r="S255" s="41"/>
      <c r="T255" s="41"/>
      <c r="U255" s="41"/>
      <c r="V255" s="41"/>
      <c r="W255" s="42"/>
      <c r="X255" s="42"/>
      <c r="Y255" s="42"/>
    </row>
    <row r="256" spans="7:25">
      <c r="G256" s="44"/>
      <c r="H256" s="41"/>
      <c r="I256" s="41"/>
      <c r="J256" s="41"/>
      <c r="K256" s="41"/>
      <c r="L256" s="41"/>
      <c r="M256" s="41"/>
      <c r="N256" s="41"/>
      <c r="O256" s="41"/>
      <c r="P256" s="41"/>
      <c r="Q256" s="41"/>
      <c r="R256" s="41"/>
      <c r="S256" s="41"/>
      <c r="T256" s="41"/>
      <c r="U256" s="41"/>
      <c r="V256" s="41"/>
      <c r="W256" s="42"/>
      <c r="X256" s="42"/>
      <c r="Y256" s="42"/>
    </row>
    <row r="257" spans="7:25">
      <c r="G257" s="44"/>
      <c r="H257" s="41"/>
      <c r="I257" s="41"/>
      <c r="J257" s="41"/>
      <c r="K257" s="41"/>
      <c r="L257" s="41"/>
      <c r="M257" s="41"/>
      <c r="N257" s="41"/>
      <c r="O257" s="41"/>
      <c r="P257" s="41"/>
      <c r="Q257" s="41"/>
      <c r="R257" s="41"/>
      <c r="S257" s="41"/>
      <c r="T257" s="41"/>
      <c r="U257" s="41"/>
      <c r="V257" s="41"/>
      <c r="W257" s="42"/>
      <c r="X257" s="42"/>
      <c r="Y257" s="42"/>
    </row>
    <row r="258" spans="7:25">
      <c r="G258" s="44"/>
      <c r="H258" s="41"/>
      <c r="I258" s="41"/>
      <c r="J258" s="41"/>
      <c r="K258" s="41"/>
      <c r="L258" s="41"/>
      <c r="M258" s="41"/>
      <c r="N258" s="41"/>
      <c r="O258" s="41"/>
      <c r="P258" s="41"/>
      <c r="Q258" s="41"/>
      <c r="R258" s="41"/>
      <c r="S258" s="41"/>
      <c r="T258" s="41"/>
      <c r="U258" s="41"/>
      <c r="V258" s="41"/>
      <c r="W258" s="42"/>
      <c r="X258" s="42"/>
      <c r="Y258" s="42"/>
    </row>
    <row r="259" spans="7:25">
      <c r="G259" s="44"/>
      <c r="H259" s="41"/>
      <c r="I259" s="41"/>
      <c r="J259" s="41"/>
      <c r="K259" s="41"/>
      <c r="L259" s="41"/>
      <c r="M259" s="41"/>
      <c r="N259" s="41"/>
      <c r="O259" s="41"/>
      <c r="P259" s="41"/>
      <c r="Q259" s="41"/>
      <c r="R259" s="41"/>
      <c r="S259" s="41"/>
      <c r="T259" s="41"/>
      <c r="U259" s="41"/>
      <c r="V259" s="41"/>
      <c r="W259" s="42"/>
      <c r="X259" s="42"/>
      <c r="Y259" s="42"/>
    </row>
    <row r="260" spans="7:25">
      <c r="G260" s="44"/>
      <c r="H260" s="41"/>
      <c r="I260" s="41"/>
      <c r="J260" s="41"/>
      <c r="K260" s="41"/>
      <c r="L260" s="41"/>
      <c r="M260" s="41"/>
      <c r="N260" s="41"/>
      <c r="O260" s="41"/>
      <c r="P260" s="41"/>
      <c r="Q260" s="41"/>
      <c r="R260" s="41"/>
      <c r="S260" s="41"/>
      <c r="T260" s="41"/>
      <c r="U260" s="41"/>
      <c r="V260" s="41"/>
      <c r="W260" s="42"/>
      <c r="X260" s="42"/>
      <c r="Y260" s="42"/>
    </row>
    <row r="261" spans="7:25">
      <c r="G261" s="44"/>
      <c r="H261" s="41"/>
      <c r="I261" s="41"/>
      <c r="J261" s="41"/>
      <c r="K261" s="41"/>
      <c r="L261" s="41"/>
      <c r="M261" s="41"/>
      <c r="N261" s="41"/>
      <c r="O261" s="41"/>
      <c r="P261" s="41"/>
      <c r="Q261" s="41"/>
      <c r="R261" s="41"/>
      <c r="S261" s="41"/>
      <c r="T261" s="41"/>
      <c r="U261" s="41"/>
      <c r="V261" s="41"/>
      <c r="W261" s="42"/>
      <c r="X261" s="42"/>
      <c r="Y261" s="42"/>
    </row>
    <row r="262" spans="7:25">
      <c r="G262" s="44"/>
      <c r="H262" s="41"/>
      <c r="I262" s="41"/>
      <c r="J262" s="41"/>
      <c r="K262" s="41"/>
      <c r="L262" s="41"/>
      <c r="M262" s="41"/>
      <c r="N262" s="41"/>
      <c r="O262" s="41"/>
      <c r="P262" s="41"/>
      <c r="Q262" s="41"/>
      <c r="R262" s="41"/>
      <c r="S262" s="41"/>
      <c r="T262" s="41"/>
      <c r="U262" s="41"/>
      <c r="V262" s="41"/>
      <c r="W262" s="42"/>
      <c r="X262" s="42"/>
      <c r="Y262" s="42"/>
    </row>
    <row r="263" spans="7:25">
      <c r="G263" s="44"/>
      <c r="H263" s="41"/>
      <c r="I263" s="41"/>
      <c r="J263" s="41"/>
      <c r="K263" s="41"/>
      <c r="L263" s="41"/>
      <c r="M263" s="41"/>
      <c r="N263" s="41"/>
      <c r="O263" s="41"/>
      <c r="P263" s="41"/>
      <c r="Q263" s="41"/>
      <c r="R263" s="41"/>
      <c r="S263" s="41"/>
      <c r="T263" s="41"/>
      <c r="U263" s="41"/>
      <c r="V263" s="41"/>
      <c r="W263" s="42"/>
      <c r="X263" s="42"/>
      <c r="Y263" s="42"/>
    </row>
    <row r="264" spans="7:25">
      <c r="G264" s="44"/>
      <c r="H264" s="41"/>
      <c r="I264" s="41"/>
      <c r="J264" s="41"/>
      <c r="K264" s="41"/>
      <c r="L264" s="41"/>
      <c r="M264" s="41"/>
      <c r="N264" s="41"/>
      <c r="O264" s="41"/>
      <c r="P264" s="41"/>
      <c r="Q264" s="41"/>
      <c r="R264" s="41"/>
      <c r="S264" s="41"/>
      <c r="T264" s="41"/>
      <c r="U264" s="41"/>
      <c r="V264" s="41"/>
      <c r="W264" s="42"/>
      <c r="X264" s="42"/>
      <c r="Y264" s="42"/>
    </row>
    <row r="265" spans="7:25">
      <c r="G265" s="44"/>
      <c r="H265" s="41"/>
      <c r="I265" s="41"/>
      <c r="J265" s="41"/>
      <c r="K265" s="41"/>
      <c r="L265" s="41"/>
      <c r="M265" s="41"/>
      <c r="N265" s="41"/>
      <c r="O265" s="41"/>
      <c r="P265" s="41"/>
      <c r="Q265" s="41"/>
      <c r="R265" s="41"/>
      <c r="S265" s="41"/>
      <c r="T265" s="41"/>
      <c r="U265" s="41"/>
      <c r="V265" s="41"/>
      <c r="W265" s="42"/>
      <c r="X265" s="42"/>
      <c r="Y265" s="42"/>
    </row>
    <row r="266" spans="7:25">
      <c r="G266" s="44"/>
      <c r="H266" s="41"/>
      <c r="I266" s="41"/>
      <c r="J266" s="41"/>
      <c r="K266" s="41"/>
      <c r="L266" s="41"/>
      <c r="M266" s="41"/>
      <c r="N266" s="41"/>
      <c r="O266" s="41"/>
      <c r="P266" s="41"/>
      <c r="Q266" s="41"/>
      <c r="R266" s="41"/>
      <c r="S266" s="41"/>
      <c r="T266" s="41"/>
      <c r="U266" s="41"/>
      <c r="V266" s="41"/>
      <c r="W266" s="42"/>
      <c r="X266" s="42"/>
      <c r="Y266" s="42"/>
    </row>
    <row r="267" spans="7:25">
      <c r="G267" s="44"/>
      <c r="H267" s="41"/>
      <c r="I267" s="41"/>
      <c r="J267" s="41"/>
      <c r="K267" s="41"/>
      <c r="L267" s="41"/>
      <c r="M267" s="41"/>
      <c r="N267" s="41"/>
      <c r="O267" s="41"/>
      <c r="P267" s="41"/>
      <c r="Q267" s="41"/>
      <c r="R267" s="41"/>
      <c r="S267" s="41"/>
      <c r="T267" s="41"/>
      <c r="U267" s="41"/>
      <c r="V267" s="41"/>
      <c r="W267" s="42"/>
      <c r="X267" s="42"/>
      <c r="Y267" s="42"/>
    </row>
    <row r="268" spans="7:25">
      <c r="G268" s="44"/>
      <c r="H268" s="41"/>
      <c r="I268" s="41"/>
      <c r="J268" s="41"/>
      <c r="K268" s="41"/>
      <c r="L268" s="41"/>
      <c r="M268" s="41"/>
      <c r="N268" s="41"/>
      <c r="O268" s="41"/>
      <c r="P268" s="41"/>
      <c r="Q268" s="41"/>
      <c r="R268" s="41"/>
      <c r="S268" s="41"/>
      <c r="T268" s="41"/>
      <c r="U268" s="41"/>
      <c r="V268" s="41"/>
      <c r="W268" s="42"/>
      <c r="X268" s="42"/>
      <c r="Y268" s="42"/>
    </row>
    <row r="269" spans="7:25">
      <c r="G269" s="44"/>
      <c r="H269" s="41"/>
      <c r="I269" s="41"/>
      <c r="J269" s="41"/>
      <c r="K269" s="41"/>
      <c r="L269" s="41"/>
      <c r="M269" s="41"/>
      <c r="N269" s="41"/>
      <c r="O269" s="41"/>
      <c r="P269" s="41"/>
      <c r="Q269" s="41"/>
      <c r="R269" s="41"/>
      <c r="S269" s="41"/>
      <c r="T269" s="41"/>
      <c r="U269" s="41"/>
      <c r="V269" s="41"/>
      <c r="W269" s="42"/>
      <c r="X269" s="42"/>
      <c r="Y269" s="42"/>
    </row>
    <row r="270" spans="7:25">
      <c r="G270" s="44"/>
      <c r="H270" s="41"/>
      <c r="I270" s="41"/>
      <c r="J270" s="41"/>
      <c r="K270" s="41"/>
      <c r="L270" s="41"/>
      <c r="M270" s="41"/>
      <c r="N270" s="41"/>
      <c r="O270" s="41"/>
      <c r="P270" s="41"/>
      <c r="Q270" s="41"/>
      <c r="R270" s="41"/>
      <c r="S270" s="41"/>
      <c r="T270" s="41"/>
      <c r="U270" s="41"/>
      <c r="V270" s="41"/>
      <c r="W270" s="42"/>
      <c r="X270" s="42"/>
      <c r="Y270" s="42"/>
    </row>
    <row r="271" spans="7:25">
      <c r="G271" s="44"/>
      <c r="H271" s="41"/>
      <c r="I271" s="41"/>
      <c r="J271" s="41"/>
      <c r="K271" s="41"/>
      <c r="L271" s="41"/>
      <c r="M271" s="41"/>
      <c r="N271" s="41"/>
      <c r="O271" s="41"/>
      <c r="P271" s="41"/>
      <c r="Q271" s="41"/>
      <c r="R271" s="41"/>
      <c r="S271" s="41"/>
      <c r="T271" s="41"/>
      <c r="U271" s="41"/>
      <c r="V271" s="41"/>
      <c r="W271" s="42"/>
      <c r="X271" s="42"/>
      <c r="Y271" s="42"/>
    </row>
    <row r="272" spans="7:25">
      <c r="G272" s="44"/>
      <c r="H272" s="41"/>
      <c r="I272" s="41"/>
      <c r="J272" s="41"/>
      <c r="K272" s="41"/>
      <c r="L272" s="41"/>
      <c r="M272" s="41"/>
      <c r="N272" s="41"/>
      <c r="O272" s="41"/>
      <c r="P272" s="41"/>
      <c r="Q272" s="41"/>
      <c r="R272" s="41"/>
      <c r="S272" s="41"/>
      <c r="T272" s="41"/>
      <c r="U272" s="41"/>
      <c r="V272" s="41"/>
      <c r="W272" s="42"/>
      <c r="X272" s="42"/>
      <c r="Y272" s="42"/>
    </row>
    <row r="273" spans="7:25">
      <c r="G273" s="44"/>
      <c r="H273" s="41"/>
      <c r="I273" s="41"/>
      <c r="J273" s="41"/>
      <c r="K273" s="41"/>
      <c r="L273" s="41"/>
      <c r="M273" s="41"/>
      <c r="N273" s="41"/>
      <c r="O273" s="41"/>
      <c r="P273" s="41"/>
      <c r="Q273" s="41"/>
      <c r="R273" s="41"/>
      <c r="S273" s="41"/>
      <c r="T273" s="41"/>
      <c r="U273" s="41"/>
      <c r="V273" s="41"/>
      <c r="W273" s="42"/>
      <c r="X273" s="42"/>
      <c r="Y273" s="42"/>
    </row>
    <row r="274" spans="7:25">
      <c r="G274" s="44"/>
      <c r="H274" s="41"/>
      <c r="I274" s="41"/>
      <c r="J274" s="41"/>
      <c r="K274" s="41"/>
      <c r="L274" s="41"/>
      <c r="M274" s="41"/>
      <c r="N274" s="41"/>
      <c r="O274" s="41"/>
      <c r="P274" s="41"/>
      <c r="Q274" s="41"/>
      <c r="R274" s="41"/>
      <c r="S274" s="41"/>
      <c r="T274" s="41"/>
      <c r="U274" s="41"/>
      <c r="V274" s="41"/>
      <c r="W274" s="42"/>
      <c r="X274" s="42"/>
      <c r="Y274" s="42"/>
    </row>
    <row r="275" spans="7:25">
      <c r="G275" s="44"/>
      <c r="H275" s="41"/>
      <c r="I275" s="41"/>
      <c r="J275" s="41"/>
      <c r="K275" s="41"/>
      <c r="L275" s="41"/>
      <c r="M275" s="41"/>
      <c r="N275" s="41"/>
      <c r="O275" s="41"/>
      <c r="P275" s="41"/>
      <c r="Q275" s="41"/>
      <c r="R275" s="41"/>
      <c r="S275" s="41"/>
      <c r="T275" s="41"/>
      <c r="U275" s="41"/>
      <c r="V275" s="41"/>
      <c r="W275" s="42"/>
      <c r="X275" s="42"/>
      <c r="Y275" s="42"/>
    </row>
    <row r="276" spans="7:25">
      <c r="G276" s="44"/>
      <c r="H276" s="41"/>
      <c r="I276" s="41"/>
      <c r="J276" s="41"/>
      <c r="K276" s="41"/>
      <c r="L276" s="41"/>
      <c r="M276" s="41"/>
      <c r="N276" s="41"/>
      <c r="O276" s="41"/>
      <c r="P276" s="41"/>
      <c r="Q276" s="41"/>
      <c r="R276" s="41"/>
      <c r="S276" s="41"/>
      <c r="T276" s="41"/>
      <c r="U276" s="41"/>
      <c r="V276" s="41"/>
      <c r="W276" s="42"/>
      <c r="X276" s="42"/>
      <c r="Y276" s="42"/>
    </row>
    <row r="277" spans="7:25">
      <c r="G277" s="44"/>
      <c r="H277" s="41"/>
      <c r="I277" s="41"/>
      <c r="J277" s="41"/>
      <c r="K277" s="41"/>
      <c r="L277" s="41"/>
      <c r="M277" s="41"/>
      <c r="N277" s="41"/>
      <c r="O277" s="41"/>
      <c r="P277" s="41"/>
      <c r="Q277" s="41"/>
      <c r="R277" s="41"/>
      <c r="S277" s="41"/>
      <c r="T277" s="41"/>
      <c r="U277" s="41"/>
      <c r="V277" s="41"/>
      <c r="W277" s="42"/>
      <c r="X277" s="42"/>
      <c r="Y277" s="42"/>
    </row>
    <row r="278" spans="7:25">
      <c r="G278" s="44"/>
      <c r="H278" s="41"/>
      <c r="I278" s="41"/>
      <c r="J278" s="41"/>
      <c r="K278" s="41"/>
      <c r="L278" s="41"/>
      <c r="M278" s="41"/>
      <c r="N278" s="41"/>
      <c r="O278" s="41"/>
      <c r="P278" s="41"/>
      <c r="Q278" s="41"/>
      <c r="R278" s="41"/>
      <c r="S278" s="41"/>
      <c r="T278" s="41"/>
      <c r="U278" s="41"/>
      <c r="V278" s="41"/>
      <c r="W278" s="42"/>
      <c r="X278" s="42"/>
      <c r="Y278" s="42"/>
    </row>
    <row r="279" spans="7:25">
      <c r="G279" s="44"/>
      <c r="H279" s="41"/>
      <c r="I279" s="41"/>
      <c r="J279" s="41"/>
      <c r="K279" s="41"/>
      <c r="L279" s="41"/>
      <c r="M279" s="41"/>
      <c r="N279" s="41"/>
      <c r="O279" s="41"/>
      <c r="P279" s="41"/>
      <c r="Q279" s="41"/>
      <c r="R279" s="41"/>
      <c r="S279" s="41"/>
      <c r="T279" s="41"/>
      <c r="U279" s="41"/>
      <c r="V279" s="41"/>
      <c r="W279" s="42"/>
      <c r="X279" s="42"/>
      <c r="Y279" s="42"/>
    </row>
    <row r="280" spans="7:25">
      <c r="G280" s="44"/>
      <c r="H280" s="41"/>
      <c r="I280" s="41"/>
      <c r="J280" s="41"/>
      <c r="K280" s="41"/>
      <c r="L280" s="41"/>
      <c r="M280" s="41"/>
      <c r="N280" s="41"/>
      <c r="O280" s="41"/>
      <c r="P280" s="41"/>
      <c r="Q280" s="41"/>
      <c r="R280" s="41"/>
      <c r="S280" s="41"/>
      <c r="T280" s="41"/>
      <c r="U280" s="41"/>
      <c r="V280" s="41"/>
      <c r="W280" s="42"/>
      <c r="X280" s="42"/>
      <c r="Y280" s="42"/>
    </row>
    <row r="281" spans="7:25">
      <c r="G281" s="44"/>
      <c r="H281" s="41"/>
      <c r="I281" s="41"/>
      <c r="J281" s="41"/>
      <c r="K281" s="41"/>
      <c r="L281" s="41"/>
      <c r="M281" s="41"/>
      <c r="N281" s="41"/>
      <c r="O281" s="41"/>
      <c r="P281" s="41"/>
      <c r="Q281" s="41"/>
      <c r="R281" s="41"/>
      <c r="S281" s="41"/>
      <c r="T281" s="41"/>
      <c r="U281" s="41"/>
      <c r="V281" s="41"/>
      <c r="W281" s="42"/>
      <c r="X281" s="42"/>
      <c r="Y281" s="42"/>
    </row>
    <row r="282" spans="7:25">
      <c r="G282" s="44"/>
      <c r="H282" s="41"/>
      <c r="I282" s="41"/>
      <c r="J282" s="41"/>
      <c r="K282" s="41"/>
      <c r="L282" s="41"/>
      <c r="M282" s="41"/>
      <c r="N282" s="41"/>
      <c r="O282" s="41"/>
      <c r="P282" s="41"/>
      <c r="Q282" s="41"/>
      <c r="R282" s="41"/>
      <c r="S282" s="41"/>
      <c r="T282" s="41"/>
      <c r="U282" s="41"/>
      <c r="V282" s="41"/>
      <c r="W282" s="42"/>
      <c r="X282" s="42"/>
      <c r="Y282" s="42"/>
    </row>
    <row r="283" spans="7:25">
      <c r="G283" s="44"/>
      <c r="H283" s="41"/>
      <c r="I283" s="41"/>
      <c r="J283" s="41"/>
      <c r="K283" s="41"/>
      <c r="L283" s="41"/>
      <c r="M283" s="41"/>
      <c r="N283" s="41"/>
      <c r="O283" s="41"/>
      <c r="P283" s="41"/>
      <c r="Q283" s="41"/>
      <c r="R283" s="41"/>
      <c r="S283" s="41"/>
      <c r="T283" s="41"/>
      <c r="U283" s="41"/>
      <c r="V283" s="41"/>
      <c r="W283" s="42"/>
      <c r="X283" s="42"/>
      <c r="Y283" s="42"/>
    </row>
    <row r="284" spans="7:25">
      <c r="G284" s="44"/>
      <c r="H284" s="41"/>
      <c r="I284" s="41"/>
      <c r="J284" s="41"/>
      <c r="K284" s="41"/>
      <c r="L284" s="41"/>
      <c r="M284" s="41"/>
      <c r="N284" s="41"/>
      <c r="O284" s="41"/>
      <c r="P284" s="41"/>
      <c r="Q284" s="41"/>
      <c r="R284" s="41"/>
      <c r="S284" s="41"/>
      <c r="T284" s="41"/>
      <c r="U284" s="41"/>
      <c r="V284" s="41"/>
      <c r="W284" s="42"/>
      <c r="X284" s="42"/>
      <c r="Y284" s="42"/>
    </row>
    <row r="285" spans="7:25">
      <c r="G285" s="44"/>
      <c r="H285" s="41"/>
      <c r="I285" s="41"/>
      <c r="J285" s="41"/>
      <c r="K285" s="41"/>
      <c r="L285" s="41"/>
      <c r="M285" s="41"/>
      <c r="N285" s="41"/>
      <c r="O285" s="41"/>
      <c r="P285" s="41"/>
      <c r="Q285" s="41"/>
      <c r="R285" s="41"/>
      <c r="S285" s="41"/>
      <c r="T285" s="41"/>
      <c r="U285" s="41"/>
      <c r="V285" s="41"/>
      <c r="W285" s="42"/>
      <c r="X285" s="42"/>
      <c r="Y285" s="42"/>
    </row>
    <row r="286" spans="7:25">
      <c r="G286" s="44"/>
      <c r="H286" s="41"/>
      <c r="I286" s="41"/>
      <c r="J286" s="41"/>
      <c r="K286" s="41"/>
      <c r="L286" s="41"/>
      <c r="M286" s="41"/>
      <c r="N286" s="41"/>
      <c r="O286" s="41"/>
      <c r="P286" s="41"/>
      <c r="Q286" s="41"/>
      <c r="R286" s="41"/>
      <c r="S286" s="41"/>
      <c r="T286" s="41"/>
      <c r="U286" s="41"/>
      <c r="V286" s="41"/>
      <c r="W286" s="42"/>
      <c r="X286" s="42"/>
      <c r="Y286" s="42"/>
    </row>
    <row r="287" spans="7:25">
      <c r="G287" s="44"/>
      <c r="H287" s="41"/>
      <c r="I287" s="41"/>
      <c r="J287" s="41"/>
      <c r="K287" s="41"/>
      <c r="L287" s="41"/>
      <c r="M287" s="41"/>
      <c r="N287" s="41"/>
      <c r="O287" s="41"/>
      <c r="P287" s="41"/>
      <c r="Q287" s="41"/>
      <c r="R287" s="41"/>
      <c r="S287" s="41"/>
      <c r="T287" s="41"/>
      <c r="U287" s="41"/>
      <c r="V287" s="41"/>
      <c r="W287" s="42"/>
      <c r="X287" s="42"/>
      <c r="Y287" s="42"/>
    </row>
    <row r="288" spans="7:25">
      <c r="G288" s="44"/>
      <c r="H288" s="41"/>
      <c r="I288" s="41"/>
      <c r="J288" s="41"/>
      <c r="K288" s="41"/>
      <c r="L288" s="41"/>
      <c r="M288" s="41"/>
      <c r="N288" s="41"/>
      <c r="O288" s="41"/>
      <c r="P288" s="41"/>
      <c r="Q288" s="41"/>
      <c r="R288" s="41"/>
      <c r="S288" s="41"/>
      <c r="T288" s="41"/>
      <c r="U288" s="41"/>
      <c r="V288" s="41"/>
      <c r="W288" s="42"/>
      <c r="X288" s="42"/>
      <c r="Y288" s="42"/>
    </row>
    <row r="289" spans="7:25">
      <c r="G289" s="44"/>
      <c r="H289" s="41"/>
      <c r="I289" s="41"/>
      <c r="J289" s="41"/>
      <c r="K289" s="41"/>
      <c r="L289" s="41"/>
      <c r="M289" s="41"/>
      <c r="N289" s="41"/>
      <c r="O289" s="41"/>
      <c r="P289" s="41"/>
      <c r="Q289" s="41"/>
      <c r="R289" s="41"/>
      <c r="S289" s="41"/>
      <c r="T289" s="41"/>
      <c r="U289" s="41"/>
      <c r="V289" s="41"/>
      <c r="W289" s="42"/>
      <c r="X289" s="42"/>
      <c r="Y289" s="42"/>
    </row>
    <row r="290" spans="7:25">
      <c r="G290" s="44"/>
      <c r="H290" s="41"/>
      <c r="I290" s="41"/>
      <c r="J290" s="41"/>
      <c r="K290" s="41"/>
      <c r="L290" s="41"/>
      <c r="M290" s="41"/>
      <c r="N290" s="41"/>
      <c r="O290" s="41"/>
      <c r="P290" s="41"/>
      <c r="Q290" s="41"/>
      <c r="R290" s="41"/>
      <c r="S290" s="41"/>
      <c r="T290" s="41"/>
      <c r="U290" s="41"/>
      <c r="V290" s="41"/>
      <c r="W290" s="42"/>
      <c r="X290" s="42"/>
      <c r="Y290" s="42"/>
    </row>
    <row r="291" spans="7:25">
      <c r="G291" s="44"/>
      <c r="H291" s="41"/>
      <c r="I291" s="41"/>
      <c r="J291" s="41"/>
      <c r="K291" s="41"/>
      <c r="L291" s="41"/>
      <c r="M291" s="41"/>
      <c r="N291" s="41"/>
      <c r="O291" s="41"/>
      <c r="P291" s="41"/>
      <c r="Q291" s="41"/>
      <c r="R291" s="41"/>
      <c r="S291" s="41"/>
      <c r="T291" s="41"/>
      <c r="U291" s="41"/>
      <c r="V291" s="41"/>
      <c r="W291" s="42"/>
      <c r="X291" s="42"/>
      <c r="Y291" s="42"/>
    </row>
    <row r="292" spans="7:25">
      <c r="G292" s="44"/>
      <c r="H292" s="41"/>
      <c r="I292" s="41"/>
      <c r="J292" s="41"/>
      <c r="K292" s="41"/>
      <c r="L292" s="41"/>
      <c r="M292" s="41"/>
      <c r="N292" s="41"/>
      <c r="O292" s="41"/>
      <c r="P292" s="41"/>
      <c r="Q292" s="41"/>
      <c r="R292" s="41"/>
      <c r="S292" s="41"/>
      <c r="T292" s="41"/>
      <c r="U292" s="41"/>
      <c r="V292" s="41"/>
      <c r="W292" s="42"/>
      <c r="X292" s="42"/>
      <c r="Y292" s="42"/>
    </row>
    <row r="293" spans="7:25">
      <c r="G293" s="44"/>
      <c r="H293" s="41"/>
      <c r="I293" s="41"/>
      <c r="J293" s="41"/>
      <c r="K293" s="41"/>
      <c r="L293" s="41"/>
      <c r="M293" s="41"/>
      <c r="N293" s="41"/>
      <c r="O293" s="41"/>
      <c r="P293" s="41"/>
      <c r="Q293" s="41"/>
      <c r="R293" s="41"/>
      <c r="S293" s="41"/>
      <c r="T293" s="41"/>
      <c r="U293" s="41"/>
      <c r="V293" s="41"/>
      <c r="W293" s="42"/>
      <c r="X293" s="42"/>
      <c r="Y293" s="42"/>
    </row>
    <row r="294" spans="7:25">
      <c r="G294" s="44"/>
      <c r="H294" s="41"/>
      <c r="I294" s="41"/>
      <c r="J294" s="41"/>
      <c r="K294" s="41"/>
      <c r="L294" s="41"/>
      <c r="M294" s="41"/>
      <c r="N294" s="41"/>
      <c r="O294" s="41"/>
      <c r="P294" s="41"/>
      <c r="Q294" s="41"/>
      <c r="R294" s="41"/>
      <c r="S294" s="41"/>
      <c r="T294" s="41"/>
      <c r="U294" s="41"/>
      <c r="V294" s="41"/>
      <c r="W294" s="42"/>
      <c r="X294" s="42"/>
      <c r="Y294" s="42"/>
    </row>
    <row r="295" spans="7:25">
      <c r="G295" s="44"/>
      <c r="H295" s="41"/>
      <c r="I295" s="41"/>
      <c r="J295" s="41"/>
      <c r="K295" s="41"/>
      <c r="L295" s="41"/>
      <c r="M295" s="41"/>
      <c r="N295" s="41"/>
      <c r="O295" s="41"/>
      <c r="P295" s="41"/>
      <c r="Q295" s="41"/>
      <c r="R295" s="41"/>
      <c r="S295" s="41"/>
      <c r="T295" s="41"/>
      <c r="U295" s="41"/>
      <c r="V295" s="41"/>
      <c r="W295" s="42"/>
      <c r="X295" s="42"/>
      <c r="Y295" s="42"/>
    </row>
    <row r="296" spans="7:25">
      <c r="G296" s="44"/>
      <c r="H296" s="41"/>
      <c r="I296" s="41"/>
      <c r="J296" s="41"/>
      <c r="K296" s="41"/>
      <c r="L296" s="41"/>
      <c r="M296" s="41"/>
      <c r="N296" s="41"/>
      <c r="O296" s="41"/>
      <c r="P296" s="41"/>
      <c r="Q296" s="41"/>
      <c r="R296" s="41"/>
      <c r="S296" s="41"/>
      <c r="T296" s="41"/>
      <c r="U296" s="41"/>
      <c r="V296" s="41"/>
      <c r="W296" s="42"/>
      <c r="X296" s="42"/>
      <c r="Y296" s="42"/>
    </row>
    <row r="297" spans="7:25">
      <c r="G297" s="44"/>
      <c r="H297" s="41"/>
      <c r="I297" s="41"/>
      <c r="J297" s="41"/>
      <c r="K297" s="41"/>
      <c r="L297" s="41"/>
      <c r="M297" s="41"/>
      <c r="N297" s="41"/>
      <c r="O297" s="41"/>
      <c r="P297" s="41"/>
      <c r="Q297" s="41"/>
      <c r="R297" s="41"/>
      <c r="S297" s="41"/>
      <c r="T297" s="41"/>
      <c r="U297" s="41"/>
      <c r="V297" s="41"/>
      <c r="W297" s="42"/>
      <c r="X297" s="42"/>
      <c r="Y297" s="42"/>
    </row>
    <row r="298" spans="7:25">
      <c r="G298" s="44"/>
      <c r="H298" s="41"/>
      <c r="I298" s="41"/>
      <c r="J298" s="41"/>
      <c r="K298" s="41"/>
      <c r="L298" s="41"/>
      <c r="M298" s="41"/>
      <c r="N298" s="41"/>
      <c r="O298" s="41"/>
      <c r="P298" s="41"/>
      <c r="Q298" s="41"/>
      <c r="R298" s="41"/>
      <c r="S298" s="41"/>
      <c r="T298" s="41"/>
      <c r="U298" s="41"/>
      <c r="V298" s="41"/>
      <c r="W298" s="42"/>
      <c r="X298" s="42"/>
      <c r="Y298" s="42"/>
    </row>
    <row r="299" spans="7:25">
      <c r="G299" s="44"/>
      <c r="H299" s="41"/>
      <c r="I299" s="41"/>
      <c r="J299" s="41"/>
      <c r="K299" s="41"/>
      <c r="L299" s="41"/>
      <c r="M299" s="41"/>
      <c r="N299" s="41"/>
      <c r="O299" s="41"/>
      <c r="P299" s="41"/>
      <c r="Q299" s="41"/>
      <c r="R299" s="41"/>
      <c r="S299" s="41"/>
      <c r="T299" s="41"/>
      <c r="U299" s="41"/>
      <c r="V299" s="41"/>
      <c r="W299" s="42"/>
      <c r="X299" s="42"/>
      <c r="Y299" s="42"/>
    </row>
    <row r="300" spans="7:25">
      <c r="G300" s="44"/>
      <c r="H300" s="41"/>
      <c r="I300" s="41"/>
      <c r="J300" s="41"/>
      <c r="K300" s="41"/>
      <c r="L300" s="41"/>
      <c r="M300" s="41"/>
      <c r="N300" s="41"/>
      <c r="O300" s="41"/>
      <c r="P300" s="41"/>
      <c r="Q300" s="41"/>
      <c r="R300" s="41"/>
      <c r="S300" s="41"/>
      <c r="T300" s="41"/>
      <c r="U300" s="41"/>
      <c r="V300" s="41"/>
      <c r="W300" s="42"/>
      <c r="X300" s="42"/>
      <c r="Y300" s="42"/>
    </row>
    <row r="301" spans="7:25">
      <c r="G301" s="44"/>
      <c r="H301" s="41"/>
      <c r="I301" s="41"/>
      <c r="J301" s="41"/>
      <c r="K301" s="41"/>
      <c r="L301" s="41"/>
      <c r="M301" s="41"/>
      <c r="N301" s="41"/>
      <c r="O301" s="41"/>
      <c r="P301" s="41"/>
      <c r="Q301" s="41"/>
      <c r="R301" s="41"/>
      <c r="S301" s="41"/>
      <c r="T301" s="41"/>
      <c r="U301" s="41"/>
      <c r="V301" s="41"/>
      <c r="W301" s="42"/>
      <c r="X301" s="42"/>
      <c r="Y301" s="42"/>
    </row>
    <row r="302" spans="7:25">
      <c r="G302" s="44"/>
      <c r="H302" s="41"/>
      <c r="I302" s="41"/>
      <c r="J302" s="41"/>
      <c r="K302" s="41"/>
      <c r="L302" s="41"/>
      <c r="M302" s="41"/>
      <c r="N302" s="41"/>
      <c r="O302" s="41"/>
      <c r="P302" s="41"/>
      <c r="Q302" s="41"/>
      <c r="R302" s="41"/>
      <c r="S302" s="41"/>
      <c r="T302" s="41"/>
      <c r="U302" s="41"/>
      <c r="V302" s="41"/>
      <c r="W302" s="42"/>
      <c r="X302" s="42"/>
      <c r="Y302" s="42"/>
    </row>
    <row r="303" spans="7:25">
      <c r="G303" s="44"/>
      <c r="H303" s="41"/>
      <c r="I303" s="41"/>
      <c r="J303" s="41"/>
      <c r="K303" s="41"/>
      <c r="L303" s="41"/>
      <c r="M303" s="41"/>
      <c r="N303" s="41"/>
      <c r="O303" s="41"/>
      <c r="P303" s="41"/>
      <c r="Q303" s="41"/>
      <c r="R303" s="41"/>
      <c r="S303" s="41"/>
      <c r="T303" s="41"/>
      <c r="U303" s="41"/>
      <c r="V303" s="41"/>
      <c r="W303" s="42"/>
      <c r="X303" s="42"/>
      <c r="Y303" s="42"/>
    </row>
    <row r="304" spans="7:25">
      <c r="G304" s="44"/>
      <c r="H304" s="41"/>
      <c r="I304" s="41"/>
      <c r="J304" s="41"/>
      <c r="K304" s="41"/>
      <c r="L304" s="41"/>
      <c r="M304" s="41"/>
      <c r="N304" s="41"/>
      <c r="O304" s="41"/>
      <c r="P304" s="41"/>
      <c r="Q304" s="41"/>
      <c r="R304" s="41"/>
      <c r="S304" s="41"/>
      <c r="T304" s="41"/>
      <c r="U304" s="41"/>
      <c r="V304" s="41"/>
      <c r="W304" s="42"/>
      <c r="X304" s="42"/>
      <c r="Y304" s="42"/>
    </row>
    <row r="305" spans="7:25">
      <c r="G305" s="44"/>
      <c r="H305" s="41"/>
      <c r="I305" s="41"/>
      <c r="J305" s="41"/>
      <c r="K305" s="41"/>
      <c r="L305" s="41"/>
      <c r="M305" s="41"/>
      <c r="N305" s="41"/>
      <c r="O305" s="41"/>
      <c r="P305" s="41"/>
      <c r="Q305" s="41"/>
      <c r="R305" s="41"/>
      <c r="S305" s="41"/>
      <c r="T305" s="41"/>
      <c r="U305" s="41"/>
      <c r="V305" s="41"/>
      <c r="W305" s="42"/>
      <c r="X305" s="42"/>
      <c r="Y305" s="42"/>
    </row>
    <row r="306" spans="7:25">
      <c r="G306" s="44"/>
      <c r="H306" s="41"/>
      <c r="I306" s="41"/>
      <c r="J306" s="41"/>
      <c r="K306" s="41"/>
      <c r="L306" s="41"/>
      <c r="M306" s="41"/>
      <c r="N306" s="41"/>
      <c r="O306" s="41"/>
      <c r="P306" s="41"/>
      <c r="Q306" s="41"/>
      <c r="R306" s="41"/>
      <c r="S306" s="41"/>
      <c r="T306" s="41"/>
      <c r="U306" s="41"/>
      <c r="V306" s="41"/>
      <c r="W306" s="42"/>
      <c r="X306" s="42"/>
      <c r="Y306" s="42"/>
    </row>
    <row r="307" spans="7:25">
      <c r="G307" s="44"/>
      <c r="H307" s="41"/>
      <c r="I307" s="41"/>
      <c r="J307" s="41"/>
      <c r="K307" s="41"/>
      <c r="L307" s="41"/>
      <c r="M307" s="41"/>
      <c r="N307" s="41"/>
      <c r="O307" s="41"/>
      <c r="P307" s="41"/>
      <c r="Q307" s="41"/>
      <c r="R307" s="41"/>
      <c r="S307" s="41"/>
      <c r="T307" s="41"/>
      <c r="U307" s="41"/>
      <c r="V307" s="41"/>
      <c r="W307" s="42"/>
      <c r="X307" s="42"/>
      <c r="Y307" s="42"/>
    </row>
    <row r="308" spans="7:25">
      <c r="G308" s="44"/>
      <c r="H308" s="41"/>
      <c r="I308" s="41"/>
      <c r="J308" s="41"/>
      <c r="K308" s="41"/>
      <c r="L308" s="41"/>
      <c r="M308" s="41"/>
      <c r="N308" s="41"/>
      <c r="O308" s="41"/>
      <c r="P308" s="41"/>
      <c r="Q308" s="41"/>
      <c r="R308" s="41"/>
      <c r="S308" s="41"/>
      <c r="T308" s="41"/>
      <c r="U308" s="41"/>
      <c r="V308" s="41"/>
      <c r="W308" s="42"/>
      <c r="X308" s="42"/>
      <c r="Y308" s="42"/>
    </row>
    <row r="309" spans="7:25">
      <c r="G309" s="44"/>
      <c r="H309" s="41"/>
      <c r="I309" s="41"/>
      <c r="J309" s="41"/>
      <c r="K309" s="41"/>
      <c r="L309" s="41"/>
      <c r="M309" s="41"/>
      <c r="N309" s="41"/>
      <c r="O309" s="41"/>
      <c r="P309" s="41"/>
      <c r="Q309" s="41"/>
      <c r="R309" s="41"/>
      <c r="S309" s="41"/>
      <c r="T309" s="41"/>
      <c r="U309" s="41"/>
      <c r="V309" s="41"/>
      <c r="W309" s="42"/>
      <c r="X309" s="42"/>
      <c r="Y309" s="42"/>
    </row>
    <row r="310" spans="7:25">
      <c r="G310" s="44"/>
      <c r="H310" s="41"/>
      <c r="I310" s="41"/>
      <c r="J310" s="41"/>
      <c r="K310" s="41"/>
      <c r="L310" s="41"/>
      <c r="M310" s="41"/>
      <c r="N310" s="41"/>
      <c r="O310" s="41"/>
      <c r="P310" s="41"/>
      <c r="Q310" s="41"/>
      <c r="R310" s="41"/>
      <c r="S310" s="41"/>
      <c r="T310" s="41"/>
      <c r="U310" s="41"/>
      <c r="V310" s="41"/>
      <c r="W310" s="42"/>
      <c r="X310" s="42"/>
      <c r="Y310" s="42"/>
    </row>
    <row r="311" spans="7:25">
      <c r="G311" s="44"/>
      <c r="H311" s="41"/>
      <c r="I311" s="41"/>
      <c r="J311" s="41"/>
      <c r="K311" s="41"/>
      <c r="L311" s="41"/>
      <c r="M311" s="41"/>
      <c r="N311" s="41"/>
      <c r="O311" s="41"/>
      <c r="P311" s="41"/>
      <c r="Q311" s="41"/>
      <c r="R311" s="41"/>
      <c r="S311" s="41"/>
      <c r="T311" s="41"/>
      <c r="U311" s="41"/>
      <c r="V311" s="41"/>
      <c r="W311" s="42"/>
      <c r="X311" s="42"/>
      <c r="Y311" s="42"/>
    </row>
    <row r="312" spans="7:25">
      <c r="G312" s="44"/>
      <c r="H312" s="41"/>
      <c r="I312" s="41"/>
      <c r="J312" s="41"/>
      <c r="K312" s="41"/>
      <c r="L312" s="41"/>
      <c r="M312" s="41"/>
      <c r="N312" s="41"/>
      <c r="O312" s="41"/>
      <c r="P312" s="41"/>
      <c r="Q312" s="41"/>
      <c r="R312" s="41"/>
      <c r="S312" s="41"/>
      <c r="T312" s="41"/>
      <c r="U312" s="41"/>
      <c r="V312" s="41"/>
      <c r="W312" s="42"/>
      <c r="X312" s="42"/>
      <c r="Y312" s="42"/>
    </row>
    <row r="313" spans="7:25">
      <c r="G313" s="44"/>
      <c r="H313" s="41"/>
      <c r="I313" s="41"/>
      <c r="J313" s="41"/>
      <c r="K313" s="41"/>
      <c r="L313" s="41"/>
      <c r="M313" s="41"/>
      <c r="N313" s="41"/>
      <c r="O313" s="41"/>
      <c r="P313" s="41"/>
      <c r="Q313" s="41"/>
      <c r="R313" s="41"/>
      <c r="S313" s="41"/>
      <c r="T313" s="41"/>
      <c r="U313" s="41"/>
      <c r="V313" s="41"/>
      <c r="W313" s="42"/>
      <c r="X313" s="42"/>
      <c r="Y313" s="42"/>
    </row>
    <row r="314" spans="7:25">
      <c r="G314" s="44"/>
      <c r="H314" s="41"/>
      <c r="I314" s="41"/>
      <c r="J314" s="41"/>
      <c r="K314" s="41"/>
      <c r="L314" s="41"/>
      <c r="M314" s="41"/>
      <c r="N314" s="41"/>
      <c r="O314" s="41"/>
      <c r="P314" s="41"/>
      <c r="Q314" s="41"/>
      <c r="R314" s="41"/>
      <c r="S314" s="41"/>
      <c r="T314" s="41"/>
      <c r="U314" s="41"/>
      <c r="V314" s="41"/>
      <c r="W314" s="42"/>
      <c r="X314" s="42"/>
      <c r="Y314" s="42"/>
    </row>
    <row r="315" spans="7:25">
      <c r="G315" s="44"/>
      <c r="H315" s="41"/>
      <c r="I315" s="41"/>
      <c r="J315" s="41"/>
      <c r="K315" s="41"/>
      <c r="L315" s="41"/>
      <c r="M315" s="41"/>
      <c r="N315" s="41"/>
      <c r="O315" s="41"/>
      <c r="P315" s="41"/>
      <c r="Q315" s="41"/>
      <c r="R315" s="41"/>
      <c r="S315" s="41"/>
      <c r="T315" s="41"/>
      <c r="U315" s="41"/>
      <c r="V315" s="41"/>
      <c r="W315" s="42"/>
      <c r="X315" s="42"/>
      <c r="Y315" s="42"/>
    </row>
    <row r="316" spans="7:25">
      <c r="G316" s="44"/>
      <c r="H316" s="41"/>
      <c r="I316" s="41"/>
      <c r="J316" s="41"/>
      <c r="K316" s="41"/>
      <c r="L316" s="41"/>
      <c r="M316" s="41"/>
      <c r="N316" s="41"/>
      <c r="O316" s="41"/>
      <c r="P316" s="41"/>
      <c r="Q316" s="41"/>
      <c r="R316" s="41"/>
      <c r="S316" s="41"/>
      <c r="T316" s="41"/>
      <c r="U316" s="41"/>
      <c r="V316" s="41"/>
      <c r="W316" s="42"/>
      <c r="X316" s="42"/>
      <c r="Y316" s="42"/>
    </row>
    <row r="317" spans="7:25">
      <c r="G317" s="44"/>
      <c r="H317" s="41"/>
      <c r="I317" s="41"/>
      <c r="J317" s="41"/>
      <c r="K317" s="41"/>
      <c r="L317" s="41"/>
      <c r="M317" s="41"/>
      <c r="N317" s="41"/>
      <c r="O317" s="41"/>
      <c r="P317" s="41"/>
      <c r="Q317" s="41"/>
      <c r="R317" s="41"/>
      <c r="S317" s="41"/>
      <c r="T317" s="41"/>
      <c r="U317" s="41"/>
      <c r="V317" s="41"/>
      <c r="W317" s="42"/>
      <c r="X317" s="42"/>
      <c r="Y317" s="42"/>
    </row>
    <row r="318" spans="7:25">
      <c r="G318" s="44"/>
      <c r="H318" s="41"/>
      <c r="I318" s="41"/>
      <c r="J318" s="41"/>
      <c r="K318" s="41"/>
      <c r="L318" s="41"/>
      <c r="M318" s="41"/>
      <c r="N318" s="41"/>
      <c r="O318" s="41"/>
      <c r="P318" s="41"/>
      <c r="Q318" s="41"/>
      <c r="R318" s="41"/>
      <c r="S318" s="41"/>
      <c r="T318" s="41"/>
      <c r="U318" s="41"/>
      <c r="V318" s="41"/>
      <c r="W318" s="42"/>
      <c r="X318" s="42"/>
      <c r="Y318" s="42"/>
    </row>
    <row r="319" spans="7:25">
      <c r="G319" s="44"/>
      <c r="H319" s="41"/>
      <c r="I319" s="41"/>
      <c r="J319" s="41"/>
      <c r="K319" s="41"/>
      <c r="L319" s="41"/>
      <c r="M319" s="41"/>
      <c r="N319" s="41"/>
      <c r="O319" s="41"/>
      <c r="P319" s="41"/>
      <c r="Q319" s="41"/>
      <c r="R319" s="41"/>
      <c r="S319" s="41"/>
      <c r="T319" s="41"/>
      <c r="U319" s="41"/>
      <c r="V319" s="41"/>
      <c r="W319" s="42"/>
      <c r="X319" s="42"/>
      <c r="Y319" s="42"/>
    </row>
    <row r="320" spans="7:25">
      <c r="G320" s="44"/>
      <c r="H320" s="41"/>
      <c r="I320" s="41"/>
      <c r="J320" s="41"/>
      <c r="K320" s="41"/>
      <c r="L320" s="41"/>
      <c r="M320" s="41"/>
      <c r="N320" s="41"/>
      <c r="O320" s="41"/>
      <c r="P320" s="41"/>
      <c r="Q320" s="41"/>
      <c r="R320" s="41"/>
      <c r="S320" s="41"/>
      <c r="T320" s="41"/>
      <c r="U320" s="41"/>
      <c r="V320" s="41"/>
      <c r="W320" s="42"/>
      <c r="X320" s="42"/>
      <c r="Y320" s="42"/>
    </row>
    <row r="321" spans="7:25">
      <c r="G321" s="44"/>
      <c r="H321" s="41"/>
      <c r="I321" s="41"/>
      <c r="J321" s="41"/>
      <c r="K321" s="41"/>
      <c r="L321" s="41"/>
      <c r="M321" s="41"/>
      <c r="N321" s="41"/>
      <c r="O321" s="41"/>
      <c r="P321" s="41"/>
      <c r="Q321" s="41"/>
      <c r="R321" s="41"/>
      <c r="S321" s="41"/>
      <c r="T321" s="41"/>
      <c r="U321" s="41"/>
      <c r="V321" s="41"/>
      <c r="W321" s="42"/>
      <c r="X321" s="42"/>
      <c r="Y321" s="42"/>
    </row>
    <row r="322" spans="7:25">
      <c r="G322" s="44"/>
      <c r="H322" s="41"/>
      <c r="I322" s="41"/>
      <c r="J322" s="41"/>
      <c r="K322" s="41"/>
      <c r="L322" s="41"/>
      <c r="M322" s="41"/>
      <c r="N322" s="41"/>
      <c r="O322" s="41"/>
      <c r="P322" s="41"/>
      <c r="Q322" s="41"/>
      <c r="R322" s="41"/>
      <c r="S322" s="41"/>
      <c r="T322" s="41"/>
      <c r="U322" s="41"/>
      <c r="V322" s="41"/>
      <c r="W322" s="42"/>
      <c r="X322" s="42"/>
      <c r="Y322" s="42"/>
    </row>
    <row r="323" spans="7:25">
      <c r="G323" s="44"/>
      <c r="H323" s="41"/>
      <c r="I323" s="41"/>
      <c r="J323" s="41"/>
      <c r="K323" s="41"/>
      <c r="L323" s="41"/>
      <c r="M323" s="41"/>
      <c r="N323" s="41"/>
      <c r="O323" s="41"/>
      <c r="P323" s="41"/>
      <c r="Q323" s="41"/>
      <c r="R323" s="41"/>
      <c r="S323" s="41"/>
      <c r="T323" s="41"/>
      <c r="U323" s="41"/>
      <c r="V323" s="41"/>
      <c r="W323" s="42"/>
      <c r="X323" s="42"/>
      <c r="Y323" s="42"/>
    </row>
    <row r="324" spans="7:25">
      <c r="G324" s="44"/>
      <c r="H324" s="41"/>
      <c r="I324" s="41"/>
      <c r="J324" s="41"/>
      <c r="K324" s="41"/>
      <c r="L324" s="41"/>
      <c r="M324" s="41"/>
      <c r="N324" s="41"/>
      <c r="O324" s="41"/>
      <c r="P324" s="41"/>
      <c r="Q324" s="41"/>
      <c r="R324" s="41"/>
      <c r="S324" s="41"/>
      <c r="T324" s="41"/>
      <c r="U324" s="41"/>
      <c r="V324" s="41"/>
      <c r="W324" s="42"/>
      <c r="X324" s="42"/>
      <c r="Y324" s="42"/>
    </row>
    <row r="325" spans="7:25">
      <c r="G325" s="44"/>
      <c r="H325" s="41"/>
      <c r="I325" s="41"/>
      <c r="J325" s="41"/>
      <c r="K325" s="41"/>
      <c r="L325" s="41"/>
      <c r="M325" s="41"/>
      <c r="N325" s="41"/>
      <c r="O325" s="41"/>
      <c r="P325" s="41"/>
      <c r="Q325" s="41"/>
      <c r="R325" s="41"/>
      <c r="S325" s="41"/>
      <c r="T325" s="41"/>
      <c r="U325" s="41"/>
      <c r="V325" s="41"/>
      <c r="W325" s="42"/>
      <c r="X325" s="42"/>
      <c r="Y325" s="42"/>
    </row>
    <row r="326" spans="7:25">
      <c r="G326" s="44"/>
      <c r="H326" s="41"/>
      <c r="I326" s="41"/>
      <c r="J326" s="41"/>
      <c r="K326" s="41"/>
      <c r="L326" s="41"/>
      <c r="M326" s="41"/>
      <c r="N326" s="41"/>
      <c r="O326" s="41"/>
      <c r="P326" s="41"/>
      <c r="Q326" s="41"/>
      <c r="R326" s="41"/>
      <c r="S326" s="41"/>
      <c r="T326" s="41"/>
      <c r="U326" s="41"/>
      <c r="V326" s="41"/>
      <c r="W326" s="42"/>
      <c r="X326" s="42"/>
      <c r="Y326" s="42"/>
    </row>
    <row r="327" spans="7:25">
      <c r="G327" s="44"/>
      <c r="H327" s="41"/>
      <c r="I327" s="41"/>
      <c r="J327" s="41"/>
      <c r="K327" s="41"/>
      <c r="L327" s="41"/>
      <c r="M327" s="41"/>
      <c r="N327" s="41"/>
      <c r="O327" s="41"/>
      <c r="P327" s="41"/>
      <c r="Q327" s="41"/>
      <c r="R327" s="41"/>
      <c r="S327" s="41"/>
      <c r="T327" s="41"/>
      <c r="U327" s="41"/>
      <c r="V327" s="41"/>
      <c r="W327" s="42"/>
      <c r="X327" s="42"/>
      <c r="Y327" s="42"/>
    </row>
    <row r="328" spans="7:25">
      <c r="G328" s="44"/>
      <c r="H328" s="41"/>
      <c r="I328" s="41"/>
      <c r="J328" s="41"/>
      <c r="K328" s="41"/>
      <c r="L328" s="41"/>
      <c r="M328" s="41"/>
      <c r="N328" s="41"/>
      <c r="O328" s="41"/>
      <c r="P328" s="41"/>
      <c r="Q328" s="41"/>
      <c r="R328" s="41"/>
      <c r="S328" s="41"/>
      <c r="T328" s="41"/>
      <c r="U328" s="41"/>
      <c r="V328" s="41"/>
      <c r="W328" s="42"/>
      <c r="X328" s="42"/>
      <c r="Y328" s="42"/>
    </row>
    <row r="329" spans="7:25">
      <c r="G329" s="44"/>
      <c r="H329" s="41"/>
      <c r="I329" s="41"/>
      <c r="J329" s="41"/>
      <c r="K329" s="41"/>
      <c r="L329" s="41"/>
      <c r="M329" s="41"/>
      <c r="N329" s="41"/>
      <c r="O329" s="41"/>
      <c r="P329" s="41"/>
      <c r="Q329" s="41"/>
      <c r="R329" s="41"/>
      <c r="S329" s="41"/>
      <c r="T329" s="41"/>
      <c r="U329" s="41"/>
      <c r="V329" s="41"/>
      <c r="W329" s="42"/>
      <c r="X329" s="42"/>
      <c r="Y329" s="42"/>
    </row>
    <row r="330" spans="7:25">
      <c r="G330" s="44"/>
      <c r="H330" s="41"/>
      <c r="I330" s="41"/>
      <c r="J330" s="41"/>
      <c r="K330" s="41"/>
      <c r="L330" s="41"/>
      <c r="M330" s="41"/>
      <c r="N330" s="41"/>
      <c r="O330" s="41"/>
      <c r="P330" s="41"/>
      <c r="Q330" s="41"/>
      <c r="R330" s="41"/>
      <c r="S330" s="41"/>
      <c r="T330" s="41"/>
      <c r="U330" s="41"/>
      <c r="V330" s="41"/>
      <c r="W330" s="42"/>
      <c r="X330" s="42"/>
      <c r="Y330" s="42"/>
    </row>
    <row r="331" spans="7:25">
      <c r="G331" s="44"/>
      <c r="H331" s="41"/>
      <c r="I331" s="41"/>
      <c r="J331" s="41"/>
      <c r="K331" s="41"/>
      <c r="L331" s="41"/>
      <c r="M331" s="41"/>
      <c r="N331" s="41"/>
      <c r="O331" s="41"/>
      <c r="P331" s="41"/>
      <c r="Q331" s="41"/>
      <c r="R331" s="41"/>
      <c r="S331" s="41"/>
      <c r="T331" s="41"/>
      <c r="U331" s="41"/>
      <c r="V331" s="41"/>
      <c r="W331" s="42"/>
      <c r="X331" s="42"/>
      <c r="Y331" s="42"/>
    </row>
    <row r="332" spans="7:25">
      <c r="G332" s="44"/>
      <c r="H332" s="41"/>
      <c r="I332" s="41"/>
      <c r="J332" s="41"/>
      <c r="K332" s="41"/>
      <c r="L332" s="41"/>
      <c r="M332" s="41"/>
      <c r="N332" s="41"/>
      <c r="O332" s="41"/>
      <c r="P332" s="41"/>
      <c r="Q332" s="41"/>
      <c r="R332" s="41"/>
      <c r="S332" s="41"/>
      <c r="T332" s="41"/>
      <c r="U332" s="41"/>
      <c r="V332" s="41"/>
      <c r="W332" s="42"/>
      <c r="X332" s="42"/>
      <c r="Y332" s="42"/>
    </row>
    <row r="333" spans="7:25">
      <c r="G333" s="44"/>
      <c r="H333" s="41"/>
      <c r="I333" s="41"/>
      <c r="J333" s="41"/>
      <c r="K333" s="41"/>
      <c r="L333" s="41"/>
      <c r="M333" s="41"/>
      <c r="N333" s="41"/>
      <c r="O333" s="41"/>
      <c r="P333" s="41"/>
      <c r="Q333" s="41"/>
      <c r="R333" s="41"/>
      <c r="S333" s="41"/>
      <c r="T333" s="41"/>
      <c r="U333" s="41"/>
      <c r="V333" s="41"/>
      <c r="W333" s="42"/>
      <c r="X333" s="42"/>
      <c r="Y333" s="42"/>
    </row>
    <row r="334" spans="7:25">
      <c r="G334" s="44"/>
      <c r="H334" s="41"/>
      <c r="I334" s="41"/>
      <c r="J334" s="41"/>
      <c r="K334" s="41"/>
      <c r="L334" s="41"/>
      <c r="M334" s="41"/>
      <c r="N334" s="41"/>
      <c r="O334" s="41"/>
      <c r="P334" s="41"/>
      <c r="Q334" s="41"/>
      <c r="R334" s="41"/>
      <c r="S334" s="41"/>
      <c r="T334" s="41"/>
      <c r="U334" s="41"/>
      <c r="V334" s="41"/>
      <c r="W334" s="42"/>
      <c r="X334" s="42"/>
      <c r="Y334" s="42"/>
    </row>
    <row r="335" spans="7:25">
      <c r="G335" s="44"/>
      <c r="H335" s="41"/>
      <c r="I335" s="41"/>
      <c r="J335" s="41"/>
      <c r="K335" s="41"/>
      <c r="L335" s="41"/>
      <c r="M335" s="41"/>
      <c r="N335" s="41"/>
      <c r="O335" s="41"/>
      <c r="P335" s="41"/>
      <c r="Q335" s="41"/>
      <c r="R335" s="41"/>
      <c r="S335" s="41"/>
      <c r="T335" s="41"/>
      <c r="U335" s="41"/>
      <c r="V335" s="41"/>
      <c r="W335" s="42"/>
      <c r="X335" s="42"/>
      <c r="Y335" s="42"/>
    </row>
    <row r="336" spans="7:25">
      <c r="G336" s="44"/>
      <c r="H336" s="41"/>
      <c r="I336" s="41"/>
      <c r="J336" s="41"/>
      <c r="K336" s="41"/>
      <c r="L336" s="41"/>
      <c r="M336" s="41"/>
      <c r="N336" s="41"/>
      <c r="O336" s="41"/>
      <c r="P336" s="41"/>
      <c r="Q336" s="41"/>
      <c r="R336" s="41"/>
      <c r="S336" s="41"/>
      <c r="T336" s="41"/>
      <c r="U336" s="41"/>
      <c r="V336" s="41"/>
      <c r="W336" s="42"/>
      <c r="X336" s="42"/>
      <c r="Y336" s="42"/>
    </row>
    <row r="337" spans="7:25">
      <c r="G337" s="44"/>
      <c r="H337" s="41"/>
      <c r="I337" s="41"/>
      <c r="J337" s="41"/>
      <c r="K337" s="41"/>
      <c r="L337" s="41"/>
      <c r="M337" s="41"/>
      <c r="N337" s="41"/>
      <c r="O337" s="41"/>
      <c r="P337" s="41"/>
      <c r="Q337" s="41"/>
      <c r="R337" s="41"/>
      <c r="S337" s="41"/>
      <c r="T337" s="41"/>
      <c r="U337" s="41"/>
      <c r="V337" s="41"/>
      <c r="W337" s="42"/>
      <c r="X337" s="42"/>
      <c r="Y337" s="42"/>
    </row>
    <row r="338" spans="7:25">
      <c r="G338" s="44"/>
      <c r="H338" s="41"/>
      <c r="I338" s="41"/>
      <c r="J338" s="41"/>
      <c r="K338" s="41"/>
      <c r="L338" s="41"/>
      <c r="M338" s="41"/>
      <c r="N338" s="41"/>
      <c r="O338" s="41"/>
      <c r="P338" s="41"/>
      <c r="Q338" s="41"/>
      <c r="R338" s="41"/>
      <c r="S338" s="41"/>
      <c r="T338" s="41"/>
      <c r="U338" s="41"/>
      <c r="V338" s="41"/>
      <c r="W338" s="42"/>
      <c r="X338" s="42"/>
      <c r="Y338" s="42"/>
    </row>
    <row r="339" spans="7:25">
      <c r="G339" s="44"/>
      <c r="H339" s="41"/>
      <c r="I339" s="41"/>
      <c r="J339" s="41"/>
      <c r="K339" s="41"/>
      <c r="L339" s="41"/>
      <c r="M339" s="41"/>
      <c r="N339" s="41"/>
      <c r="O339" s="41"/>
      <c r="P339" s="41"/>
      <c r="Q339" s="41"/>
      <c r="R339" s="41"/>
      <c r="S339" s="41"/>
      <c r="T339" s="41"/>
      <c r="U339" s="41"/>
      <c r="V339" s="41"/>
      <c r="W339" s="42"/>
      <c r="X339" s="42"/>
      <c r="Y339" s="42"/>
    </row>
    <row r="340" spans="7:25">
      <c r="G340" s="44"/>
      <c r="H340" s="41"/>
      <c r="I340" s="41"/>
      <c r="J340" s="41"/>
      <c r="K340" s="41"/>
      <c r="L340" s="41"/>
      <c r="M340" s="41"/>
      <c r="N340" s="41"/>
      <c r="O340" s="41"/>
      <c r="P340" s="41"/>
      <c r="Q340" s="41"/>
      <c r="R340" s="41"/>
      <c r="S340" s="41"/>
      <c r="T340" s="41"/>
      <c r="U340" s="41"/>
      <c r="V340" s="41"/>
      <c r="W340" s="42"/>
      <c r="X340" s="42"/>
      <c r="Y340" s="42"/>
    </row>
    <row r="341" spans="7:25">
      <c r="G341" s="44"/>
      <c r="H341" s="41"/>
      <c r="I341" s="41"/>
      <c r="J341" s="41"/>
      <c r="K341" s="41"/>
      <c r="L341" s="41"/>
      <c r="M341" s="41"/>
      <c r="N341" s="41"/>
      <c r="O341" s="41"/>
      <c r="P341" s="41"/>
      <c r="Q341" s="41"/>
      <c r="R341" s="41"/>
      <c r="S341" s="41"/>
      <c r="T341" s="41"/>
      <c r="U341" s="41"/>
      <c r="V341" s="41"/>
      <c r="W341" s="42"/>
      <c r="X341" s="42"/>
      <c r="Y341" s="42"/>
    </row>
    <row r="342" spans="7:25">
      <c r="G342" s="44"/>
      <c r="H342" s="41"/>
      <c r="I342" s="41"/>
      <c r="J342" s="41"/>
      <c r="K342" s="41"/>
      <c r="L342" s="41"/>
      <c r="M342" s="41"/>
      <c r="N342" s="41"/>
      <c r="O342" s="41"/>
      <c r="P342" s="41"/>
      <c r="Q342" s="41"/>
      <c r="R342" s="41"/>
      <c r="S342" s="41"/>
      <c r="T342" s="41"/>
      <c r="U342" s="41"/>
      <c r="V342" s="41"/>
      <c r="W342" s="42"/>
      <c r="X342" s="42"/>
      <c r="Y342" s="42"/>
    </row>
    <row r="343" spans="7:25">
      <c r="G343" s="44"/>
      <c r="H343" s="41"/>
      <c r="I343" s="41"/>
      <c r="J343" s="41"/>
      <c r="K343" s="41"/>
      <c r="L343" s="41"/>
      <c r="M343" s="41"/>
      <c r="N343" s="41"/>
      <c r="O343" s="41"/>
      <c r="P343" s="41"/>
      <c r="Q343" s="41"/>
      <c r="R343" s="41"/>
      <c r="S343" s="41"/>
      <c r="T343" s="41"/>
      <c r="U343" s="41"/>
      <c r="V343" s="41"/>
      <c r="W343" s="42"/>
      <c r="X343" s="42"/>
      <c r="Y343" s="42"/>
    </row>
    <row r="344" spans="7:25">
      <c r="G344" s="44"/>
      <c r="H344" s="41"/>
      <c r="I344" s="41"/>
      <c r="J344" s="41"/>
      <c r="K344" s="41"/>
      <c r="L344" s="41"/>
      <c r="M344" s="41"/>
      <c r="N344" s="41"/>
      <c r="O344" s="41"/>
      <c r="P344" s="41"/>
      <c r="Q344" s="41"/>
      <c r="R344" s="41"/>
      <c r="S344" s="41"/>
      <c r="T344" s="41"/>
      <c r="U344" s="41"/>
      <c r="V344" s="41"/>
      <c r="W344" s="42"/>
      <c r="X344" s="42"/>
      <c r="Y344" s="42"/>
    </row>
    <row r="345" spans="7:25">
      <c r="G345" s="44"/>
      <c r="H345" s="41"/>
      <c r="I345" s="41"/>
      <c r="J345" s="41"/>
      <c r="K345" s="41"/>
      <c r="L345" s="41"/>
      <c r="M345" s="41"/>
      <c r="N345" s="41"/>
      <c r="O345" s="41"/>
      <c r="P345" s="41"/>
      <c r="Q345" s="41"/>
      <c r="R345" s="41"/>
      <c r="S345" s="41"/>
      <c r="T345" s="41"/>
      <c r="U345" s="41"/>
      <c r="V345" s="41"/>
      <c r="W345" s="42"/>
      <c r="X345" s="42"/>
      <c r="Y345" s="42"/>
    </row>
    <row r="346" spans="7:25">
      <c r="G346" s="44"/>
      <c r="H346" s="41"/>
      <c r="I346" s="41"/>
      <c r="J346" s="41"/>
      <c r="K346" s="41"/>
      <c r="L346" s="41"/>
      <c r="M346" s="41"/>
      <c r="N346" s="41"/>
      <c r="O346" s="41"/>
      <c r="P346" s="41"/>
      <c r="Q346" s="41"/>
      <c r="R346" s="41"/>
      <c r="S346" s="41"/>
      <c r="T346" s="41"/>
      <c r="U346" s="41"/>
      <c r="V346" s="41"/>
      <c r="W346" s="42"/>
      <c r="X346" s="42"/>
      <c r="Y346" s="42"/>
    </row>
    <row r="347" spans="7:25">
      <c r="G347" s="44"/>
      <c r="H347" s="41"/>
      <c r="I347" s="41"/>
      <c r="J347" s="41"/>
      <c r="K347" s="41"/>
      <c r="L347" s="41"/>
      <c r="M347" s="41"/>
      <c r="N347" s="41"/>
      <c r="O347" s="41"/>
      <c r="P347" s="41"/>
      <c r="Q347" s="41"/>
      <c r="R347" s="41"/>
      <c r="S347" s="41"/>
      <c r="T347" s="41"/>
      <c r="U347" s="41"/>
      <c r="V347" s="41"/>
      <c r="W347" s="42"/>
      <c r="X347" s="42"/>
      <c r="Y347" s="42"/>
    </row>
    <row r="348" spans="7:25">
      <c r="G348" s="44"/>
      <c r="H348" s="41"/>
      <c r="I348" s="41"/>
      <c r="J348" s="41"/>
      <c r="K348" s="41"/>
      <c r="L348" s="41"/>
      <c r="M348" s="41"/>
      <c r="N348" s="41"/>
      <c r="O348" s="41"/>
      <c r="P348" s="41"/>
      <c r="Q348" s="41"/>
      <c r="R348" s="41"/>
      <c r="S348" s="41"/>
      <c r="T348" s="41"/>
      <c r="U348" s="41"/>
      <c r="V348" s="41"/>
      <c r="W348" s="42"/>
      <c r="X348" s="42"/>
      <c r="Y348" s="42"/>
    </row>
    <row r="349" spans="7:25">
      <c r="G349" s="44"/>
      <c r="H349" s="41"/>
      <c r="I349" s="41"/>
      <c r="J349" s="41"/>
      <c r="K349" s="41"/>
      <c r="L349" s="41"/>
      <c r="M349" s="41"/>
      <c r="N349" s="41"/>
      <c r="O349" s="41"/>
      <c r="P349" s="41"/>
      <c r="Q349" s="41"/>
      <c r="R349" s="41"/>
      <c r="S349" s="41"/>
      <c r="T349" s="41"/>
      <c r="U349" s="41"/>
      <c r="V349" s="41"/>
      <c r="W349" s="42"/>
      <c r="X349" s="42"/>
      <c r="Y349" s="42"/>
    </row>
    <row r="350" spans="7:25">
      <c r="G350" s="44"/>
      <c r="H350" s="41"/>
      <c r="I350" s="41"/>
      <c r="J350" s="41"/>
      <c r="K350" s="41"/>
      <c r="L350" s="41"/>
      <c r="M350" s="41"/>
      <c r="N350" s="41"/>
      <c r="O350" s="41"/>
      <c r="P350" s="41"/>
      <c r="Q350" s="41"/>
      <c r="R350" s="41"/>
      <c r="S350" s="41"/>
      <c r="T350" s="41"/>
      <c r="U350" s="41"/>
      <c r="V350" s="41"/>
      <c r="W350" s="42"/>
      <c r="X350" s="42"/>
      <c r="Y350" s="42"/>
    </row>
    <row r="351" spans="7:25">
      <c r="G351" s="44"/>
      <c r="H351" s="41"/>
      <c r="I351" s="41"/>
      <c r="J351" s="41"/>
      <c r="K351" s="41"/>
      <c r="L351" s="41"/>
      <c r="M351" s="41"/>
      <c r="N351" s="41"/>
      <c r="O351" s="41"/>
      <c r="P351" s="41"/>
      <c r="Q351" s="41"/>
      <c r="R351" s="41"/>
      <c r="S351" s="41"/>
      <c r="T351" s="41"/>
      <c r="U351" s="41"/>
      <c r="V351" s="41"/>
      <c r="W351" s="42"/>
      <c r="X351" s="42"/>
      <c r="Y351" s="42"/>
    </row>
    <row r="352" spans="7:25">
      <c r="G352" s="44"/>
      <c r="H352" s="41"/>
      <c r="I352" s="41"/>
      <c r="J352" s="41"/>
      <c r="K352" s="41"/>
      <c r="L352" s="41"/>
      <c r="M352" s="41"/>
      <c r="N352" s="41"/>
      <c r="O352" s="41"/>
      <c r="P352" s="41"/>
      <c r="Q352" s="41"/>
      <c r="R352" s="41"/>
      <c r="S352" s="41"/>
      <c r="T352" s="41"/>
      <c r="U352" s="41"/>
      <c r="V352" s="41"/>
      <c r="W352" s="42"/>
      <c r="X352" s="42"/>
      <c r="Y352" s="42"/>
    </row>
    <row r="353" spans="7:25">
      <c r="G353" s="44"/>
      <c r="H353" s="41"/>
      <c r="I353" s="41"/>
      <c r="J353" s="41"/>
      <c r="K353" s="41"/>
      <c r="L353" s="41"/>
      <c r="M353" s="41"/>
      <c r="N353" s="41"/>
      <c r="O353" s="41"/>
      <c r="P353" s="41"/>
      <c r="Q353" s="41"/>
      <c r="R353" s="41"/>
      <c r="S353" s="41"/>
      <c r="T353" s="41"/>
      <c r="U353" s="41"/>
      <c r="V353" s="41"/>
      <c r="W353" s="42"/>
      <c r="X353" s="42"/>
      <c r="Y353" s="42"/>
    </row>
    <row r="354" spans="7:25">
      <c r="G354" s="44"/>
      <c r="H354" s="41"/>
      <c r="I354" s="41"/>
      <c r="J354" s="41"/>
      <c r="K354" s="41"/>
      <c r="L354" s="41"/>
      <c r="M354" s="41"/>
      <c r="N354" s="41"/>
      <c r="O354" s="41"/>
      <c r="P354" s="41"/>
      <c r="Q354" s="41"/>
      <c r="R354" s="41"/>
      <c r="S354" s="41"/>
      <c r="T354" s="41"/>
      <c r="U354" s="41"/>
      <c r="V354" s="41"/>
      <c r="W354" s="42"/>
      <c r="X354" s="42"/>
      <c r="Y354" s="42"/>
    </row>
    <row r="355" spans="7:25">
      <c r="G355" s="44"/>
      <c r="H355" s="41"/>
      <c r="I355" s="41"/>
      <c r="J355" s="41"/>
      <c r="K355" s="41"/>
      <c r="L355" s="41"/>
      <c r="M355" s="41"/>
      <c r="N355" s="41"/>
      <c r="O355" s="41"/>
      <c r="P355" s="41"/>
      <c r="Q355" s="41"/>
      <c r="R355" s="41"/>
      <c r="S355" s="41"/>
      <c r="T355" s="41"/>
      <c r="U355" s="41"/>
      <c r="V355" s="41"/>
      <c r="W355" s="42"/>
      <c r="X355" s="42"/>
      <c r="Y355" s="42"/>
    </row>
    <row r="356" spans="7:25">
      <c r="G356" s="44"/>
      <c r="H356" s="41"/>
      <c r="I356" s="41"/>
      <c r="J356" s="41"/>
      <c r="K356" s="41"/>
      <c r="L356" s="41"/>
      <c r="M356" s="41"/>
      <c r="N356" s="41"/>
      <c r="O356" s="41"/>
      <c r="P356" s="41"/>
      <c r="Q356" s="41"/>
      <c r="R356" s="41"/>
      <c r="S356" s="41"/>
      <c r="T356" s="41"/>
      <c r="U356" s="41"/>
      <c r="V356" s="41"/>
      <c r="W356" s="42"/>
      <c r="X356" s="42"/>
      <c r="Y356" s="42"/>
    </row>
    <row r="357" spans="7:25">
      <c r="G357" s="44"/>
      <c r="H357" s="41"/>
      <c r="I357" s="41"/>
      <c r="J357" s="41"/>
      <c r="K357" s="41"/>
      <c r="L357" s="41"/>
      <c r="M357" s="41"/>
      <c r="N357" s="41"/>
      <c r="O357" s="41"/>
      <c r="P357" s="41"/>
      <c r="Q357" s="41"/>
      <c r="R357" s="41"/>
      <c r="S357" s="41"/>
      <c r="T357" s="41"/>
      <c r="U357" s="41"/>
      <c r="V357" s="41"/>
      <c r="W357" s="42"/>
      <c r="X357" s="42"/>
      <c r="Y357" s="42"/>
    </row>
    <row r="358" spans="7:25">
      <c r="G358" s="44"/>
      <c r="H358" s="41"/>
      <c r="I358" s="41"/>
      <c r="J358" s="41"/>
      <c r="K358" s="41"/>
      <c r="L358" s="41"/>
      <c r="M358" s="41"/>
      <c r="N358" s="41"/>
      <c r="O358" s="41"/>
      <c r="P358" s="41"/>
      <c r="Q358" s="41"/>
      <c r="R358" s="41"/>
      <c r="S358" s="41"/>
      <c r="T358" s="41"/>
      <c r="U358" s="41"/>
      <c r="V358" s="41"/>
      <c r="W358" s="42"/>
      <c r="X358" s="42"/>
      <c r="Y358" s="42"/>
    </row>
    <row r="359" spans="7:25">
      <c r="G359" s="44"/>
      <c r="H359" s="41"/>
      <c r="I359" s="41"/>
      <c r="J359" s="41"/>
      <c r="K359" s="41"/>
      <c r="L359" s="41"/>
      <c r="M359" s="41"/>
      <c r="N359" s="41"/>
      <c r="O359" s="41"/>
      <c r="P359" s="41"/>
      <c r="Q359" s="41"/>
      <c r="R359" s="41"/>
      <c r="S359" s="41"/>
      <c r="T359" s="41"/>
      <c r="U359" s="41"/>
      <c r="V359" s="41"/>
      <c r="W359" s="42"/>
      <c r="X359" s="42"/>
      <c r="Y359" s="42"/>
    </row>
    <row r="360" spans="7:25">
      <c r="G360" s="44"/>
      <c r="H360" s="41"/>
      <c r="I360" s="41"/>
      <c r="J360" s="41"/>
      <c r="K360" s="41"/>
      <c r="L360" s="41"/>
      <c r="M360" s="41"/>
      <c r="N360" s="41"/>
      <c r="O360" s="41"/>
      <c r="P360" s="41"/>
      <c r="Q360" s="41"/>
      <c r="R360" s="41"/>
      <c r="S360" s="41"/>
      <c r="T360" s="41"/>
      <c r="U360" s="41"/>
      <c r="V360" s="41"/>
      <c r="W360" s="42"/>
      <c r="X360" s="42"/>
      <c r="Y360" s="42"/>
    </row>
    <row r="361" spans="7:25">
      <c r="G361" s="44"/>
      <c r="H361" s="41"/>
      <c r="I361" s="41"/>
      <c r="J361" s="41"/>
      <c r="K361" s="41"/>
      <c r="L361" s="41"/>
      <c r="M361" s="41"/>
      <c r="N361" s="41"/>
      <c r="O361" s="41"/>
      <c r="P361" s="41"/>
      <c r="Q361" s="41"/>
      <c r="R361" s="41"/>
      <c r="S361" s="41"/>
      <c r="T361" s="41"/>
      <c r="U361" s="41"/>
      <c r="V361" s="41"/>
      <c r="W361" s="42"/>
      <c r="X361" s="42"/>
      <c r="Y361" s="42"/>
    </row>
    <row r="362" spans="7:25">
      <c r="G362" s="44"/>
      <c r="H362" s="41"/>
      <c r="I362" s="41"/>
      <c r="J362" s="41"/>
      <c r="K362" s="41"/>
      <c r="L362" s="41"/>
      <c r="M362" s="41"/>
      <c r="N362" s="41"/>
      <c r="O362" s="41"/>
      <c r="P362" s="41"/>
      <c r="Q362" s="41"/>
      <c r="R362" s="41"/>
      <c r="S362" s="41"/>
      <c r="T362" s="41"/>
      <c r="U362" s="41"/>
      <c r="V362" s="41"/>
      <c r="W362" s="42"/>
      <c r="X362" s="42"/>
      <c r="Y362" s="42"/>
    </row>
    <row r="363" spans="7:25">
      <c r="G363" s="44"/>
      <c r="H363" s="41"/>
      <c r="I363" s="41"/>
      <c r="J363" s="41"/>
      <c r="K363" s="41"/>
      <c r="L363" s="41"/>
      <c r="M363" s="41"/>
      <c r="N363" s="41"/>
      <c r="O363" s="41"/>
      <c r="P363" s="41"/>
      <c r="Q363" s="41"/>
      <c r="R363" s="41"/>
      <c r="S363" s="41"/>
      <c r="T363" s="41"/>
      <c r="U363" s="41"/>
      <c r="V363" s="41"/>
      <c r="W363" s="42"/>
      <c r="X363" s="42"/>
      <c r="Y363" s="42"/>
    </row>
    <row r="364" spans="7:25">
      <c r="G364" s="44"/>
      <c r="H364" s="41"/>
      <c r="I364" s="41"/>
      <c r="J364" s="41"/>
      <c r="K364" s="41"/>
      <c r="L364" s="41"/>
      <c r="M364" s="41"/>
      <c r="N364" s="41"/>
      <c r="O364" s="41"/>
      <c r="P364" s="41"/>
      <c r="Q364" s="41"/>
      <c r="R364" s="41"/>
      <c r="S364" s="41"/>
      <c r="T364" s="41"/>
      <c r="U364" s="41"/>
      <c r="V364" s="41"/>
      <c r="W364" s="42"/>
      <c r="X364" s="42"/>
      <c r="Y364" s="42"/>
    </row>
    <row r="365" spans="7:25">
      <c r="G365" s="44"/>
      <c r="H365" s="41"/>
      <c r="I365" s="41"/>
      <c r="J365" s="41"/>
      <c r="K365" s="41"/>
      <c r="L365" s="41"/>
      <c r="M365" s="41"/>
      <c r="N365" s="41"/>
      <c r="O365" s="41"/>
      <c r="P365" s="41"/>
      <c r="Q365" s="41"/>
      <c r="R365" s="41"/>
      <c r="S365" s="41"/>
      <c r="T365" s="41"/>
      <c r="U365" s="41"/>
      <c r="V365" s="41"/>
      <c r="W365" s="42"/>
      <c r="X365" s="42"/>
      <c r="Y365" s="42"/>
    </row>
    <row r="366" spans="7:25">
      <c r="G366" s="44"/>
      <c r="H366" s="41"/>
      <c r="I366" s="41"/>
      <c r="J366" s="41"/>
      <c r="K366" s="41"/>
      <c r="L366" s="41"/>
      <c r="M366" s="41"/>
      <c r="N366" s="41"/>
      <c r="O366" s="41"/>
      <c r="P366" s="41"/>
      <c r="Q366" s="41"/>
      <c r="R366" s="41"/>
      <c r="S366" s="41"/>
      <c r="T366" s="41"/>
      <c r="U366" s="41"/>
      <c r="V366" s="41"/>
      <c r="W366" s="42"/>
      <c r="X366" s="42"/>
      <c r="Y366" s="42"/>
    </row>
    <row r="367" spans="7:25">
      <c r="G367" s="44"/>
      <c r="H367" s="41"/>
      <c r="I367" s="41"/>
      <c r="J367" s="41"/>
      <c r="K367" s="41"/>
      <c r="L367" s="41"/>
      <c r="M367" s="41"/>
      <c r="N367" s="41"/>
      <c r="O367" s="41"/>
      <c r="P367" s="41"/>
      <c r="Q367" s="41"/>
      <c r="R367" s="41"/>
      <c r="S367" s="41"/>
      <c r="T367" s="41"/>
      <c r="U367" s="41"/>
      <c r="V367" s="41"/>
      <c r="W367" s="42"/>
      <c r="X367" s="42"/>
      <c r="Y367" s="42"/>
    </row>
    <row r="368" spans="7:25">
      <c r="G368" s="44"/>
      <c r="H368" s="41"/>
      <c r="I368" s="41"/>
      <c r="J368" s="41"/>
      <c r="K368" s="41"/>
      <c r="L368" s="41"/>
      <c r="M368" s="41"/>
      <c r="N368" s="41"/>
      <c r="O368" s="41"/>
      <c r="P368" s="41"/>
      <c r="Q368" s="41"/>
      <c r="R368" s="41"/>
      <c r="S368" s="41"/>
      <c r="T368" s="41"/>
      <c r="U368" s="41"/>
      <c r="V368" s="41"/>
      <c r="W368" s="42"/>
      <c r="X368" s="42"/>
      <c r="Y368" s="42"/>
    </row>
    <row r="369" spans="7:25">
      <c r="G369" s="44"/>
      <c r="H369" s="41"/>
      <c r="I369" s="41"/>
      <c r="J369" s="41"/>
      <c r="K369" s="41"/>
      <c r="L369" s="41"/>
      <c r="M369" s="41"/>
      <c r="N369" s="41"/>
      <c r="O369" s="41"/>
      <c r="P369" s="41"/>
      <c r="Q369" s="41"/>
      <c r="R369" s="41"/>
      <c r="S369" s="41"/>
      <c r="T369" s="41"/>
      <c r="U369" s="41"/>
      <c r="V369" s="41"/>
      <c r="W369" s="42"/>
      <c r="X369" s="42"/>
      <c r="Y369" s="42"/>
    </row>
    <row r="370" spans="7:25">
      <c r="G370" s="44"/>
      <c r="H370" s="41"/>
      <c r="I370" s="41"/>
      <c r="J370" s="41"/>
      <c r="K370" s="41"/>
      <c r="L370" s="41"/>
      <c r="M370" s="41"/>
      <c r="N370" s="41"/>
      <c r="O370" s="41"/>
      <c r="P370" s="41"/>
      <c r="Q370" s="41"/>
      <c r="R370" s="41"/>
      <c r="S370" s="41"/>
      <c r="T370" s="41"/>
      <c r="U370" s="41"/>
      <c r="V370" s="41"/>
      <c r="W370" s="42"/>
      <c r="X370" s="42"/>
      <c r="Y370" s="42"/>
    </row>
    <row r="371" spans="7:25">
      <c r="G371" s="44"/>
      <c r="H371" s="41"/>
      <c r="I371" s="41"/>
      <c r="J371" s="41"/>
      <c r="K371" s="41"/>
      <c r="L371" s="41"/>
      <c r="M371" s="41"/>
      <c r="N371" s="41"/>
      <c r="O371" s="41"/>
      <c r="P371" s="41"/>
      <c r="Q371" s="41"/>
      <c r="R371" s="41"/>
      <c r="S371" s="41"/>
      <c r="T371" s="41"/>
      <c r="U371" s="41"/>
      <c r="V371" s="41"/>
      <c r="W371" s="42"/>
      <c r="X371" s="42"/>
      <c r="Y371" s="42"/>
    </row>
    <row r="372" spans="7:25">
      <c r="G372" s="44"/>
      <c r="H372" s="41"/>
      <c r="I372" s="41"/>
      <c r="J372" s="41"/>
      <c r="K372" s="41"/>
      <c r="L372" s="41"/>
      <c r="M372" s="41"/>
      <c r="N372" s="41"/>
      <c r="O372" s="41"/>
      <c r="P372" s="41"/>
      <c r="Q372" s="41"/>
      <c r="R372" s="41"/>
      <c r="S372" s="41"/>
      <c r="T372" s="41"/>
      <c r="U372" s="41"/>
      <c r="V372" s="41"/>
      <c r="W372" s="42"/>
      <c r="X372" s="42"/>
      <c r="Y372" s="42"/>
    </row>
    <row r="373" spans="7:25">
      <c r="G373" s="44"/>
      <c r="H373" s="41"/>
      <c r="I373" s="41"/>
      <c r="J373" s="41"/>
      <c r="K373" s="41"/>
      <c r="L373" s="41"/>
      <c r="M373" s="41"/>
      <c r="N373" s="41"/>
      <c r="O373" s="41"/>
      <c r="P373" s="41"/>
      <c r="Q373" s="41"/>
      <c r="R373" s="41"/>
      <c r="S373" s="41"/>
      <c r="T373" s="41"/>
      <c r="U373" s="41"/>
      <c r="V373" s="41"/>
      <c r="W373" s="42"/>
      <c r="X373" s="42"/>
      <c r="Y373" s="42"/>
    </row>
    <row r="374" spans="7:25">
      <c r="G374" s="44"/>
      <c r="H374" s="41"/>
      <c r="I374" s="41"/>
      <c r="J374" s="41"/>
      <c r="K374" s="41"/>
      <c r="L374" s="41"/>
      <c r="M374" s="41"/>
      <c r="N374" s="41"/>
      <c r="O374" s="41"/>
      <c r="P374" s="41"/>
      <c r="Q374" s="41"/>
      <c r="R374" s="41"/>
      <c r="S374" s="41"/>
      <c r="T374" s="41"/>
      <c r="U374" s="41"/>
      <c r="V374" s="41"/>
      <c r="W374" s="42"/>
      <c r="X374" s="42"/>
      <c r="Y374" s="42"/>
    </row>
    <row r="375" spans="7:25">
      <c r="G375" s="44"/>
      <c r="H375" s="41"/>
      <c r="I375" s="41"/>
      <c r="J375" s="41"/>
      <c r="K375" s="41"/>
      <c r="L375" s="41"/>
      <c r="M375" s="41"/>
      <c r="N375" s="41"/>
      <c r="O375" s="41"/>
      <c r="P375" s="41"/>
      <c r="Q375" s="41"/>
      <c r="R375" s="41"/>
      <c r="S375" s="41"/>
      <c r="T375" s="41"/>
      <c r="U375" s="41"/>
      <c r="V375" s="41"/>
      <c r="W375" s="42"/>
      <c r="X375" s="42"/>
      <c r="Y375" s="42"/>
    </row>
    <row r="376" spans="7:25">
      <c r="G376" s="44"/>
      <c r="H376" s="41"/>
      <c r="I376" s="41"/>
      <c r="J376" s="41"/>
      <c r="K376" s="41"/>
      <c r="L376" s="41"/>
      <c r="M376" s="41"/>
      <c r="N376" s="41"/>
      <c r="O376" s="41"/>
      <c r="P376" s="41"/>
      <c r="Q376" s="41"/>
      <c r="R376" s="41"/>
      <c r="S376" s="41"/>
      <c r="T376" s="41"/>
      <c r="U376" s="41"/>
      <c r="V376" s="41"/>
      <c r="W376" s="42"/>
      <c r="X376" s="42"/>
      <c r="Y376" s="42"/>
    </row>
    <row r="377" spans="7:25">
      <c r="G377" s="44"/>
      <c r="H377" s="41"/>
      <c r="I377" s="41"/>
      <c r="J377" s="41"/>
      <c r="K377" s="41"/>
      <c r="L377" s="41"/>
      <c r="M377" s="41"/>
      <c r="N377" s="41"/>
      <c r="O377" s="41"/>
      <c r="P377" s="41"/>
      <c r="Q377" s="41"/>
      <c r="R377" s="41"/>
      <c r="S377" s="41"/>
      <c r="T377" s="41"/>
      <c r="U377" s="41"/>
      <c r="V377" s="41"/>
      <c r="W377" s="42"/>
      <c r="X377" s="42"/>
      <c r="Y377" s="42"/>
    </row>
    <row r="378" spans="7:25">
      <c r="G378" s="44"/>
      <c r="H378" s="41"/>
      <c r="I378" s="41"/>
      <c r="J378" s="41"/>
      <c r="K378" s="41"/>
      <c r="L378" s="41"/>
      <c r="M378" s="41"/>
      <c r="N378" s="41"/>
      <c r="O378" s="41"/>
      <c r="P378" s="41"/>
      <c r="Q378" s="41"/>
      <c r="R378" s="41"/>
      <c r="S378" s="41"/>
      <c r="T378" s="41"/>
      <c r="U378" s="41"/>
      <c r="V378" s="41"/>
      <c r="W378" s="42"/>
      <c r="X378" s="42"/>
      <c r="Y378" s="42"/>
    </row>
    <row r="379" spans="7:25">
      <c r="G379" s="44"/>
      <c r="H379" s="41"/>
      <c r="I379" s="41"/>
      <c r="J379" s="41"/>
      <c r="K379" s="41"/>
      <c r="L379" s="41"/>
      <c r="M379" s="41"/>
      <c r="N379" s="41"/>
      <c r="O379" s="41"/>
      <c r="P379" s="41"/>
      <c r="Q379" s="41"/>
      <c r="R379" s="41"/>
      <c r="S379" s="41"/>
      <c r="T379" s="41"/>
      <c r="U379" s="41"/>
      <c r="V379" s="41"/>
      <c r="W379" s="42"/>
      <c r="X379" s="42"/>
      <c r="Y379" s="42"/>
    </row>
    <row r="380" spans="7:25">
      <c r="G380" s="44"/>
      <c r="H380" s="41"/>
      <c r="I380" s="41"/>
      <c r="J380" s="41"/>
      <c r="K380" s="41"/>
      <c r="L380" s="41"/>
      <c r="M380" s="41"/>
      <c r="N380" s="41"/>
      <c r="O380" s="41"/>
      <c r="P380" s="41"/>
      <c r="Q380" s="41"/>
      <c r="R380" s="41"/>
      <c r="S380" s="41"/>
      <c r="T380" s="41"/>
      <c r="U380" s="41"/>
      <c r="V380" s="41"/>
      <c r="W380" s="42"/>
      <c r="X380" s="42"/>
      <c r="Y380" s="42"/>
    </row>
    <row r="381" spans="7:25">
      <c r="G381" s="44"/>
      <c r="H381" s="41"/>
      <c r="I381" s="41"/>
      <c r="J381" s="41"/>
      <c r="K381" s="41"/>
      <c r="L381" s="41"/>
      <c r="M381" s="41"/>
      <c r="N381" s="41"/>
      <c r="O381" s="41"/>
      <c r="P381" s="41"/>
      <c r="Q381" s="41"/>
      <c r="R381" s="41"/>
      <c r="S381" s="41"/>
      <c r="T381" s="41"/>
      <c r="U381" s="41"/>
      <c r="V381" s="41"/>
      <c r="W381" s="42"/>
      <c r="X381" s="42"/>
      <c r="Y381" s="42"/>
    </row>
    <row r="382" spans="7:25">
      <c r="G382" s="44"/>
      <c r="H382" s="41"/>
      <c r="I382" s="41"/>
      <c r="J382" s="41"/>
      <c r="K382" s="41"/>
      <c r="L382" s="41"/>
      <c r="M382" s="41"/>
      <c r="N382" s="41"/>
      <c r="O382" s="41"/>
      <c r="P382" s="41"/>
      <c r="Q382" s="41"/>
      <c r="R382" s="41"/>
      <c r="S382" s="41"/>
      <c r="T382" s="41"/>
      <c r="U382" s="41"/>
      <c r="V382" s="41"/>
      <c r="W382" s="42"/>
      <c r="X382" s="42"/>
      <c r="Y382" s="42"/>
    </row>
    <row r="383" spans="7:25">
      <c r="G383" s="44"/>
      <c r="H383" s="41"/>
      <c r="I383" s="41"/>
      <c r="J383" s="41"/>
      <c r="K383" s="41"/>
      <c r="L383" s="41"/>
      <c r="M383" s="41"/>
      <c r="N383" s="41"/>
      <c r="O383" s="41"/>
      <c r="P383" s="41"/>
      <c r="Q383" s="41"/>
      <c r="R383" s="41"/>
      <c r="S383" s="41"/>
      <c r="T383" s="41"/>
      <c r="U383" s="41"/>
      <c r="V383" s="41"/>
      <c r="W383" s="42"/>
      <c r="X383" s="42"/>
      <c r="Y383" s="42"/>
    </row>
    <row r="384" spans="7:25">
      <c r="G384" s="44"/>
      <c r="H384" s="41"/>
      <c r="I384" s="41"/>
      <c r="J384" s="41"/>
      <c r="K384" s="41"/>
      <c r="L384" s="41"/>
      <c r="M384" s="41"/>
      <c r="N384" s="41"/>
      <c r="O384" s="41"/>
      <c r="P384" s="41"/>
      <c r="Q384" s="41"/>
      <c r="R384" s="41"/>
      <c r="S384" s="41"/>
      <c r="T384" s="41"/>
      <c r="U384" s="41"/>
      <c r="V384" s="41"/>
      <c r="W384" s="42"/>
      <c r="X384" s="42"/>
      <c r="Y384" s="42"/>
    </row>
    <row r="385" spans="7:25">
      <c r="G385" s="44"/>
      <c r="H385" s="41"/>
      <c r="I385" s="41"/>
      <c r="J385" s="41"/>
      <c r="K385" s="41"/>
      <c r="L385" s="41"/>
      <c r="M385" s="41"/>
      <c r="N385" s="41"/>
      <c r="O385" s="41"/>
      <c r="P385" s="41"/>
      <c r="Q385" s="41"/>
      <c r="R385" s="41"/>
      <c r="S385" s="41"/>
      <c r="T385" s="41"/>
      <c r="U385" s="41"/>
      <c r="V385" s="41"/>
      <c r="W385" s="42"/>
      <c r="X385" s="42"/>
      <c r="Y385" s="42"/>
    </row>
    <row r="386" spans="7:25">
      <c r="G386" s="44"/>
      <c r="H386" s="41"/>
      <c r="I386" s="41"/>
      <c r="J386" s="41"/>
      <c r="K386" s="41"/>
      <c r="L386" s="41"/>
      <c r="M386" s="41"/>
      <c r="N386" s="41"/>
      <c r="O386" s="41"/>
      <c r="P386" s="41"/>
      <c r="Q386" s="41"/>
      <c r="R386" s="41"/>
      <c r="S386" s="41"/>
      <c r="T386" s="41"/>
      <c r="U386" s="41"/>
      <c r="V386" s="41"/>
      <c r="W386" s="42"/>
      <c r="X386" s="42"/>
      <c r="Y386" s="42"/>
    </row>
    <row r="387" spans="7:25">
      <c r="G387" s="44"/>
      <c r="H387" s="41"/>
      <c r="I387" s="41"/>
      <c r="J387" s="41"/>
      <c r="K387" s="41"/>
      <c r="L387" s="41"/>
      <c r="M387" s="41"/>
      <c r="N387" s="41"/>
      <c r="O387" s="41"/>
      <c r="P387" s="41"/>
      <c r="Q387" s="41"/>
      <c r="R387" s="41"/>
      <c r="S387" s="41"/>
      <c r="T387" s="41"/>
      <c r="U387" s="41"/>
      <c r="V387" s="41"/>
      <c r="W387" s="42"/>
      <c r="X387" s="42"/>
      <c r="Y387" s="42"/>
    </row>
    <row r="388" spans="7:25">
      <c r="G388" s="44"/>
      <c r="H388" s="41"/>
      <c r="I388" s="41"/>
      <c r="J388" s="41"/>
      <c r="K388" s="41"/>
      <c r="L388" s="41"/>
      <c r="M388" s="41"/>
      <c r="N388" s="41"/>
      <c r="O388" s="41"/>
      <c r="P388" s="41"/>
      <c r="Q388" s="41"/>
      <c r="R388" s="41"/>
      <c r="S388" s="41"/>
      <c r="T388" s="41"/>
      <c r="U388" s="41"/>
      <c r="V388" s="41"/>
      <c r="W388" s="42"/>
      <c r="X388" s="42"/>
      <c r="Y388" s="42"/>
    </row>
    <row r="389" spans="7:25">
      <c r="G389" s="44"/>
      <c r="H389" s="41"/>
      <c r="I389" s="41"/>
      <c r="J389" s="41"/>
      <c r="K389" s="41"/>
      <c r="L389" s="41"/>
      <c r="M389" s="41"/>
      <c r="N389" s="41"/>
      <c r="O389" s="41"/>
      <c r="P389" s="41"/>
      <c r="Q389" s="41"/>
      <c r="R389" s="41"/>
      <c r="S389" s="41"/>
      <c r="T389" s="41"/>
      <c r="U389" s="41"/>
      <c r="V389" s="41"/>
      <c r="W389" s="42"/>
      <c r="X389" s="42"/>
      <c r="Y389" s="42"/>
    </row>
    <row r="390" spans="7:25">
      <c r="G390" s="44"/>
      <c r="H390" s="41"/>
      <c r="I390" s="41"/>
      <c r="J390" s="41"/>
      <c r="K390" s="41"/>
      <c r="L390" s="41"/>
      <c r="M390" s="41"/>
      <c r="N390" s="41"/>
      <c r="O390" s="41"/>
      <c r="P390" s="41"/>
      <c r="Q390" s="41"/>
      <c r="R390" s="41"/>
      <c r="S390" s="41"/>
      <c r="T390" s="41"/>
      <c r="U390" s="41"/>
      <c r="V390" s="41"/>
      <c r="W390" s="42"/>
      <c r="X390" s="42"/>
      <c r="Y390" s="42"/>
    </row>
    <row r="391" spans="7:25">
      <c r="G391" s="44"/>
      <c r="H391" s="41"/>
      <c r="I391" s="41"/>
      <c r="J391" s="41"/>
      <c r="K391" s="41"/>
      <c r="L391" s="41"/>
      <c r="M391" s="41"/>
      <c r="N391" s="41"/>
      <c r="O391" s="41"/>
      <c r="P391" s="41"/>
      <c r="Q391" s="41"/>
      <c r="R391" s="41"/>
      <c r="S391" s="41"/>
      <c r="T391" s="41"/>
      <c r="U391" s="41"/>
      <c r="V391" s="41"/>
      <c r="W391" s="42"/>
      <c r="X391" s="42"/>
      <c r="Y391" s="42"/>
    </row>
    <row r="392" spans="7:25">
      <c r="G392" s="44"/>
      <c r="H392" s="41"/>
      <c r="I392" s="41"/>
      <c r="J392" s="41"/>
      <c r="K392" s="41"/>
      <c r="L392" s="41"/>
      <c r="M392" s="41"/>
      <c r="N392" s="41"/>
      <c r="O392" s="41"/>
      <c r="P392" s="41"/>
      <c r="Q392" s="41"/>
      <c r="R392" s="41"/>
      <c r="S392" s="41"/>
      <c r="T392" s="41"/>
      <c r="U392" s="41"/>
      <c r="V392" s="41"/>
      <c r="W392" s="42"/>
      <c r="X392" s="42"/>
      <c r="Y392" s="42"/>
    </row>
    <row r="393" spans="7:25">
      <c r="G393" s="44"/>
      <c r="H393" s="41"/>
      <c r="I393" s="41"/>
      <c r="J393" s="41"/>
      <c r="K393" s="41"/>
      <c r="L393" s="41"/>
      <c r="M393" s="41"/>
      <c r="N393" s="41"/>
      <c r="O393" s="41"/>
      <c r="P393" s="41"/>
      <c r="Q393" s="41"/>
      <c r="R393" s="41"/>
      <c r="S393" s="41"/>
      <c r="T393" s="41"/>
      <c r="U393" s="41"/>
      <c r="V393" s="41"/>
      <c r="W393" s="42"/>
      <c r="X393" s="42"/>
      <c r="Y393" s="42"/>
    </row>
    <row r="394" spans="7:25">
      <c r="G394" s="44"/>
      <c r="H394" s="41"/>
      <c r="I394" s="41"/>
      <c r="J394" s="41"/>
      <c r="K394" s="41"/>
      <c r="L394" s="41"/>
      <c r="M394" s="41"/>
      <c r="N394" s="41"/>
      <c r="O394" s="41"/>
      <c r="P394" s="41"/>
      <c r="Q394" s="41"/>
      <c r="R394" s="41"/>
      <c r="S394" s="41"/>
      <c r="T394" s="41"/>
      <c r="U394" s="41"/>
      <c r="V394" s="41"/>
      <c r="W394" s="42"/>
      <c r="X394" s="42"/>
      <c r="Y394" s="42"/>
    </row>
    <row r="395" spans="7:25">
      <c r="G395" s="44"/>
      <c r="H395" s="41"/>
      <c r="I395" s="41"/>
      <c r="J395" s="41"/>
      <c r="K395" s="41"/>
      <c r="L395" s="41"/>
      <c r="M395" s="41"/>
      <c r="N395" s="41"/>
      <c r="O395" s="41"/>
      <c r="P395" s="41"/>
      <c r="Q395" s="41"/>
      <c r="R395" s="41"/>
      <c r="S395" s="41"/>
      <c r="T395" s="41"/>
      <c r="U395" s="41"/>
      <c r="V395" s="41"/>
      <c r="W395" s="42"/>
      <c r="X395" s="42"/>
      <c r="Y395" s="42"/>
    </row>
    <row r="396" spans="7:25">
      <c r="G396" s="44"/>
      <c r="H396" s="41"/>
      <c r="I396" s="41"/>
      <c r="J396" s="41"/>
      <c r="K396" s="41"/>
      <c r="L396" s="41"/>
      <c r="M396" s="41"/>
      <c r="N396" s="41"/>
      <c r="O396" s="41"/>
      <c r="P396" s="41"/>
      <c r="Q396" s="41"/>
      <c r="R396" s="41"/>
      <c r="S396" s="41"/>
      <c r="T396" s="41"/>
      <c r="U396" s="41"/>
      <c r="V396" s="41"/>
      <c r="W396" s="42"/>
      <c r="X396" s="42"/>
      <c r="Y396" s="42"/>
    </row>
    <row r="397" spans="7:25">
      <c r="G397" s="44"/>
      <c r="H397" s="41"/>
      <c r="I397" s="41"/>
      <c r="J397" s="41"/>
      <c r="K397" s="41"/>
      <c r="L397" s="41"/>
      <c r="M397" s="41"/>
      <c r="N397" s="41"/>
      <c r="O397" s="41"/>
      <c r="P397" s="41"/>
      <c r="Q397" s="41"/>
      <c r="R397" s="41"/>
      <c r="S397" s="41"/>
      <c r="T397" s="41"/>
      <c r="U397" s="41"/>
      <c r="V397" s="41"/>
      <c r="W397" s="42"/>
      <c r="X397" s="42"/>
      <c r="Y397" s="42"/>
    </row>
    <row r="398" spans="7:25">
      <c r="G398" s="44"/>
      <c r="H398" s="41"/>
      <c r="I398" s="41"/>
      <c r="J398" s="41"/>
      <c r="K398" s="41"/>
      <c r="L398" s="41"/>
      <c r="M398" s="41"/>
      <c r="N398" s="41"/>
      <c r="O398" s="41"/>
      <c r="P398" s="41"/>
      <c r="Q398" s="41"/>
      <c r="R398" s="41"/>
      <c r="S398" s="41"/>
      <c r="T398" s="41"/>
      <c r="U398" s="41"/>
      <c r="V398" s="41"/>
      <c r="W398" s="42"/>
      <c r="X398" s="42"/>
      <c r="Y398" s="42"/>
    </row>
    <row r="399" spans="7:25">
      <c r="G399" s="44"/>
      <c r="H399" s="41"/>
      <c r="I399" s="41"/>
      <c r="J399" s="41"/>
      <c r="K399" s="41"/>
      <c r="L399" s="41"/>
      <c r="M399" s="41"/>
      <c r="N399" s="41"/>
      <c r="O399" s="41"/>
      <c r="P399" s="41"/>
      <c r="Q399" s="41"/>
      <c r="R399" s="41"/>
      <c r="S399" s="41"/>
      <c r="T399" s="41"/>
      <c r="U399" s="41"/>
      <c r="V399" s="41"/>
      <c r="W399" s="42"/>
      <c r="X399" s="42"/>
      <c r="Y399" s="42"/>
    </row>
    <row r="400" spans="7:25">
      <c r="G400" s="44"/>
      <c r="H400" s="41"/>
      <c r="I400" s="41"/>
      <c r="J400" s="41"/>
      <c r="K400" s="41"/>
      <c r="L400" s="41"/>
      <c r="M400" s="41"/>
      <c r="N400" s="41"/>
      <c r="O400" s="41"/>
      <c r="P400" s="41"/>
      <c r="Q400" s="41"/>
      <c r="R400" s="41"/>
      <c r="S400" s="41"/>
      <c r="T400" s="41"/>
      <c r="U400" s="41"/>
      <c r="V400" s="41"/>
      <c r="W400" s="42"/>
      <c r="X400" s="42"/>
      <c r="Y400" s="42"/>
    </row>
    <row r="401" spans="7:25">
      <c r="G401" s="44"/>
      <c r="H401" s="41"/>
      <c r="I401" s="41"/>
      <c r="J401" s="41"/>
      <c r="K401" s="41"/>
      <c r="L401" s="41"/>
      <c r="M401" s="41"/>
      <c r="N401" s="41"/>
      <c r="O401" s="41"/>
      <c r="P401" s="41"/>
      <c r="Q401" s="41"/>
      <c r="R401" s="41"/>
      <c r="S401" s="41"/>
      <c r="T401" s="41"/>
      <c r="U401" s="41"/>
      <c r="V401" s="41"/>
      <c r="W401" s="42"/>
      <c r="X401" s="42"/>
      <c r="Y401" s="42"/>
    </row>
    <row r="402" spans="7:25">
      <c r="G402" s="44"/>
      <c r="H402" s="41"/>
      <c r="I402" s="41"/>
      <c r="J402" s="41"/>
      <c r="K402" s="41"/>
      <c r="L402" s="41"/>
      <c r="M402" s="41"/>
      <c r="N402" s="41"/>
      <c r="O402" s="41"/>
      <c r="P402" s="41"/>
      <c r="Q402" s="41"/>
      <c r="R402" s="41"/>
      <c r="S402" s="41"/>
      <c r="T402" s="41"/>
      <c r="U402" s="41"/>
      <c r="V402" s="41"/>
      <c r="W402" s="42"/>
      <c r="X402" s="42"/>
      <c r="Y402" s="42"/>
    </row>
    <row r="403" spans="7:25">
      <c r="G403" s="44"/>
      <c r="H403" s="41"/>
      <c r="I403" s="41"/>
      <c r="J403" s="41"/>
      <c r="K403" s="41"/>
      <c r="L403" s="41"/>
      <c r="M403" s="41"/>
      <c r="N403" s="41"/>
      <c r="O403" s="41"/>
      <c r="P403" s="41"/>
      <c r="Q403" s="41"/>
      <c r="R403" s="41"/>
      <c r="S403" s="41"/>
      <c r="T403" s="41"/>
      <c r="U403" s="41"/>
      <c r="V403" s="41"/>
      <c r="W403" s="42"/>
      <c r="X403" s="42"/>
      <c r="Y403" s="42"/>
    </row>
    <row r="404" spans="7:25">
      <c r="G404" s="44"/>
      <c r="H404" s="41"/>
      <c r="I404" s="41"/>
      <c r="J404" s="41"/>
      <c r="K404" s="41"/>
      <c r="L404" s="41"/>
      <c r="M404" s="41"/>
      <c r="N404" s="41"/>
      <c r="O404" s="41"/>
      <c r="P404" s="41"/>
      <c r="Q404" s="41"/>
      <c r="R404" s="41"/>
      <c r="S404" s="41"/>
      <c r="T404" s="41"/>
      <c r="U404" s="41"/>
      <c r="V404" s="41"/>
      <c r="W404" s="42"/>
      <c r="X404" s="42"/>
      <c r="Y404" s="42"/>
    </row>
    <row r="405" spans="7:25">
      <c r="G405" s="44"/>
      <c r="H405" s="41"/>
      <c r="I405" s="41"/>
      <c r="J405" s="41"/>
      <c r="K405" s="41"/>
      <c r="L405" s="41"/>
      <c r="M405" s="41"/>
      <c r="N405" s="41"/>
      <c r="O405" s="41"/>
      <c r="P405" s="41"/>
      <c r="Q405" s="41"/>
      <c r="R405" s="41"/>
      <c r="S405" s="41"/>
      <c r="T405" s="41"/>
      <c r="U405" s="41"/>
      <c r="V405" s="41"/>
      <c r="W405" s="42"/>
      <c r="X405" s="42"/>
      <c r="Y405" s="42"/>
    </row>
    <row r="406" spans="7:25">
      <c r="G406" s="44"/>
      <c r="H406" s="41"/>
      <c r="I406" s="41"/>
      <c r="J406" s="41"/>
      <c r="K406" s="41"/>
      <c r="L406" s="41"/>
      <c r="M406" s="41"/>
      <c r="N406" s="41"/>
      <c r="O406" s="41"/>
      <c r="P406" s="41"/>
      <c r="Q406" s="41"/>
      <c r="R406" s="41"/>
      <c r="S406" s="41"/>
      <c r="T406" s="41"/>
      <c r="U406" s="41"/>
      <c r="V406" s="41"/>
      <c r="W406" s="42"/>
      <c r="X406" s="42"/>
      <c r="Y406" s="42"/>
    </row>
    <row r="407" spans="7:25">
      <c r="G407" s="44"/>
      <c r="H407" s="41"/>
      <c r="I407" s="41"/>
      <c r="J407" s="41"/>
      <c r="K407" s="41"/>
      <c r="L407" s="41"/>
      <c r="M407" s="41"/>
      <c r="N407" s="41"/>
      <c r="O407" s="41"/>
      <c r="P407" s="41"/>
      <c r="Q407" s="41"/>
      <c r="R407" s="41"/>
      <c r="S407" s="41"/>
      <c r="T407" s="41"/>
      <c r="U407" s="41"/>
      <c r="V407" s="41"/>
      <c r="W407" s="42"/>
      <c r="X407" s="42"/>
      <c r="Y407" s="42"/>
    </row>
    <row r="408" spans="7:25">
      <c r="G408" s="44"/>
      <c r="H408" s="41"/>
      <c r="I408" s="41"/>
      <c r="J408" s="41"/>
      <c r="K408" s="41"/>
      <c r="L408" s="41"/>
      <c r="M408" s="41"/>
      <c r="N408" s="41"/>
      <c r="O408" s="41"/>
      <c r="P408" s="41"/>
      <c r="Q408" s="41"/>
      <c r="R408" s="41"/>
      <c r="S408" s="41"/>
      <c r="T408" s="41"/>
      <c r="U408" s="41"/>
      <c r="V408" s="41"/>
      <c r="W408" s="42"/>
      <c r="X408" s="42"/>
      <c r="Y408" s="42"/>
    </row>
    <row r="409" spans="7:25">
      <c r="G409" s="44"/>
      <c r="H409" s="41"/>
      <c r="I409" s="41"/>
      <c r="J409" s="41"/>
      <c r="K409" s="41"/>
      <c r="L409" s="41"/>
      <c r="M409" s="41"/>
      <c r="N409" s="41"/>
      <c r="O409" s="41"/>
      <c r="P409" s="41"/>
      <c r="Q409" s="41"/>
      <c r="R409" s="41"/>
      <c r="S409" s="41"/>
      <c r="T409" s="41"/>
      <c r="U409" s="41"/>
      <c r="V409" s="41"/>
      <c r="W409" s="42"/>
      <c r="X409" s="42"/>
      <c r="Y409" s="42"/>
    </row>
    <row r="410" spans="7:25">
      <c r="G410" s="44"/>
      <c r="H410" s="41"/>
      <c r="I410" s="41"/>
      <c r="J410" s="41"/>
      <c r="K410" s="41"/>
      <c r="L410" s="41"/>
      <c r="M410" s="41"/>
      <c r="N410" s="41"/>
      <c r="O410" s="41"/>
      <c r="P410" s="41"/>
      <c r="Q410" s="41"/>
      <c r="R410" s="41"/>
      <c r="S410" s="41"/>
      <c r="T410" s="41"/>
      <c r="U410" s="41"/>
      <c r="V410" s="41"/>
      <c r="W410" s="42"/>
      <c r="X410" s="42"/>
      <c r="Y410" s="42"/>
    </row>
    <row r="411" spans="7:25">
      <c r="G411" s="44"/>
      <c r="H411" s="41"/>
      <c r="I411" s="41"/>
      <c r="J411" s="41"/>
      <c r="K411" s="41"/>
      <c r="L411" s="41"/>
      <c r="M411" s="41"/>
      <c r="N411" s="41"/>
      <c r="O411" s="41"/>
      <c r="P411" s="41"/>
      <c r="Q411" s="41"/>
      <c r="R411" s="41"/>
      <c r="S411" s="41"/>
      <c r="T411" s="41"/>
      <c r="U411" s="41"/>
      <c r="V411" s="41"/>
      <c r="W411" s="42"/>
      <c r="X411" s="42"/>
      <c r="Y411" s="42"/>
    </row>
    <row r="412" spans="7:25">
      <c r="G412" s="44"/>
      <c r="H412" s="41"/>
      <c r="I412" s="41"/>
      <c r="J412" s="41"/>
      <c r="K412" s="41"/>
      <c r="L412" s="41"/>
      <c r="M412" s="41"/>
      <c r="N412" s="41"/>
      <c r="O412" s="41"/>
      <c r="P412" s="41"/>
      <c r="Q412" s="41"/>
      <c r="R412" s="41"/>
      <c r="S412" s="41"/>
      <c r="T412" s="41"/>
      <c r="U412" s="41"/>
      <c r="V412" s="41"/>
      <c r="W412" s="42"/>
      <c r="X412" s="42"/>
      <c r="Y412" s="42"/>
    </row>
    <row r="413" spans="7:25">
      <c r="G413" s="44"/>
      <c r="H413" s="41"/>
      <c r="I413" s="41"/>
      <c r="J413" s="41"/>
      <c r="K413" s="41"/>
      <c r="L413" s="41"/>
      <c r="M413" s="41"/>
      <c r="N413" s="41"/>
      <c r="O413" s="41"/>
      <c r="P413" s="41"/>
      <c r="Q413" s="41"/>
      <c r="R413" s="41"/>
      <c r="S413" s="41"/>
      <c r="T413" s="41"/>
      <c r="U413" s="41"/>
      <c r="V413" s="41"/>
      <c r="W413" s="42"/>
      <c r="X413" s="42"/>
      <c r="Y413" s="42"/>
    </row>
    <row r="414" spans="7:25">
      <c r="G414" s="44"/>
      <c r="H414" s="41"/>
      <c r="I414" s="41"/>
      <c r="J414" s="41"/>
      <c r="K414" s="41"/>
      <c r="L414" s="41"/>
      <c r="M414" s="41"/>
      <c r="N414" s="41"/>
      <c r="O414" s="41"/>
      <c r="P414" s="41"/>
      <c r="Q414" s="41"/>
      <c r="R414" s="41"/>
      <c r="S414" s="41"/>
      <c r="T414" s="41"/>
      <c r="U414" s="41"/>
      <c r="V414" s="41"/>
      <c r="W414" s="42"/>
      <c r="X414" s="42"/>
      <c r="Y414" s="42"/>
    </row>
    <row r="415" spans="7:25">
      <c r="G415" s="44"/>
      <c r="H415" s="41"/>
      <c r="I415" s="41"/>
      <c r="J415" s="41"/>
      <c r="K415" s="41"/>
      <c r="L415" s="41"/>
      <c r="M415" s="41"/>
      <c r="N415" s="41"/>
      <c r="O415" s="41"/>
      <c r="P415" s="41"/>
      <c r="Q415" s="41"/>
      <c r="R415" s="41"/>
      <c r="S415" s="41"/>
      <c r="T415" s="41"/>
      <c r="U415" s="41"/>
      <c r="V415" s="41"/>
      <c r="W415" s="42"/>
      <c r="X415" s="42"/>
      <c r="Y415" s="42"/>
    </row>
    <row r="416" spans="7:25">
      <c r="G416" s="44"/>
      <c r="H416" s="41"/>
      <c r="I416" s="41"/>
      <c r="J416" s="41"/>
      <c r="K416" s="41"/>
      <c r="L416" s="41"/>
      <c r="M416" s="41"/>
      <c r="N416" s="41"/>
      <c r="O416" s="41"/>
      <c r="P416" s="41"/>
      <c r="Q416" s="41"/>
      <c r="R416" s="41"/>
      <c r="S416" s="41"/>
      <c r="T416" s="41"/>
      <c r="U416" s="41"/>
      <c r="V416" s="41"/>
      <c r="W416" s="42"/>
      <c r="X416" s="42"/>
      <c r="Y416" s="42"/>
    </row>
    <row r="417" spans="7:25">
      <c r="G417" s="44"/>
      <c r="H417" s="41"/>
      <c r="I417" s="41"/>
      <c r="J417" s="41"/>
      <c r="K417" s="41"/>
      <c r="L417" s="41"/>
      <c r="M417" s="41"/>
      <c r="N417" s="41"/>
      <c r="O417" s="41"/>
      <c r="P417" s="41"/>
      <c r="Q417" s="41"/>
      <c r="R417" s="41"/>
      <c r="S417" s="41"/>
      <c r="T417" s="41"/>
      <c r="U417" s="41"/>
      <c r="V417" s="41"/>
      <c r="W417" s="42"/>
      <c r="X417" s="42"/>
      <c r="Y417" s="42"/>
    </row>
    <row r="418" spans="7:25">
      <c r="G418" s="44"/>
      <c r="H418" s="41"/>
      <c r="I418" s="41"/>
      <c r="J418" s="41"/>
      <c r="K418" s="41"/>
      <c r="L418" s="41"/>
      <c r="M418" s="41"/>
      <c r="N418" s="41"/>
      <c r="O418" s="41"/>
      <c r="P418" s="41"/>
      <c r="Q418" s="41"/>
      <c r="R418" s="41"/>
      <c r="S418" s="41"/>
      <c r="T418" s="41"/>
      <c r="U418" s="41"/>
      <c r="V418" s="41"/>
      <c r="W418" s="42"/>
      <c r="X418" s="42"/>
      <c r="Y418" s="42"/>
    </row>
    <row r="419" spans="7:25">
      <c r="G419" s="44"/>
      <c r="H419" s="41"/>
      <c r="I419" s="41"/>
      <c r="J419" s="41"/>
      <c r="K419" s="41"/>
      <c r="L419" s="41"/>
      <c r="M419" s="41"/>
      <c r="N419" s="41"/>
      <c r="O419" s="41"/>
      <c r="P419" s="41"/>
      <c r="Q419" s="41"/>
      <c r="R419" s="41"/>
      <c r="S419" s="41"/>
      <c r="T419" s="41"/>
      <c r="U419" s="41"/>
      <c r="V419" s="41"/>
      <c r="W419" s="42"/>
      <c r="X419" s="42"/>
      <c r="Y419" s="42"/>
    </row>
    <row r="420" spans="7:25">
      <c r="G420" s="44"/>
      <c r="H420" s="41"/>
      <c r="I420" s="41"/>
      <c r="J420" s="41"/>
      <c r="K420" s="41"/>
      <c r="L420" s="41"/>
      <c r="M420" s="41"/>
      <c r="N420" s="41"/>
      <c r="O420" s="41"/>
      <c r="P420" s="41"/>
      <c r="Q420" s="41"/>
      <c r="R420" s="41"/>
      <c r="S420" s="41"/>
      <c r="T420" s="41"/>
      <c r="U420" s="41"/>
      <c r="V420" s="41"/>
      <c r="W420" s="42"/>
      <c r="X420" s="42"/>
      <c r="Y420" s="42"/>
    </row>
    <row r="421" spans="7:25">
      <c r="G421" s="44"/>
      <c r="H421" s="41"/>
      <c r="I421" s="41"/>
      <c r="J421" s="41"/>
      <c r="K421" s="41"/>
      <c r="L421" s="41"/>
      <c r="M421" s="41"/>
      <c r="N421" s="41"/>
      <c r="O421" s="41"/>
      <c r="P421" s="41"/>
      <c r="Q421" s="41"/>
      <c r="R421" s="41"/>
      <c r="S421" s="41"/>
      <c r="T421" s="41"/>
      <c r="U421" s="41"/>
      <c r="V421" s="41"/>
      <c r="W421" s="42"/>
      <c r="X421" s="42"/>
      <c r="Y421" s="42"/>
    </row>
    <row r="422" spans="7:25">
      <c r="G422" s="44"/>
      <c r="H422" s="41"/>
      <c r="I422" s="41"/>
      <c r="J422" s="41"/>
      <c r="K422" s="41"/>
      <c r="L422" s="41"/>
      <c r="M422" s="41"/>
      <c r="N422" s="41"/>
      <c r="O422" s="41"/>
      <c r="P422" s="41"/>
      <c r="Q422" s="41"/>
      <c r="R422" s="41"/>
      <c r="S422" s="41"/>
      <c r="T422" s="41"/>
      <c r="U422" s="41"/>
      <c r="V422" s="41"/>
      <c r="W422" s="42"/>
      <c r="X422" s="42"/>
      <c r="Y422" s="42"/>
    </row>
    <row r="423" spans="7:25">
      <c r="G423" s="44"/>
      <c r="H423" s="41"/>
      <c r="I423" s="41"/>
      <c r="J423" s="41"/>
      <c r="K423" s="41"/>
      <c r="L423" s="41"/>
      <c r="M423" s="41"/>
      <c r="N423" s="41"/>
      <c r="O423" s="41"/>
      <c r="P423" s="41"/>
      <c r="Q423" s="41"/>
      <c r="R423" s="41"/>
      <c r="S423" s="41"/>
      <c r="T423" s="41"/>
      <c r="U423" s="41"/>
      <c r="V423" s="41"/>
      <c r="W423" s="42"/>
      <c r="X423" s="42"/>
      <c r="Y423" s="42"/>
    </row>
    <row r="424" spans="7:25">
      <c r="G424" s="44"/>
      <c r="H424" s="41"/>
      <c r="I424" s="41"/>
      <c r="J424" s="41"/>
      <c r="K424" s="41"/>
      <c r="L424" s="41"/>
      <c r="M424" s="41"/>
      <c r="N424" s="41"/>
      <c r="O424" s="41"/>
      <c r="P424" s="41"/>
      <c r="Q424" s="41"/>
      <c r="R424" s="41"/>
      <c r="S424" s="41"/>
      <c r="T424" s="41"/>
      <c r="U424" s="41"/>
      <c r="V424" s="41"/>
      <c r="W424" s="42"/>
      <c r="X424" s="42"/>
      <c r="Y424" s="42"/>
    </row>
    <row r="425" spans="7:25">
      <c r="G425" s="44"/>
      <c r="H425" s="41"/>
      <c r="I425" s="41"/>
      <c r="J425" s="41"/>
      <c r="K425" s="41"/>
      <c r="L425" s="41"/>
      <c r="M425" s="41"/>
      <c r="N425" s="41"/>
      <c r="O425" s="41"/>
      <c r="P425" s="41"/>
      <c r="Q425" s="41"/>
      <c r="R425" s="41"/>
      <c r="S425" s="41"/>
      <c r="T425" s="41"/>
      <c r="U425" s="41"/>
      <c r="V425" s="41"/>
      <c r="W425" s="42"/>
      <c r="X425" s="42"/>
      <c r="Y425" s="42"/>
    </row>
    <row r="426" spans="7:25">
      <c r="G426" s="44"/>
      <c r="H426" s="41"/>
      <c r="I426" s="41"/>
      <c r="J426" s="41"/>
      <c r="K426" s="41"/>
      <c r="L426" s="41"/>
      <c r="M426" s="41"/>
      <c r="N426" s="41"/>
      <c r="O426" s="41"/>
      <c r="P426" s="41"/>
      <c r="Q426" s="41"/>
      <c r="R426" s="41"/>
      <c r="S426" s="41"/>
      <c r="T426" s="41"/>
      <c r="U426" s="41"/>
      <c r="V426" s="41"/>
      <c r="W426" s="42"/>
      <c r="X426" s="42"/>
      <c r="Y426" s="42"/>
    </row>
    <row r="427" spans="7:25">
      <c r="G427" s="44"/>
      <c r="H427" s="41"/>
      <c r="I427" s="41"/>
      <c r="J427" s="41"/>
      <c r="K427" s="41"/>
      <c r="L427" s="41"/>
      <c r="M427" s="41"/>
      <c r="N427" s="41"/>
      <c r="O427" s="41"/>
      <c r="P427" s="41"/>
      <c r="Q427" s="41"/>
      <c r="R427" s="41"/>
      <c r="S427" s="41"/>
      <c r="T427" s="41"/>
      <c r="U427" s="41"/>
      <c r="V427" s="41"/>
      <c r="W427" s="42"/>
      <c r="X427" s="42"/>
      <c r="Y427" s="42"/>
    </row>
    <row r="428" spans="7:25">
      <c r="G428" s="44"/>
      <c r="H428" s="41"/>
      <c r="I428" s="41"/>
      <c r="J428" s="41"/>
      <c r="K428" s="41"/>
      <c r="L428" s="41"/>
      <c r="M428" s="41"/>
      <c r="N428" s="41"/>
      <c r="O428" s="41"/>
      <c r="P428" s="41"/>
      <c r="Q428" s="41"/>
      <c r="R428" s="41"/>
      <c r="S428" s="41"/>
      <c r="T428" s="41"/>
      <c r="U428" s="41"/>
      <c r="V428" s="41"/>
      <c r="W428" s="42"/>
      <c r="X428" s="42"/>
      <c r="Y428" s="42"/>
    </row>
    <row r="429" spans="7:25">
      <c r="G429" s="44"/>
      <c r="H429" s="41"/>
      <c r="I429" s="41"/>
      <c r="J429" s="41"/>
      <c r="K429" s="41"/>
      <c r="L429" s="41"/>
      <c r="M429" s="41"/>
      <c r="N429" s="41"/>
      <c r="O429" s="41"/>
      <c r="P429" s="41"/>
      <c r="Q429" s="41"/>
      <c r="R429" s="41"/>
      <c r="S429" s="41"/>
      <c r="T429" s="41"/>
      <c r="U429" s="41"/>
      <c r="V429" s="41"/>
      <c r="W429" s="42"/>
      <c r="X429" s="42"/>
      <c r="Y429" s="42"/>
    </row>
    <row r="430" spans="7:25">
      <c r="G430" s="44"/>
      <c r="H430" s="41"/>
      <c r="I430" s="41"/>
      <c r="J430" s="41"/>
      <c r="K430" s="41"/>
      <c r="L430" s="41"/>
      <c r="M430" s="41"/>
      <c r="N430" s="41"/>
      <c r="O430" s="41"/>
      <c r="P430" s="41"/>
      <c r="Q430" s="41"/>
      <c r="R430" s="41"/>
      <c r="S430" s="41"/>
      <c r="T430" s="41"/>
      <c r="U430" s="41"/>
      <c r="V430" s="41"/>
      <c r="W430" s="42"/>
      <c r="X430" s="42"/>
      <c r="Y430" s="42"/>
    </row>
    <row r="431" spans="7:25">
      <c r="G431" s="44"/>
      <c r="H431" s="41"/>
      <c r="I431" s="41"/>
      <c r="J431" s="41"/>
      <c r="K431" s="41"/>
      <c r="L431" s="41"/>
      <c r="M431" s="41"/>
      <c r="N431" s="41"/>
      <c r="O431" s="41"/>
      <c r="P431" s="41"/>
      <c r="Q431" s="41"/>
      <c r="R431" s="41"/>
      <c r="S431" s="41"/>
      <c r="T431" s="41"/>
      <c r="U431" s="41"/>
      <c r="V431" s="41"/>
      <c r="W431" s="42"/>
      <c r="X431" s="42"/>
      <c r="Y431" s="42"/>
    </row>
    <row r="432" spans="7:25">
      <c r="G432" s="44"/>
      <c r="H432" s="41"/>
      <c r="I432" s="41"/>
      <c r="J432" s="41"/>
      <c r="K432" s="41"/>
      <c r="L432" s="41"/>
      <c r="M432" s="41"/>
      <c r="N432" s="41"/>
      <c r="O432" s="41"/>
      <c r="P432" s="41"/>
      <c r="Q432" s="41"/>
      <c r="R432" s="41"/>
      <c r="S432" s="41"/>
      <c r="T432" s="41"/>
      <c r="U432" s="41"/>
      <c r="V432" s="41"/>
      <c r="W432" s="42"/>
      <c r="X432" s="42"/>
      <c r="Y432" s="42"/>
    </row>
    <row r="433" spans="7:25">
      <c r="G433" s="44"/>
      <c r="H433" s="41"/>
      <c r="I433" s="41"/>
      <c r="J433" s="41"/>
      <c r="K433" s="41"/>
      <c r="L433" s="41"/>
      <c r="M433" s="41"/>
      <c r="N433" s="41"/>
      <c r="O433" s="41"/>
      <c r="P433" s="41"/>
      <c r="Q433" s="41"/>
      <c r="R433" s="41"/>
      <c r="S433" s="41"/>
      <c r="T433" s="41"/>
      <c r="U433" s="41"/>
      <c r="V433" s="41"/>
      <c r="W433" s="42"/>
      <c r="X433" s="42"/>
      <c r="Y433" s="42"/>
    </row>
    <row r="434" spans="7:25">
      <c r="G434" s="44"/>
      <c r="H434" s="41"/>
      <c r="I434" s="41"/>
      <c r="J434" s="41"/>
      <c r="K434" s="41"/>
      <c r="L434" s="41"/>
      <c r="M434" s="41"/>
      <c r="N434" s="41"/>
      <c r="O434" s="41"/>
      <c r="P434" s="41"/>
      <c r="Q434" s="41"/>
      <c r="R434" s="41"/>
      <c r="S434" s="41"/>
      <c r="T434" s="41"/>
      <c r="U434" s="41"/>
      <c r="V434" s="41"/>
      <c r="W434" s="42"/>
      <c r="X434" s="42"/>
      <c r="Y434" s="42"/>
    </row>
    <row r="435" spans="7:25">
      <c r="G435" s="44"/>
      <c r="H435" s="41"/>
      <c r="I435" s="41"/>
      <c r="J435" s="41"/>
      <c r="K435" s="41"/>
      <c r="L435" s="41"/>
      <c r="M435" s="41"/>
      <c r="N435" s="41"/>
      <c r="O435" s="41"/>
      <c r="P435" s="41"/>
      <c r="Q435" s="41"/>
      <c r="R435" s="41"/>
      <c r="S435" s="41"/>
      <c r="T435" s="41"/>
      <c r="U435" s="41"/>
      <c r="V435" s="41"/>
      <c r="W435" s="42"/>
      <c r="X435" s="42"/>
      <c r="Y435" s="42"/>
    </row>
    <row r="436" spans="7:25">
      <c r="G436" s="44"/>
      <c r="H436" s="41"/>
      <c r="I436" s="41"/>
      <c r="J436" s="41"/>
      <c r="K436" s="41"/>
      <c r="L436" s="41"/>
      <c r="M436" s="41"/>
      <c r="N436" s="41"/>
      <c r="O436" s="41"/>
      <c r="P436" s="41"/>
      <c r="Q436" s="41"/>
      <c r="R436" s="41"/>
      <c r="S436" s="41"/>
      <c r="T436" s="41"/>
      <c r="U436" s="41"/>
      <c r="V436" s="41"/>
      <c r="W436" s="42"/>
      <c r="X436" s="42"/>
      <c r="Y436" s="42"/>
    </row>
    <row r="437" spans="7:25">
      <c r="G437" s="44"/>
      <c r="H437" s="41"/>
      <c r="I437" s="41"/>
      <c r="J437" s="41"/>
      <c r="K437" s="41"/>
      <c r="L437" s="41"/>
      <c r="M437" s="41"/>
      <c r="N437" s="41"/>
      <c r="O437" s="41"/>
      <c r="P437" s="41"/>
      <c r="Q437" s="41"/>
      <c r="R437" s="41"/>
      <c r="S437" s="41"/>
      <c r="T437" s="41"/>
      <c r="U437" s="41"/>
      <c r="V437" s="41"/>
      <c r="W437" s="42"/>
      <c r="X437" s="42"/>
      <c r="Y437" s="42"/>
    </row>
    <row r="438" spans="7:25">
      <c r="G438" s="44"/>
      <c r="H438" s="41"/>
      <c r="I438" s="41"/>
      <c r="J438" s="41"/>
      <c r="K438" s="41"/>
      <c r="L438" s="41"/>
      <c r="M438" s="41"/>
      <c r="N438" s="41"/>
      <c r="O438" s="41"/>
      <c r="P438" s="41"/>
      <c r="Q438" s="41"/>
      <c r="R438" s="41"/>
      <c r="S438" s="41"/>
      <c r="T438" s="41"/>
      <c r="U438" s="41"/>
      <c r="V438" s="41"/>
      <c r="W438" s="42"/>
      <c r="X438" s="42"/>
      <c r="Y438" s="42"/>
    </row>
    <row r="439" spans="7:25">
      <c r="G439" s="44"/>
      <c r="H439" s="41"/>
      <c r="I439" s="41"/>
      <c r="J439" s="41"/>
      <c r="K439" s="41"/>
      <c r="L439" s="41"/>
      <c r="M439" s="41"/>
      <c r="N439" s="41"/>
      <c r="O439" s="41"/>
      <c r="P439" s="41"/>
      <c r="Q439" s="41"/>
      <c r="R439" s="41"/>
      <c r="S439" s="41"/>
      <c r="T439" s="41"/>
      <c r="U439" s="41"/>
      <c r="V439" s="41"/>
      <c r="W439" s="42"/>
      <c r="X439" s="42"/>
      <c r="Y439" s="42"/>
    </row>
    <row r="440" spans="7:25">
      <c r="G440" s="44"/>
      <c r="H440" s="41"/>
      <c r="I440" s="41"/>
      <c r="J440" s="41"/>
      <c r="K440" s="41"/>
      <c r="L440" s="41"/>
      <c r="M440" s="41"/>
      <c r="N440" s="41"/>
      <c r="O440" s="41"/>
      <c r="P440" s="41"/>
      <c r="Q440" s="41"/>
      <c r="R440" s="41"/>
      <c r="S440" s="41"/>
      <c r="T440" s="41"/>
      <c r="U440" s="41"/>
      <c r="V440" s="41"/>
      <c r="W440" s="42"/>
      <c r="X440" s="42"/>
      <c r="Y440" s="42"/>
    </row>
    <row r="441" spans="7:25">
      <c r="G441" s="44"/>
      <c r="H441" s="41"/>
      <c r="I441" s="41"/>
      <c r="J441" s="41"/>
      <c r="K441" s="41"/>
      <c r="L441" s="41"/>
      <c r="M441" s="41"/>
      <c r="N441" s="41"/>
      <c r="O441" s="41"/>
      <c r="P441" s="41"/>
      <c r="Q441" s="41"/>
      <c r="R441" s="41"/>
      <c r="S441" s="41"/>
      <c r="T441" s="41"/>
      <c r="U441" s="41"/>
      <c r="V441" s="41"/>
      <c r="W441" s="42"/>
      <c r="X441" s="42"/>
      <c r="Y441" s="42"/>
    </row>
    <row r="442" spans="7:25">
      <c r="G442" s="44"/>
      <c r="H442" s="41"/>
      <c r="I442" s="41"/>
      <c r="J442" s="41"/>
      <c r="K442" s="41"/>
      <c r="L442" s="41"/>
      <c r="M442" s="41"/>
      <c r="N442" s="41"/>
      <c r="O442" s="41"/>
      <c r="P442" s="41"/>
      <c r="Q442" s="41"/>
      <c r="R442" s="41"/>
      <c r="S442" s="41"/>
      <c r="T442" s="41"/>
      <c r="U442" s="41"/>
      <c r="V442" s="41"/>
      <c r="W442" s="42"/>
      <c r="X442" s="42"/>
      <c r="Y442" s="42"/>
    </row>
    <row r="443" spans="7:25">
      <c r="G443" s="44"/>
      <c r="H443" s="41"/>
      <c r="I443" s="41"/>
      <c r="J443" s="41"/>
      <c r="K443" s="41"/>
      <c r="L443" s="41"/>
      <c r="M443" s="41"/>
      <c r="N443" s="41"/>
      <c r="O443" s="41"/>
      <c r="P443" s="41"/>
      <c r="Q443" s="41"/>
      <c r="R443" s="41"/>
      <c r="S443" s="41"/>
      <c r="T443" s="41"/>
      <c r="U443" s="41"/>
      <c r="V443" s="41"/>
      <c r="W443" s="42"/>
      <c r="X443" s="42"/>
      <c r="Y443" s="42"/>
    </row>
    <row r="444" spans="7:25">
      <c r="G444" s="44"/>
      <c r="H444" s="41"/>
      <c r="I444" s="41"/>
      <c r="J444" s="41"/>
      <c r="K444" s="41"/>
      <c r="L444" s="41"/>
      <c r="M444" s="41"/>
      <c r="N444" s="41"/>
      <c r="O444" s="41"/>
      <c r="P444" s="41"/>
      <c r="Q444" s="41"/>
      <c r="R444" s="41"/>
      <c r="S444" s="41"/>
      <c r="T444" s="41"/>
      <c r="U444" s="41"/>
      <c r="V444" s="41"/>
      <c r="W444" s="42"/>
      <c r="X444" s="42"/>
      <c r="Y444" s="42"/>
    </row>
    <row r="445" spans="7:25">
      <c r="G445" s="44"/>
      <c r="H445" s="41"/>
      <c r="I445" s="41"/>
      <c r="J445" s="41"/>
      <c r="K445" s="41"/>
      <c r="L445" s="41"/>
      <c r="M445" s="41"/>
      <c r="N445" s="41"/>
      <c r="O445" s="41"/>
      <c r="P445" s="41"/>
      <c r="Q445" s="41"/>
      <c r="R445" s="41"/>
      <c r="S445" s="41"/>
      <c r="T445" s="41"/>
      <c r="U445" s="41"/>
      <c r="V445" s="41"/>
      <c r="W445" s="42"/>
      <c r="X445" s="42"/>
      <c r="Y445" s="42"/>
    </row>
    <row r="446" spans="7:25">
      <c r="G446" s="44"/>
      <c r="H446" s="41"/>
      <c r="I446" s="41"/>
      <c r="J446" s="41"/>
      <c r="K446" s="41"/>
      <c r="L446" s="41"/>
      <c r="M446" s="41"/>
      <c r="N446" s="41"/>
      <c r="O446" s="41"/>
      <c r="P446" s="41"/>
      <c r="Q446" s="41"/>
      <c r="R446" s="41"/>
      <c r="S446" s="41"/>
      <c r="T446" s="41"/>
      <c r="U446" s="41"/>
      <c r="V446" s="41"/>
      <c r="W446" s="42"/>
      <c r="X446" s="42"/>
      <c r="Y446" s="42"/>
    </row>
    <row r="447" spans="7:25">
      <c r="G447" s="44"/>
      <c r="H447" s="41"/>
      <c r="I447" s="41"/>
      <c r="J447" s="41"/>
      <c r="K447" s="41"/>
      <c r="L447" s="41"/>
      <c r="M447" s="41"/>
      <c r="N447" s="41"/>
      <c r="O447" s="41"/>
      <c r="P447" s="41"/>
      <c r="Q447" s="41"/>
      <c r="R447" s="41"/>
      <c r="S447" s="41"/>
      <c r="T447" s="41"/>
      <c r="U447" s="41"/>
      <c r="V447" s="41"/>
      <c r="W447" s="42"/>
      <c r="X447" s="42"/>
      <c r="Y447" s="42"/>
    </row>
    <row r="448" spans="7:25">
      <c r="G448" s="44"/>
      <c r="H448" s="41"/>
      <c r="I448" s="41"/>
      <c r="J448" s="41"/>
      <c r="K448" s="41"/>
      <c r="L448" s="41"/>
      <c r="M448" s="41"/>
      <c r="N448" s="41"/>
      <c r="O448" s="41"/>
      <c r="P448" s="41"/>
      <c r="Q448" s="41"/>
      <c r="R448" s="41"/>
      <c r="S448" s="41"/>
      <c r="T448" s="41"/>
      <c r="U448" s="41"/>
      <c r="V448" s="41"/>
      <c r="W448" s="42"/>
      <c r="X448" s="42"/>
      <c r="Y448" s="42"/>
    </row>
    <row r="449" spans="7:25">
      <c r="G449" s="44"/>
      <c r="H449" s="41"/>
      <c r="I449" s="41"/>
      <c r="J449" s="41"/>
      <c r="K449" s="41"/>
      <c r="L449" s="41"/>
      <c r="M449" s="41"/>
      <c r="N449" s="41"/>
      <c r="O449" s="41"/>
      <c r="P449" s="41"/>
      <c r="Q449" s="41"/>
      <c r="R449" s="41"/>
      <c r="S449" s="41"/>
      <c r="T449" s="41"/>
      <c r="U449" s="41"/>
      <c r="V449" s="41"/>
      <c r="W449" s="42"/>
      <c r="X449" s="42"/>
      <c r="Y449" s="42"/>
    </row>
    <row r="450" spans="7:25">
      <c r="G450" s="44"/>
      <c r="H450" s="41"/>
      <c r="I450" s="41"/>
      <c r="J450" s="41"/>
      <c r="K450" s="41"/>
      <c r="L450" s="41"/>
      <c r="M450" s="41"/>
      <c r="N450" s="41"/>
      <c r="O450" s="41"/>
      <c r="P450" s="41"/>
      <c r="Q450" s="41"/>
      <c r="R450" s="41"/>
      <c r="S450" s="41"/>
      <c r="T450" s="41"/>
      <c r="U450" s="41"/>
      <c r="V450" s="41"/>
      <c r="W450" s="42"/>
      <c r="X450" s="42"/>
      <c r="Y450" s="42"/>
    </row>
    <row r="451" spans="7:25">
      <c r="G451" s="44"/>
      <c r="H451" s="41"/>
      <c r="I451" s="41"/>
      <c r="J451" s="41"/>
      <c r="K451" s="41"/>
      <c r="L451" s="41"/>
      <c r="M451" s="41"/>
      <c r="N451" s="41"/>
      <c r="O451" s="41"/>
      <c r="P451" s="41"/>
      <c r="Q451" s="41"/>
      <c r="R451" s="41"/>
      <c r="S451" s="41"/>
      <c r="T451" s="41"/>
      <c r="U451" s="41"/>
      <c r="V451" s="41"/>
      <c r="W451" s="42"/>
      <c r="X451" s="42"/>
      <c r="Y451" s="42"/>
    </row>
    <row r="452" spans="7:25">
      <c r="G452" s="44"/>
      <c r="H452" s="41"/>
      <c r="I452" s="41"/>
      <c r="J452" s="41"/>
      <c r="K452" s="41"/>
      <c r="L452" s="41"/>
      <c r="M452" s="41"/>
      <c r="N452" s="41"/>
      <c r="O452" s="41"/>
      <c r="P452" s="41"/>
      <c r="Q452" s="41"/>
      <c r="R452" s="41"/>
      <c r="S452" s="41"/>
      <c r="T452" s="41"/>
      <c r="U452" s="41"/>
      <c r="V452" s="41"/>
      <c r="W452" s="42"/>
      <c r="X452" s="42"/>
      <c r="Y452" s="42"/>
    </row>
    <row r="453" spans="7:25">
      <c r="G453" s="44"/>
      <c r="H453" s="41"/>
      <c r="I453" s="41"/>
      <c r="J453" s="41"/>
      <c r="K453" s="41"/>
      <c r="L453" s="41"/>
      <c r="M453" s="41"/>
      <c r="N453" s="41"/>
      <c r="O453" s="41"/>
      <c r="P453" s="41"/>
      <c r="Q453" s="41"/>
      <c r="R453" s="41"/>
      <c r="S453" s="41"/>
      <c r="T453" s="41"/>
      <c r="U453" s="41"/>
      <c r="V453" s="41"/>
      <c r="W453" s="42"/>
      <c r="X453" s="42"/>
      <c r="Y453" s="42"/>
    </row>
    <row r="454" spans="7:25">
      <c r="G454" s="44"/>
      <c r="H454" s="41"/>
      <c r="I454" s="41"/>
      <c r="J454" s="41"/>
      <c r="K454" s="41"/>
      <c r="L454" s="41"/>
      <c r="M454" s="41"/>
      <c r="N454" s="41"/>
      <c r="O454" s="41"/>
      <c r="P454" s="41"/>
      <c r="Q454" s="41"/>
      <c r="R454" s="41"/>
      <c r="S454" s="41"/>
      <c r="T454" s="41"/>
      <c r="U454" s="41"/>
      <c r="V454" s="41"/>
      <c r="W454" s="42"/>
      <c r="X454" s="42"/>
      <c r="Y454" s="42"/>
    </row>
    <row r="455" spans="7:25">
      <c r="G455" s="44"/>
      <c r="H455" s="41"/>
      <c r="I455" s="41"/>
      <c r="J455" s="41"/>
      <c r="K455" s="41"/>
      <c r="L455" s="41"/>
      <c r="M455" s="41"/>
      <c r="N455" s="41"/>
      <c r="O455" s="41"/>
      <c r="P455" s="41"/>
      <c r="Q455" s="41"/>
      <c r="R455" s="41"/>
      <c r="S455" s="41"/>
      <c r="T455" s="41"/>
      <c r="U455" s="41"/>
      <c r="V455" s="41"/>
      <c r="W455" s="42"/>
      <c r="X455" s="42"/>
      <c r="Y455" s="42"/>
    </row>
    <row r="456" spans="7:25">
      <c r="G456" s="44"/>
      <c r="H456" s="41"/>
      <c r="I456" s="41"/>
      <c r="J456" s="41"/>
      <c r="K456" s="41"/>
      <c r="L456" s="41"/>
      <c r="M456" s="41"/>
      <c r="N456" s="41"/>
      <c r="O456" s="41"/>
      <c r="P456" s="41"/>
      <c r="Q456" s="41"/>
      <c r="R456" s="41"/>
      <c r="S456" s="41"/>
      <c r="T456" s="41"/>
      <c r="U456" s="41"/>
      <c r="V456" s="41"/>
      <c r="W456" s="42"/>
      <c r="X456" s="42"/>
      <c r="Y456" s="42"/>
    </row>
    <row r="457" spans="7:25">
      <c r="G457" s="44"/>
      <c r="H457" s="41"/>
      <c r="I457" s="41"/>
      <c r="J457" s="41"/>
      <c r="K457" s="41"/>
      <c r="L457" s="41"/>
      <c r="M457" s="41"/>
      <c r="N457" s="41"/>
      <c r="O457" s="41"/>
      <c r="P457" s="41"/>
      <c r="Q457" s="41"/>
      <c r="R457" s="41"/>
      <c r="S457" s="41"/>
      <c r="T457" s="41"/>
      <c r="U457" s="41"/>
      <c r="V457" s="41"/>
      <c r="W457" s="42"/>
      <c r="X457" s="42"/>
      <c r="Y457" s="42"/>
    </row>
    <row r="458" spans="7:25">
      <c r="G458" s="44"/>
      <c r="H458" s="41"/>
      <c r="I458" s="41"/>
      <c r="J458" s="41"/>
      <c r="K458" s="41"/>
      <c r="L458" s="41"/>
      <c r="M458" s="41"/>
      <c r="N458" s="41"/>
      <c r="O458" s="41"/>
      <c r="P458" s="41"/>
      <c r="Q458" s="41"/>
      <c r="R458" s="41"/>
      <c r="S458" s="41"/>
      <c r="T458" s="41"/>
      <c r="U458" s="41"/>
      <c r="V458" s="41"/>
      <c r="W458" s="42"/>
      <c r="X458" s="42"/>
      <c r="Y458" s="42"/>
    </row>
    <row r="459" spans="7:25">
      <c r="G459" s="44"/>
      <c r="H459" s="41"/>
      <c r="I459" s="41"/>
      <c r="J459" s="41"/>
      <c r="K459" s="41"/>
      <c r="L459" s="41"/>
      <c r="M459" s="41"/>
      <c r="N459" s="41"/>
      <c r="O459" s="41"/>
      <c r="P459" s="41"/>
      <c r="Q459" s="41"/>
      <c r="R459" s="41"/>
      <c r="S459" s="41"/>
      <c r="T459" s="41"/>
      <c r="U459" s="41"/>
      <c r="V459" s="41"/>
      <c r="W459" s="42"/>
      <c r="X459" s="42"/>
      <c r="Y459" s="42"/>
    </row>
    <row r="460" spans="7:25">
      <c r="G460" s="44"/>
      <c r="H460" s="41"/>
      <c r="I460" s="41"/>
      <c r="J460" s="41"/>
      <c r="K460" s="41"/>
      <c r="L460" s="41"/>
      <c r="M460" s="41"/>
      <c r="N460" s="41"/>
      <c r="O460" s="41"/>
      <c r="P460" s="41"/>
      <c r="Q460" s="41"/>
      <c r="R460" s="41"/>
      <c r="S460" s="41"/>
      <c r="T460" s="41"/>
      <c r="U460" s="41"/>
      <c r="V460" s="41"/>
      <c r="W460" s="42"/>
      <c r="X460" s="42"/>
      <c r="Y460" s="42"/>
    </row>
    <row r="461" spans="7:25">
      <c r="G461" s="44"/>
      <c r="H461" s="41"/>
      <c r="I461" s="41"/>
      <c r="J461" s="41"/>
      <c r="K461" s="41"/>
      <c r="L461" s="41"/>
      <c r="M461" s="41"/>
      <c r="N461" s="41"/>
      <c r="O461" s="41"/>
      <c r="P461" s="41"/>
      <c r="Q461" s="41"/>
      <c r="R461" s="41"/>
      <c r="S461" s="41"/>
      <c r="T461" s="41"/>
      <c r="U461" s="41"/>
      <c r="V461" s="41"/>
      <c r="W461" s="42"/>
      <c r="X461" s="42"/>
      <c r="Y461" s="42"/>
    </row>
    <row r="462" spans="7:25">
      <c r="G462" s="44"/>
      <c r="H462" s="41"/>
      <c r="I462" s="41"/>
      <c r="J462" s="41"/>
      <c r="K462" s="41"/>
      <c r="L462" s="41"/>
      <c r="M462" s="41"/>
      <c r="N462" s="41"/>
      <c r="O462" s="41"/>
      <c r="P462" s="41"/>
      <c r="Q462" s="41"/>
      <c r="R462" s="41"/>
      <c r="S462" s="41"/>
      <c r="T462" s="41"/>
      <c r="U462" s="41"/>
      <c r="V462" s="41"/>
      <c r="W462" s="42"/>
      <c r="X462" s="42"/>
      <c r="Y462" s="42"/>
    </row>
    <row r="463" spans="7:25">
      <c r="G463" s="44"/>
      <c r="H463" s="41"/>
      <c r="I463" s="41"/>
      <c r="J463" s="41"/>
      <c r="K463" s="41"/>
      <c r="L463" s="41"/>
      <c r="M463" s="41"/>
      <c r="N463" s="41"/>
      <c r="O463" s="41"/>
      <c r="P463" s="41"/>
      <c r="Q463" s="41"/>
      <c r="R463" s="41"/>
      <c r="S463" s="41"/>
      <c r="T463" s="41"/>
      <c r="U463" s="41"/>
      <c r="V463" s="41"/>
      <c r="W463" s="42"/>
      <c r="X463" s="42"/>
      <c r="Y463" s="42"/>
    </row>
    <row r="464" spans="7:25">
      <c r="G464" s="44"/>
      <c r="H464" s="41"/>
      <c r="I464" s="41"/>
      <c r="J464" s="41"/>
      <c r="K464" s="41"/>
      <c r="L464" s="41"/>
      <c r="M464" s="41"/>
      <c r="N464" s="41"/>
      <c r="O464" s="41"/>
      <c r="P464" s="41"/>
      <c r="Q464" s="41"/>
      <c r="R464" s="41"/>
      <c r="S464" s="41"/>
      <c r="T464" s="41"/>
      <c r="U464" s="41"/>
      <c r="V464" s="41"/>
      <c r="W464" s="42"/>
      <c r="X464" s="42"/>
      <c r="Y464" s="42"/>
    </row>
    <row r="465" spans="7:25">
      <c r="G465" s="44"/>
      <c r="H465" s="41"/>
      <c r="I465" s="41"/>
      <c r="J465" s="41"/>
      <c r="K465" s="41"/>
      <c r="L465" s="41"/>
      <c r="M465" s="41"/>
      <c r="N465" s="41"/>
      <c r="O465" s="41"/>
      <c r="P465" s="41"/>
      <c r="Q465" s="41"/>
      <c r="R465" s="41"/>
      <c r="S465" s="41"/>
      <c r="T465" s="41"/>
      <c r="U465" s="41"/>
      <c r="V465" s="41"/>
      <c r="W465" s="42"/>
      <c r="X465" s="42"/>
      <c r="Y465" s="42"/>
    </row>
    <row r="466" spans="7:25">
      <c r="G466" s="44"/>
      <c r="H466" s="41"/>
      <c r="I466" s="41"/>
      <c r="J466" s="41"/>
      <c r="K466" s="41"/>
      <c r="L466" s="41"/>
      <c r="M466" s="41"/>
      <c r="N466" s="41"/>
      <c r="O466" s="41"/>
      <c r="P466" s="41"/>
      <c r="Q466" s="41"/>
      <c r="R466" s="41"/>
      <c r="S466" s="41"/>
      <c r="T466" s="41"/>
      <c r="U466" s="41"/>
      <c r="V466" s="41"/>
      <c r="W466" s="42"/>
      <c r="X466" s="42"/>
      <c r="Y466" s="42"/>
    </row>
    <row r="467" spans="7:25">
      <c r="G467" s="44"/>
      <c r="H467" s="41"/>
      <c r="I467" s="41"/>
      <c r="J467" s="41"/>
      <c r="K467" s="41"/>
      <c r="L467" s="41"/>
      <c r="M467" s="41"/>
      <c r="N467" s="41"/>
      <c r="O467" s="41"/>
      <c r="P467" s="41"/>
      <c r="Q467" s="41"/>
      <c r="R467" s="41"/>
      <c r="S467" s="41"/>
      <c r="T467" s="41"/>
      <c r="U467" s="41"/>
      <c r="V467" s="41"/>
      <c r="W467" s="42"/>
      <c r="X467" s="42"/>
      <c r="Y467" s="42"/>
    </row>
    <row r="468" spans="7:25">
      <c r="G468" s="44"/>
      <c r="H468" s="41"/>
      <c r="I468" s="41"/>
      <c r="J468" s="41"/>
      <c r="K468" s="41"/>
      <c r="L468" s="41"/>
      <c r="M468" s="41"/>
      <c r="N468" s="41"/>
      <c r="O468" s="41"/>
      <c r="P468" s="41"/>
      <c r="Q468" s="41"/>
      <c r="R468" s="41"/>
      <c r="S468" s="41"/>
      <c r="T468" s="41"/>
      <c r="U468" s="41"/>
      <c r="V468" s="41"/>
      <c r="W468" s="42"/>
      <c r="X468" s="42"/>
      <c r="Y468" s="42"/>
    </row>
    <row r="469" spans="7:25">
      <c r="G469" s="44"/>
      <c r="H469" s="41"/>
      <c r="I469" s="41"/>
      <c r="J469" s="41"/>
      <c r="K469" s="41"/>
      <c r="L469" s="41"/>
      <c r="M469" s="41"/>
      <c r="N469" s="41"/>
      <c r="O469" s="41"/>
      <c r="P469" s="41"/>
      <c r="Q469" s="41"/>
      <c r="R469" s="41"/>
      <c r="S469" s="41"/>
      <c r="T469" s="41"/>
      <c r="U469" s="41"/>
      <c r="V469" s="41"/>
      <c r="W469" s="42"/>
      <c r="X469" s="42"/>
      <c r="Y469" s="42"/>
    </row>
    <row r="470" spans="7:25">
      <c r="G470" s="44"/>
      <c r="H470" s="41"/>
      <c r="I470" s="41"/>
      <c r="J470" s="41"/>
      <c r="K470" s="41"/>
      <c r="L470" s="41"/>
      <c r="M470" s="41"/>
      <c r="N470" s="41"/>
      <c r="O470" s="41"/>
      <c r="P470" s="41"/>
      <c r="Q470" s="41"/>
      <c r="R470" s="41"/>
      <c r="S470" s="41"/>
      <c r="T470" s="41"/>
      <c r="U470" s="41"/>
      <c r="V470" s="41"/>
      <c r="W470" s="42"/>
      <c r="X470" s="42"/>
      <c r="Y470" s="42"/>
    </row>
    <row r="471" spans="7:25">
      <c r="G471" s="44"/>
      <c r="H471" s="41"/>
      <c r="I471" s="41"/>
      <c r="J471" s="41"/>
      <c r="K471" s="41"/>
      <c r="L471" s="41"/>
      <c r="M471" s="41"/>
      <c r="N471" s="41"/>
      <c r="O471" s="41"/>
      <c r="P471" s="41"/>
      <c r="Q471" s="41"/>
      <c r="R471" s="41"/>
      <c r="S471" s="41"/>
      <c r="T471" s="41"/>
      <c r="U471" s="41"/>
      <c r="V471" s="41"/>
      <c r="W471" s="42"/>
      <c r="X471" s="42"/>
      <c r="Y471" s="42"/>
    </row>
    <row r="472" spans="7:25">
      <c r="G472" s="44"/>
      <c r="H472" s="41"/>
      <c r="I472" s="41"/>
      <c r="J472" s="41"/>
      <c r="K472" s="41"/>
      <c r="L472" s="41"/>
      <c r="M472" s="41"/>
      <c r="N472" s="41"/>
      <c r="O472" s="41"/>
      <c r="P472" s="41"/>
      <c r="Q472" s="41"/>
      <c r="R472" s="41"/>
      <c r="S472" s="41"/>
      <c r="T472" s="41"/>
      <c r="U472" s="41"/>
      <c r="V472" s="41"/>
      <c r="W472" s="42"/>
      <c r="X472" s="42"/>
      <c r="Y472" s="42"/>
    </row>
    <row r="473" spans="7:25">
      <c r="G473" s="44"/>
      <c r="H473" s="41"/>
      <c r="I473" s="41"/>
      <c r="J473" s="41"/>
      <c r="K473" s="41"/>
      <c r="L473" s="41"/>
      <c r="M473" s="41"/>
      <c r="N473" s="41"/>
      <c r="O473" s="41"/>
      <c r="P473" s="41"/>
      <c r="Q473" s="41"/>
      <c r="R473" s="41"/>
      <c r="S473" s="41"/>
      <c r="T473" s="41"/>
      <c r="U473" s="41"/>
      <c r="V473" s="41"/>
      <c r="W473" s="42"/>
      <c r="X473" s="42"/>
      <c r="Y473" s="42"/>
    </row>
    <row r="474" spans="7:25">
      <c r="G474" s="44"/>
      <c r="H474" s="41"/>
      <c r="I474" s="41"/>
      <c r="J474" s="41"/>
      <c r="K474" s="41"/>
      <c r="L474" s="41"/>
      <c r="M474" s="41"/>
      <c r="N474" s="41"/>
      <c r="O474" s="41"/>
      <c r="P474" s="41"/>
      <c r="Q474" s="41"/>
      <c r="R474" s="41"/>
      <c r="S474" s="41"/>
      <c r="T474" s="41"/>
      <c r="U474" s="41"/>
      <c r="V474" s="41"/>
      <c r="W474" s="42"/>
      <c r="X474" s="42"/>
      <c r="Y474" s="42"/>
    </row>
    <row r="475" spans="7:25">
      <c r="G475" s="44"/>
      <c r="H475" s="41"/>
      <c r="I475" s="41"/>
      <c r="J475" s="41"/>
      <c r="K475" s="41"/>
      <c r="L475" s="41"/>
      <c r="M475" s="41"/>
      <c r="N475" s="41"/>
      <c r="O475" s="41"/>
      <c r="P475" s="41"/>
      <c r="Q475" s="41"/>
      <c r="R475" s="41"/>
      <c r="S475" s="41"/>
      <c r="T475" s="41"/>
      <c r="U475" s="41"/>
      <c r="V475" s="41"/>
      <c r="W475" s="42"/>
      <c r="X475" s="42"/>
      <c r="Y475" s="42"/>
    </row>
    <row r="476" spans="7:25">
      <c r="G476" s="44"/>
      <c r="H476" s="41"/>
      <c r="I476" s="41"/>
      <c r="J476" s="41"/>
      <c r="K476" s="41"/>
      <c r="L476" s="41"/>
      <c r="M476" s="41"/>
      <c r="N476" s="41"/>
      <c r="O476" s="41"/>
      <c r="P476" s="41"/>
      <c r="Q476" s="41"/>
      <c r="R476" s="41"/>
      <c r="S476" s="41"/>
      <c r="T476" s="41"/>
      <c r="U476" s="41"/>
      <c r="V476" s="41"/>
      <c r="W476" s="42"/>
      <c r="X476" s="42"/>
      <c r="Y476" s="42"/>
    </row>
    <row r="477" spans="7:25">
      <c r="G477" s="44"/>
      <c r="H477" s="41"/>
      <c r="I477" s="41"/>
      <c r="J477" s="41"/>
      <c r="K477" s="41"/>
      <c r="L477" s="41"/>
      <c r="M477" s="41"/>
      <c r="N477" s="41"/>
      <c r="O477" s="41"/>
      <c r="P477" s="41"/>
      <c r="Q477" s="41"/>
      <c r="R477" s="41"/>
      <c r="S477" s="41"/>
      <c r="T477" s="41"/>
      <c r="U477" s="41"/>
      <c r="V477" s="41"/>
      <c r="W477" s="42"/>
      <c r="X477" s="42"/>
      <c r="Y477" s="42"/>
    </row>
    <row r="478" spans="7:25">
      <c r="G478" s="44"/>
      <c r="H478" s="41"/>
      <c r="I478" s="41"/>
      <c r="J478" s="41"/>
      <c r="K478" s="41"/>
      <c r="L478" s="41"/>
      <c r="M478" s="41"/>
      <c r="N478" s="41"/>
      <c r="O478" s="41"/>
      <c r="P478" s="41"/>
      <c r="Q478" s="41"/>
      <c r="R478" s="41"/>
      <c r="S478" s="41"/>
      <c r="T478" s="41"/>
      <c r="U478" s="41"/>
      <c r="V478" s="41"/>
      <c r="W478" s="42"/>
      <c r="X478" s="42"/>
      <c r="Y478" s="42"/>
    </row>
    <row r="479" spans="7:25">
      <c r="G479" s="44"/>
      <c r="H479" s="41"/>
      <c r="I479" s="41"/>
      <c r="J479" s="41"/>
      <c r="K479" s="41"/>
      <c r="L479" s="41"/>
      <c r="M479" s="41"/>
      <c r="N479" s="41"/>
      <c r="O479" s="41"/>
      <c r="P479" s="41"/>
      <c r="Q479" s="41"/>
      <c r="R479" s="41"/>
      <c r="S479" s="41"/>
      <c r="T479" s="41"/>
      <c r="U479" s="41"/>
      <c r="V479" s="41"/>
      <c r="W479" s="42"/>
      <c r="X479" s="42"/>
      <c r="Y479" s="42"/>
    </row>
    <row r="480" spans="7:25">
      <c r="G480" s="44"/>
      <c r="H480" s="41"/>
      <c r="I480" s="41"/>
      <c r="J480" s="41"/>
      <c r="K480" s="41"/>
      <c r="L480" s="41"/>
      <c r="M480" s="41"/>
      <c r="N480" s="41"/>
      <c r="O480" s="41"/>
      <c r="P480" s="41"/>
      <c r="Q480" s="41"/>
      <c r="R480" s="41"/>
      <c r="S480" s="41"/>
      <c r="T480" s="41"/>
      <c r="U480" s="41"/>
      <c r="V480" s="41"/>
      <c r="W480" s="42"/>
      <c r="X480" s="42"/>
      <c r="Y480" s="42"/>
    </row>
    <row r="481" spans="7:25">
      <c r="G481" s="44"/>
      <c r="H481" s="41"/>
      <c r="I481" s="41"/>
      <c r="J481" s="41"/>
      <c r="K481" s="41"/>
      <c r="L481" s="41"/>
      <c r="M481" s="41"/>
      <c r="N481" s="41"/>
      <c r="O481" s="41"/>
      <c r="P481" s="41"/>
      <c r="Q481" s="41"/>
      <c r="R481" s="41"/>
      <c r="S481" s="41"/>
      <c r="T481" s="41"/>
      <c r="U481" s="41"/>
      <c r="V481" s="41"/>
      <c r="W481" s="42"/>
      <c r="X481" s="42"/>
      <c r="Y481" s="42"/>
    </row>
    <row r="482" spans="7:25">
      <c r="G482" s="44"/>
      <c r="H482" s="41"/>
      <c r="I482" s="41"/>
      <c r="J482" s="41"/>
      <c r="K482" s="41"/>
      <c r="L482" s="41"/>
      <c r="M482" s="41"/>
      <c r="N482" s="41"/>
      <c r="O482" s="41"/>
      <c r="P482" s="41"/>
      <c r="Q482" s="41"/>
      <c r="R482" s="41"/>
      <c r="S482" s="41"/>
      <c r="T482" s="41"/>
      <c r="U482" s="41"/>
      <c r="V482" s="41"/>
      <c r="W482" s="42"/>
      <c r="X482" s="42"/>
      <c r="Y482" s="42"/>
    </row>
    <row r="483" spans="7:25">
      <c r="G483" s="44"/>
      <c r="H483" s="41"/>
      <c r="I483" s="41"/>
      <c r="J483" s="41"/>
      <c r="K483" s="41"/>
      <c r="L483" s="41"/>
      <c r="M483" s="41"/>
      <c r="N483" s="41"/>
      <c r="O483" s="41"/>
      <c r="P483" s="41"/>
      <c r="Q483" s="41"/>
      <c r="R483" s="41"/>
      <c r="S483" s="41"/>
      <c r="T483" s="41"/>
      <c r="U483" s="41"/>
      <c r="V483" s="41"/>
      <c r="W483" s="42"/>
      <c r="X483" s="42"/>
      <c r="Y483" s="42"/>
    </row>
    <row r="484" spans="7:25">
      <c r="G484" s="44"/>
      <c r="H484" s="41"/>
      <c r="I484" s="41"/>
      <c r="J484" s="41"/>
      <c r="K484" s="41"/>
      <c r="L484" s="41"/>
      <c r="M484" s="41"/>
      <c r="N484" s="41"/>
      <c r="O484" s="41"/>
      <c r="P484" s="41"/>
      <c r="Q484" s="41"/>
      <c r="R484" s="41"/>
      <c r="S484" s="41"/>
      <c r="T484" s="41"/>
      <c r="U484" s="41"/>
      <c r="V484" s="41"/>
      <c r="W484" s="42"/>
      <c r="X484" s="42"/>
      <c r="Y484" s="42"/>
    </row>
    <row r="485" spans="7:25">
      <c r="G485" s="44"/>
      <c r="H485" s="41"/>
      <c r="I485" s="41"/>
      <c r="J485" s="41"/>
      <c r="K485" s="41"/>
      <c r="L485" s="41"/>
      <c r="M485" s="41"/>
      <c r="N485" s="41"/>
      <c r="O485" s="41"/>
      <c r="P485" s="41"/>
      <c r="Q485" s="41"/>
      <c r="R485" s="41"/>
      <c r="S485" s="41"/>
      <c r="T485" s="41"/>
      <c r="U485" s="41"/>
      <c r="V485" s="41"/>
      <c r="W485" s="42"/>
      <c r="X485" s="42"/>
      <c r="Y485" s="42"/>
    </row>
    <row r="486" spans="7:25">
      <c r="G486" s="44"/>
      <c r="H486" s="41"/>
      <c r="I486" s="41"/>
      <c r="J486" s="41"/>
      <c r="K486" s="41"/>
      <c r="L486" s="41"/>
      <c r="M486" s="41"/>
      <c r="N486" s="41"/>
      <c r="O486" s="41"/>
      <c r="P486" s="41"/>
      <c r="Q486" s="41"/>
      <c r="R486" s="41"/>
      <c r="S486" s="41"/>
      <c r="T486" s="41"/>
      <c r="U486" s="41"/>
      <c r="V486" s="41"/>
      <c r="W486" s="42"/>
      <c r="X486" s="42"/>
      <c r="Y486" s="42"/>
    </row>
    <row r="487" spans="7:25">
      <c r="G487" s="44"/>
      <c r="H487" s="41"/>
      <c r="I487" s="41"/>
      <c r="J487" s="41"/>
      <c r="K487" s="41"/>
      <c r="L487" s="41"/>
      <c r="M487" s="41"/>
      <c r="N487" s="41"/>
      <c r="O487" s="41"/>
      <c r="P487" s="41"/>
      <c r="Q487" s="41"/>
      <c r="R487" s="41"/>
      <c r="S487" s="41"/>
      <c r="T487" s="41"/>
      <c r="U487" s="41"/>
      <c r="V487" s="41"/>
      <c r="W487" s="42"/>
      <c r="X487" s="42"/>
      <c r="Y487" s="42"/>
    </row>
    <row r="488" spans="7:25">
      <c r="G488" s="44"/>
      <c r="H488" s="41"/>
      <c r="I488" s="41"/>
      <c r="J488" s="41"/>
      <c r="K488" s="41"/>
      <c r="L488" s="41"/>
      <c r="M488" s="41"/>
      <c r="N488" s="41"/>
      <c r="O488" s="41"/>
      <c r="P488" s="41"/>
      <c r="Q488" s="41"/>
      <c r="R488" s="41"/>
      <c r="S488" s="41"/>
      <c r="T488" s="41"/>
      <c r="U488" s="41"/>
      <c r="V488" s="41"/>
      <c r="W488" s="42"/>
      <c r="X488" s="42"/>
      <c r="Y488" s="42"/>
    </row>
    <row r="489" spans="7:25">
      <c r="G489" s="44"/>
      <c r="H489" s="41"/>
      <c r="I489" s="41"/>
      <c r="J489" s="41"/>
      <c r="K489" s="41"/>
      <c r="L489" s="41"/>
      <c r="M489" s="41"/>
      <c r="N489" s="41"/>
      <c r="O489" s="41"/>
      <c r="P489" s="41"/>
      <c r="Q489" s="41"/>
      <c r="R489" s="41"/>
      <c r="S489" s="41"/>
      <c r="T489" s="41"/>
      <c r="U489" s="41"/>
      <c r="V489" s="41"/>
      <c r="W489" s="42"/>
      <c r="X489" s="42"/>
      <c r="Y489" s="42"/>
    </row>
    <row r="490" spans="7:25">
      <c r="G490" s="44"/>
      <c r="H490" s="41"/>
      <c r="I490" s="41"/>
      <c r="J490" s="41"/>
      <c r="K490" s="41"/>
      <c r="L490" s="41"/>
      <c r="M490" s="41"/>
      <c r="N490" s="41"/>
      <c r="O490" s="41"/>
      <c r="P490" s="41"/>
      <c r="Q490" s="41"/>
      <c r="R490" s="41"/>
      <c r="S490" s="41"/>
      <c r="T490" s="41"/>
      <c r="U490" s="41"/>
      <c r="V490" s="41"/>
      <c r="W490" s="42"/>
      <c r="X490" s="42"/>
      <c r="Y490" s="42"/>
    </row>
    <row r="491" spans="7:25">
      <c r="G491" s="44"/>
      <c r="H491" s="41"/>
      <c r="I491" s="41"/>
      <c r="J491" s="41"/>
      <c r="K491" s="41"/>
      <c r="L491" s="41"/>
      <c r="M491" s="41"/>
      <c r="N491" s="41"/>
      <c r="O491" s="41"/>
      <c r="P491" s="41"/>
      <c r="Q491" s="41"/>
      <c r="R491" s="41"/>
      <c r="S491" s="41"/>
      <c r="T491" s="41"/>
      <c r="U491" s="41"/>
      <c r="V491" s="41"/>
      <c r="W491" s="42"/>
      <c r="X491" s="42"/>
      <c r="Y491" s="42"/>
    </row>
    <row r="492" spans="7:25">
      <c r="G492" s="44"/>
      <c r="H492" s="41"/>
      <c r="I492" s="41"/>
      <c r="J492" s="41"/>
      <c r="K492" s="41"/>
      <c r="L492" s="41"/>
      <c r="M492" s="41"/>
      <c r="N492" s="41"/>
      <c r="O492" s="41"/>
      <c r="P492" s="41"/>
      <c r="Q492" s="41"/>
      <c r="R492" s="41"/>
      <c r="S492" s="41"/>
      <c r="T492" s="41"/>
      <c r="U492" s="41"/>
      <c r="V492" s="41"/>
      <c r="W492" s="42"/>
      <c r="X492" s="42"/>
      <c r="Y492" s="42"/>
    </row>
    <row r="493" spans="7:25">
      <c r="G493" s="44"/>
      <c r="H493" s="41"/>
      <c r="I493" s="41"/>
      <c r="J493" s="41"/>
      <c r="K493" s="41"/>
      <c r="L493" s="41"/>
      <c r="M493" s="41"/>
      <c r="N493" s="41"/>
      <c r="O493" s="41"/>
      <c r="P493" s="41"/>
      <c r="Q493" s="41"/>
      <c r="R493" s="41"/>
      <c r="S493" s="41"/>
      <c r="T493" s="41"/>
      <c r="U493" s="41"/>
      <c r="V493" s="41"/>
      <c r="W493" s="42"/>
      <c r="X493" s="42"/>
      <c r="Y493" s="42"/>
    </row>
    <row r="494" spans="7:25">
      <c r="G494" s="44"/>
      <c r="H494" s="41"/>
      <c r="I494" s="41"/>
      <c r="J494" s="41"/>
      <c r="K494" s="41"/>
      <c r="L494" s="41"/>
      <c r="M494" s="41"/>
      <c r="N494" s="41"/>
      <c r="O494" s="41"/>
      <c r="P494" s="41"/>
      <c r="Q494" s="41"/>
      <c r="R494" s="41"/>
      <c r="S494" s="41"/>
      <c r="T494" s="41"/>
      <c r="U494" s="41"/>
      <c r="V494" s="41"/>
      <c r="W494" s="42"/>
      <c r="X494" s="42"/>
      <c r="Y494" s="42"/>
    </row>
    <row r="495" spans="7:25">
      <c r="G495" s="44"/>
      <c r="H495" s="41"/>
      <c r="I495" s="41"/>
      <c r="J495" s="41"/>
      <c r="K495" s="41"/>
      <c r="L495" s="41"/>
      <c r="M495" s="41"/>
      <c r="N495" s="41"/>
      <c r="O495" s="41"/>
      <c r="P495" s="41"/>
      <c r="Q495" s="41"/>
      <c r="R495" s="41"/>
      <c r="S495" s="41"/>
      <c r="T495" s="41"/>
      <c r="U495" s="41"/>
      <c r="V495" s="41"/>
      <c r="W495" s="42"/>
      <c r="X495" s="42"/>
      <c r="Y495" s="42"/>
    </row>
    <row r="496" spans="7:25">
      <c r="G496" s="44"/>
      <c r="H496" s="41"/>
      <c r="I496" s="41"/>
      <c r="J496" s="41"/>
      <c r="K496" s="41"/>
      <c r="L496" s="41"/>
      <c r="M496" s="41"/>
      <c r="N496" s="41"/>
      <c r="O496" s="41"/>
      <c r="P496" s="41"/>
      <c r="Q496" s="41"/>
      <c r="R496" s="41"/>
      <c r="S496" s="41"/>
      <c r="T496" s="41"/>
      <c r="U496" s="41"/>
      <c r="V496" s="41"/>
      <c r="W496" s="42"/>
      <c r="X496" s="42"/>
      <c r="Y496" s="42"/>
    </row>
    <row r="497" spans="7:25">
      <c r="G497" s="44"/>
      <c r="H497" s="41"/>
      <c r="I497" s="41"/>
      <c r="J497" s="41"/>
      <c r="K497" s="41"/>
      <c r="L497" s="41"/>
      <c r="M497" s="41"/>
      <c r="N497" s="41"/>
      <c r="O497" s="41"/>
      <c r="P497" s="41"/>
      <c r="Q497" s="41"/>
      <c r="R497" s="41"/>
      <c r="S497" s="41"/>
      <c r="T497" s="41"/>
      <c r="U497" s="41"/>
      <c r="V497" s="41"/>
      <c r="W497" s="42"/>
      <c r="X497" s="42"/>
      <c r="Y497" s="42"/>
    </row>
    <row r="498" spans="7:25">
      <c r="G498" s="44"/>
      <c r="H498" s="41"/>
      <c r="I498" s="41"/>
      <c r="J498" s="41"/>
      <c r="K498" s="41"/>
      <c r="L498" s="41"/>
      <c r="M498" s="41"/>
      <c r="N498" s="41"/>
      <c r="O498" s="41"/>
      <c r="P498" s="41"/>
      <c r="Q498" s="41"/>
      <c r="R498" s="41"/>
      <c r="S498" s="41"/>
      <c r="T498" s="41"/>
      <c r="U498" s="41"/>
      <c r="V498" s="41"/>
      <c r="W498" s="42"/>
      <c r="X498" s="42"/>
      <c r="Y498" s="42"/>
    </row>
    <row r="499" spans="7:25">
      <c r="G499" s="44"/>
      <c r="H499" s="41"/>
      <c r="I499" s="41"/>
      <c r="J499" s="41"/>
      <c r="K499" s="41"/>
      <c r="L499" s="41"/>
      <c r="M499" s="41"/>
      <c r="N499" s="41"/>
      <c r="O499" s="41"/>
      <c r="P499" s="41"/>
      <c r="Q499" s="41"/>
      <c r="R499" s="41"/>
      <c r="S499" s="41"/>
      <c r="T499" s="41"/>
      <c r="U499" s="41"/>
      <c r="V499" s="41"/>
      <c r="W499" s="42"/>
      <c r="X499" s="42"/>
      <c r="Y499" s="42"/>
    </row>
    <row r="500" spans="7:25">
      <c r="G500" s="44"/>
      <c r="H500" s="41"/>
      <c r="I500" s="41"/>
      <c r="J500" s="41"/>
      <c r="K500" s="41"/>
      <c r="L500" s="41"/>
      <c r="M500" s="41"/>
      <c r="N500" s="41"/>
      <c r="O500" s="41"/>
      <c r="P500" s="41"/>
      <c r="Q500" s="41"/>
      <c r="R500" s="41"/>
      <c r="S500" s="41"/>
      <c r="T500" s="41"/>
      <c r="U500" s="41"/>
      <c r="V500" s="41"/>
      <c r="W500" s="42"/>
      <c r="X500" s="42"/>
      <c r="Y500" s="42"/>
    </row>
    <row r="501" spans="7:25">
      <c r="G501" s="44"/>
      <c r="H501" s="41"/>
      <c r="I501" s="41"/>
      <c r="J501" s="41"/>
      <c r="K501" s="41"/>
      <c r="L501" s="41"/>
      <c r="M501" s="41"/>
      <c r="N501" s="41"/>
      <c r="O501" s="41"/>
      <c r="P501" s="41"/>
      <c r="Q501" s="41"/>
      <c r="R501" s="41"/>
      <c r="S501" s="41"/>
      <c r="T501" s="41"/>
      <c r="U501" s="41"/>
      <c r="V501" s="41"/>
      <c r="W501" s="42"/>
      <c r="X501" s="42"/>
      <c r="Y501" s="42"/>
    </row>
    <row r="502" spans="7:25">
      <c r="G502" s="44"/>
      <c r="H502" s="41"/>
      <c r="I502" s="41"/>
      <c r="J502" s="41"/>
      <c r="K502" s="41"/>
      <c r="L502" s="41"/>
      <c r="M502" s="41"/>
      <c r="N502" s="41"/>
      <c r="O502" s="41"/>
      <c r="P502" s="41"/>
      <c r="Q502" s="41"/>
      <c r="R502" s="41"/>
      <c r="S502" s="41"/>
      <c r="T502" s="41"/>
      <c r="U502" s="41"/>
      <c r="V502" s="41"/>
      <c r="W502" s="42"/>
      <c r="X502" s="42"/>
      <c r="Y502" s="42"/>
    </row>
    <row r="503" spans="7:25">
      <c r="G503" s="44"/>
      <c r="H503" s="41"/>
      <c r="I503" s="41"/>
      <c r="J503" s="41"/>
      <c r="K503" s="41"/>
      <c r="L503" s="41"/>
      <c r="M503" s="41"/>
      <c r="N503" s="41"/>
      <c r="O503" s="41"/>
      <c r="P503" s="41"/>
      <c r="Q503" s="41"/>
      <c r="R503" s="41"/>
      <c r="S503" s="41"/>
      <c r="T503" s="41"/>
      <c r="U503" s="41"/>
      <c r="V503" s="41"/>
      <c r="W503" s="42"/>
      <c r="X503" s="42"/>
      <c r="Y503" s="42"/>
    </row>
    <row r="504" spans="7:25">
      <c r="G504" s="44"/>
      <c r="H504" s="41"/>
      <c r="I504" s="41"/>
      <c r="J504" s="41"/>
      <c r="K504" s="41"/>
      <c r="L504" s="41"/>
      <c r="M504" s="41"/>
      <c r="N504" s="41"/>
      <c r="O504" s="41"/>
      <c r="P504" s="41"/>
      <c r="Q504" s="41"/>
      <c r="R504" s="41"/>
      <c r="S504" s="41"/>
      <c r="T504" s="41"/>
      <c r="U504" s="41"/>
      <c r="V504" s="41"/>
      <c r="W504" s="42"/>
      <c r="X504" s="42"/>
      <c r="Y504" s="42"/>
    </row>
    <row r="505" spans="7:25">
      <c r="G505" s="44"/>
      <c r="H505" s="41"/>
      <c r="I505" s="41"/>
      <c r="J505" s="41"/>
      <c r="K505" s="41"/>
      <c r="L505" s="41"/>
      <c r="M505" s="41"/>
      <c r="N505" s="41"/>
      <c r="O505" s="41"/>
      <c r="P505" s="41"/>
      <c r="Q505" s="41"/>
      <c r="R505" s="41"/>
      <c r="S505" s="41"/>
      <c r="T505" s="41"/>
      <c r="U505" s="41"/>
      <c r="V505" s="41"/>
      <c r="W505" s="42"/>
      <c r="X505" s="42"/>
      <c r="Y505" s="42"/>
    </row>
    <row r="506" spans="7:25">
      <c r="G506" s="44"/>
      <c r="H506" s="41"/>
      <c r="I506" s="41"/>
      <c r="J506" s="41"/>
      <c r="K506" s="41"/>
      <c r="L506" s="41"/>
      <c r="M506" s="41"/>
      <c r="N506" s="41"/>
      <c r="O506" s="41"/>
      <c r="P506" s="41"/>
      <c r="Q506" s="41"/>
      <c r="R506" s="41"/>
      <c r="S506" s="41"/>
      <c r="T506" s="41"/>
      <c r="U506" s="41"/>
      <c r="V506" s="41"/>
      <c r="W506" s="42"/>
      <c r="X506" s="42"/>
      <c r="Y506" s="42"/>
    </row>
    <row r="507" spans="7:25">
      <c r="G507" s="44"/>
      <c r="H507" s="41"/>
      <c r="I507" s="41"/>
      <c r="J507" s="41"/>
      <c r="K507" s="41"/>
      <c r="L507" s="41"/>
      <c r="M507" s="41"/>
      <c r="N507" s="41"/>
      <c r="O507" s="41"/>
      <c r="P507" s="41"/>
      <c r="Q507" s="41"/>
      <c r="R507" s="41"/>
      <c r="S507" s="41"/>
      <c r="T507" s="41"/>
      <c r="U507" s="41"/>
      <c r="V507" s="41"/>
      <c r="W507" s="42"/>
      <c r="X507" s="42"/>
      <c r="Y507" s="42"/>
    </row>
    <row r="508" spans="7:25">
      <c r="G508" s="44"/>
      <c r="H508" s="41"/>
      <c r="I508" s="41"/>
      <c r="J508" s="41"/>
      <c r="K508" s="41"/>
      <c r="L508" s="41"/>
      <c r="M508" s="41"/>
      <c r="N508" s="41"/>
      <c r="O508" s="41"/>
      <c r="P508" s="41"/>
      <c r="Q508" s="41"/>
      <c r="R508" s="41"/>
      <c r="S508" s="41"/>
      <c r="T508" s="41"/>
      <c r="U508" s="41"/>
      <c r="V508" s="41"/>
      <c r="W508" s="42"/>
      <c r="X508" s="42"/>
      <c r="Y508" s="42"/>
    </row>
    <row r="509" spans="7:25">
      <c r="G509" s="44"/>
      <c r="H509" s="41"/>
      <c r="I509" s="41"/>
      <c r="J509" s="41"/>
      <c r="K509" s="41"/>
      <c r="L509" s="41"/>
      <c r="M509" s="41"/>
      <c r="N509" s="41"/>
      <c r="O509" s="41"/>
      <c r="P509" s="41"/>
      <c r="Q509" s="41"/>
      <c r="R509" s="41"/>
      <c r="S509" s="41"/>
      <c r="T509" s="41"/>
      <c r="U509" s="41"/>
      <c r="V509" s="41"/>
      <c r="W509" s="42"/>
      <c r="X509" s="42"/>
      <c r="Y509" s="42"/>
    </row>
    <row r="510" spans="7:25">
      <c r="G510" s="44"/>
      <c r="H510" s="41"/>
      <c r="I510" s="41"/>
      <c r="J510" s="41"/>
      <c r="K510" s="41"/>
      <c r="L510" s="41"/>
      <c r="M510" s="41"/>
      <c r="N510" s="41"/>
      <c r="O510" s="41"/>
      <c r="P510" s="41"/>
      <c r="Q510" s="41"/>
      <c r="R510" s="41"/>
      <c r="S510" s="41"/>
      <c r="T510" s="41"/>
      <c r="U510" s="41"/>
      <c r="V510" s="41"/>
      <c r="W510" s="42"/>
      <c r="X510" s="42"/>
      <c r="Y510" s="42"/>
    </row>
    <row r="511" spans="7:25">
      <c r="G511" s="44"/>
      <c r="H511" s="41"/>
      <c r="I511" s="41"/>
      <c r="J511" s="41"/>
      <c r="K511" s="41"/>
      <c r="L511" s="41"/>
      <c r="M511" s="41"/>
      <c r="N511" s="41"/>
      <c r="O511" s="41"/>
      <c r="P511" s="41"/>
      <c r="Q511" s="41"/>
      <c r="R511" s="41"/>
      <c r="S511" s="41"/>
      <c r="T511" s="41"/>
      <c r="U511" s="41"/>
      <c r="V511" s="41"/>
      <c r="W511" s="42"/>
      <c r="X511" s="42"/>
      <c r="Y511" s="42"/>
    </row>
    <row r="512" spans="7:25">
      <c r="G512" s="44"/>
      <c r="H512" s="41"/>
      <c r="I512" s="41"/>
      <c r="J512" s="41"/>
      <c r="K512" s="41"/>
      <c r="L512" s="41"/>
      <c r="M512" s="41"/>
      <c r="N512" s="41"/>
      <c r="O512" s="41"/>
      <c r="P512" s="41"/>
      <c r="Q512" s="41"/>
      <c r="R512" s="41"/>
      <c r="S512" s="41"/>
      <c r="T512" s="41"/>
      <c r="U512" s="41"/>
      <c r="V512" s="41"/>
      <c r="W512" s="42"/>
      <c r="X512" s="42"/>
      <c r="Y512" s="42"/>
    </row>
    <row r="513" spans="7:25">
      <c r="G513" s="44"/>
      <c r="H513" s="41"/>
      <c r="I513" s="41"/>
      <c r="J513" s="41"/>
      <c r="K513" s="41"/>
      <c r="L513" s="41"/>
      <c r="M513" s="41"/>
      <c r="N513" s="41"/>
      <c r="O513" s="41"/>
      <c r="P513" s="41"/>
      <c r="Q513" s="41"/>
      <c r="R513" s="41"/>
      <c r="S513" s="41"/>
      <c r="T513" s="41"/>
      <c r="U513" s="41"/>
      <c r="V513" s="41"/>
      <c r="W513" s="42"/>
      <c r="X513" s="42"/>
      <c r="Y513" s="42"/>
    </row>
    <row r="514" spans="7:25">
      <c r="G514" s="44"/>
      <c r="H514" s="41"/>
      <c r="I514" s="41"/>
      <c r="J514" s="41"/>
      <c r="K514" s="41"/>
      <c r="L514" s="41"/>
      <c r="M514" s="41"/>
      <c r="N514" s="41"/>
      <c r="O514" s="41"/>
      <c r="P514" s="41"/>
      <c r="Q514" s="41"/>
      <c r="R514" s="41"/>
      <c r="S514" s="41"/>
      <c r="T514" s="41"/>
      <c r="U514" s="41"/>
      <c r="V514" s="41"/>
      <c r="W514" s="42"/>
      <c r="X514" s="42"/>
      <c r="Y514" s="42"/>
    </row>
    <row r="515" spans="7:25">
      <c r="G515" s="44"/>
      <c r="H515" s="41"/>
      <c r="I515" s="41"/>
      <c r="J515" s="41"/>
      <c r="K515" s="41"/>
      <c r="L515" s="41"/>
      <c r="M515" s="41"/>
      <c r="N515" s="41"/>
      <c r="O515" s="41"/>
      <c r="P515" s="41"/>
      <c r="Q515" s="41"/>
      <c r="R515" s="41"/>
      <c r="S515" s="41"/>
      <c r="T515" s="41"/>
      <c r="U515" s="41"/>
      <c r="V515" s="41"/>
      <c r="W515" s="42"/>
      <c r="X515" s="42"/>
      <c r="Y515" s="42"/>
    </row>
    <row r="516" spans="7:25">
      <c r="G516" s="44"/>
      <c r="H516" s="41"/>
      <c r="I516" s="41"/>
      <c r="J516" s="41"/>
      <c r="K516" s="41"/>
      <c r="L516" s="41"/>
      <c r="M516" s="41"/>
      <c r="N516" s="41"/>
      <c r="O516" s="41"/>
      <c r="P516" s="41"/>
      <c r="Q516" s="41"/>
      <c r="R516" s="41"/>
      <c r="S516" s="41"/>
      <c r="T516" s="41"/>
      <c r="U516" s="41"/>
      <c r="V516" s="41"/>
      <c r="W516" s="42"/>
      <c r="X516" s="42"/>
      <c r="Y516" s="42"/>
    </row>
    <row r="517" spans="7:25">
      <c r="G517" s="44"/>
      <c r="H517" s="41"/>
      <c r="I517" s="41"/>
      <c r="J517" s="41"/>
      <c r="K517" s="41"/>
      <c r="L517" s="41"/>
      <c r="M517" s="41"/>
      <c r="N517" s="41"/>
      <c r="O517" s="41"/>
      <c r="P517" s="41"/>
      <c r="Q517" s="41"/>
      <c r="R517" s="41"/>
      <c r="S517" s="41"/>
      <c r="T517" s="41"/>
      <c r="U517" s="41"/>
      <c r="V517" s="41"/>
      <c r="W517" s="42"/>
      <c r="X517" s="42"/>
      <c r="Y517" s="42"/>
    </row>
    <row r="518" spans="7:25">
      <c r="G518" s="44"/>
      <c r="H518" s="41"/>
      <c r="I518" s="41"/>
      <c r="J518" s="41"/>
      <c r="K518" s="41"/>
      <c r="L518" s="41"/>
      <c r="M518" s="41"/>
      <c r="N518" s="41"/>
      <c r="O518" s="41"/>
      <c r="P518" s="41"/>
      <c r="Q518" s="41"/>
      <c r="R518" s="41"/>
      <c r="S518" s="41"/>
      <c r="T518" s="41"/>
      <c r="U518" s="41"/>
      <c r="V518" s="41"/>
      <c r="W518" s="42"/>
      <c r="X518" s="42"/>
      <c r="Y518" s="42"/>
    </row>
    <row r="519" spans="7:25">
      <c r="G519" s="44"/>
      <c r="H519" s="41"/>
      <c r="I519" s="41"/>
      <c r="J519" s="41"/>
      <c r="K519" s="41"/>
      <c r="L519" s="41"/>
      <c r="M519" s="41"/>
      <c r="N519" s="41"/>
      <c r="O519" s="41"/>
      <c r="P519" s="41"/>
      <c r="Q519" s="41"/>
      <c r="R519" s="41"/>
      <c r="S519" s="41"/>
      <c r="T519" s="41"/>
      <c r="U519" s="41"/>
      <c r="V519" s="41"/>
      <c r="W519" s="42"/>
      <c r="X519" s="42"/>
      <c r="Y519" s="42"/>
    </row>
    <row r="520" spans="7:25">
      <c r="G520" s="44"/>
      <c r="H520" s="41"/>
      <c r="I520" s="41"/>
      <c r="J520" s="41"/>
      <c r="K520" s="41"/>
      <c r="L520" s="41"/>
      <c r="M520" s="41"/>
      <c r="N520" s="41"/>
      <c r="O520" s="41"/>
      <c r="P520" s="41"/>
      <c r="Q520" s="41"/>
      <c r="R520" s="41"/>
      <c r="S520" s="41"/>
      <c r="T520" s="41"/>
      <c r="U520" s="41"/>
      <c r="V520" s="41"/>
      <c r="W520" s="42"/>
      <c r="X520" s="42"/>
      <c r="Y520" s="42"/>
    </row>
    <row r="521" spans="7:25">
      <c r="G521" s="44"/>
      <c r="H521" s="41"/>
      <c r="I521" s="41"/>
      <c r="J521" s="41"/>
      <c r="K521" s="41"/>
      <c r="L521" s="41"/>
      <c r="M521" s="41"/>
      <c r="N521" s="41"/>
      <c r="O521" s="41"/>
      <c r="P521" s="41"/>
      <c r="Q521" s="41"/>
      <c r="R521" s="41"/>
      <c r="S521" s="41"/>
      <c r="T521" s="41"/>
      <c r="U521" s="41"/>
      <c r="V521" s="41"/>
      <c r="W521" s="42"/>
      <c r="X521" s="42"/>
      <c r="Y521" s="42"/>
    </row>
    <row r="522" spans="7:25">
      <c r="G522" s="44"/>
      <c r="H522" s="41"/>
      <c r="I522" s="41"/>
      <c r="J522" s="41"/>
      <c r="K522" s="41"/>
      <c r="L522" s="41"/>
      <c r="M522" s="41"/>
      <c r="N522" s="41"/>
      <c r="O522" s="41"/>
      <c r="P522" s="41"/>
      <c r="Q522" s="41"/>
      <c r="R522" s="41"/>
      <c r="S522" s="41"/>
      <c r="T522" s="41"/>
      <c r="U522" s="41"/>
      <c r="V522" s="41"/>
      <c r="W522" s="42"/>
      <c r="X522" s="42"/>
      <c r="Y522" s="42"/>
    </row>
    <row r="523" spans="7:25">
      <c r="G523" s="44"/>
      <c r="H523" s="42"/>
      <c r="I523" s="42"/>
      <c r="J523" s="42"/>
      <c r="K523" s="42"/>
      <c r="L523" s="42"/>
      <c r="M523" s="42"/>
      <c r="N523" s="42"/>
      <c r="O523" s="42"/>
      <c r="P523" s="42"/>
      <c r="Q523" s="42"/>
      <c r="R523" s="42"/>
      <c r="S523" s="42"/>
      <c r="T523" s="42"/>
      <c r="U523" s="42"/>
      <c r="V523" s="42"/>
      <c r="W523" s="42"/>
      <c r="X523" s="42"/>
      <c r="Y523" s="42"/>
    </row>
    <row r="524" spans="7:25">
      <c r="G524" s="44"/>
      <c r="H524" s="42"/>
      <c r="I524" s="42"/>
      <c r="J524" s="42"/>
      <c r="K524" s="42"/>
      <c r="L524" s="42"/>
      <c r="M524" s="42"/>
      <c r="N524" s="42"/>
      <c r="O524" s="42"/>
      <c r="P524" s="42"/>
      <c r="Q524" s="42"/>
      <c r="R524" s="42"/>
      <c r="S524" s="42"/>
      <c r="T524" s="42"/>
      <c r="U524" s="42"/>
      <c r="V524" s="42"/>
      <c r="W524" s="42"/>
      <c r="X524" s="42"/>
      <c r="Y524" s="42"/>
    </row>
    <row r="525" spans="7:25">
      <c r="G525" s="44"/>
      <c r="H525" s="42"/>
      <c r="I525" s="42"/>
      <c r="J525" s="42"/>
      <c r="K525" s="42"/>
      <c r="L525" s="42"/>
      <c r="M525" s="42"/>
      <c r="N525" s="42"/>
      <c r="O525" s="42"/>
      <c r="P525" s="42"/>
      <c r="Q525" s="42"/>
      <c r="R525" s="42"/>
      <c r="S525" s="42"/>
      <c r="T525" s="42"/>
      <c r="U525" s="42"/>
      <c r="V525" s="42"/>
      <c r="W525" s="42"/>
      <c r="X525" s="42"/>
      <c r="Y525" s="42"/>
    </row>
    <row r="526" spans="7:25">
      <c r="G526" s="44"/>
      <c r="H526" s="42"/>
      <c r="I526" s="42"/>
      <c r="J526" s="42"/>
      <c r="K526" s="42"/>
      <c r="L526" s="42"/>
      <c r="M526" s="42"/>
      <c r="N526" s="42"/>
      <c r="O526" s="42"/>
      <c r="P526" s="42"/>
      <c r="Q526" s="42"/>
      <c r="R526" s="42"/>
      <c r="S526" s="42"/>
      <c r="T526" s="42"/>
      <c r="U526" s="42"/>
      <c r="V526" s="42"/>
      <c r="W526" s="42"/>
      <c r="X526" s="42"/>
      <c r="Y526" s="42"/>
    </row>
    <row r="527" spans="7:25">
      <c r="G527" s="44"/>
      <c r="H527" s="42"/>
      <c r="I527" s="42"/>
      <c r="J527" s="42"/>
      <c r="K527" s="42"/>
      <c r="L527" s="42"/>
      <c r="M527" s="42"/>
      <c r="N527" s="42"/>
      <c r="O527" s="42"/>
      <c r="P527" s="42"/>
      <c r="Q527" s="42"/>
      <c r="R527" s="42"/>
      <c r="S527" s="42"/>
      <c r="T527" s="42"/>
      <c r="U527" s="42"/>
      <c r="V527" s="42"/>
      <c r="W527" s="42"/>
      <c r="X527" s="42"/>
      <c r="Y527" s="42"/>
    </row>
    <row r="528" spans="7:25">
      <c r="G528" s="44"/>
      <c r="H528" s="42"/>
      <c r="I528" s="42"/>
      <c r="J528" s="42"/>
      <c r="K528" s="42"/>
      <c r="L528" s="42"/>
      <c r="M528" s="42"/>
      <c r="N528" s="42"/>
      <c r="O528" s="42"/>
      <c r="P528" s="42"/>
      <c r="Q528" s="42"/>
      <c r="R528" s="42"/>
      <c r="S528" s="42"/>
      <c r="T528" s="42"/>
      <c r="U528" s="42"/>
      <c r="V528" s="42"/>
      <c r="W528" s="42"/>
      <c r="X528" s="42"/>
      <c r="Y528" s="42"/>
    </row>
    <row r="529" spans="7:25">
      <c r="G529" s="44"/>
      <c r="H529" s="42"/>
      <c r="I529" s="42"/>
      <c r="J529" s="42"/>
      <c r="K529" s="42"/>
      <c r="L529" s="42"/>
      <c r="M529" s="42"/>
      <c r="N529" s="42"/>
      <c r="O529" s="42"/>
      <c r="P529" s="42"/>
      <c r="Q529" s="42"/>
      <c r="R529" s="42"/>
      <c r="S529" s="42"/>
      <c r="T529" s="42"/>
      <c r="U529" s="42"/>
      <c r="V529" s="42"/>
      <c r="W529" s="42"/>
      <c r="X529" s="42"/>
      <c r="Y529" s="42"/>
    </row>
    <row r="530" spans="7:25">
      <c r="G530" s="44"/>
      <c r="H530" s="42"/>
      <c r="I530" s="42"/>
      <c r="J530" s="42"/>
      <c r="K530" s="42"/>
      <c r="L530" s="42"/>
      <c r="M530" s="42"/>
      <c r="N530" s="42"/>
      <c r="O530" s="42"/>
      <c r="P530" s="42"/>
      <c r="Q530" s="42"/>
      <c r="R530" s="42"/>
      <c r="S530" s="42"/>
      <c r="T530" s="42"/>
      <c r="U530" s="42"/>
      <c r="V530" s="42"/>
      <c r="W530" s="42"/>
      <c r="X530" s="42"/>
      <c r="Y530" s="42"/>
    </row>
    <row r="531" spans="7:25">
      <c r="G531" s="44"/>
      <c r="H531" s="42"/>
      <c r="I531" s="42"/>
      <c r="J531" s="42"/>
      <c r="K531" s="42"/>
      <c r="L531" s="42"/>
      <c r="M531" s="42"/>
      <c r="N531" s="42"/>
      <c r="O531" s="42"/>
      <c r="P531" s="42"/>
      <c r="Q531" s="42"/>
      <c r="R531" s="42"/>
      <c r="S531" s="42"/>
      <c r="T531" s="42"/>
      <c r="U531" s="42"/>
      <c r="V531" s="42"/>
      <c r="W531" s="42"/>
      <c r="X531" s="42"/>
      <c r="Y531" s="42"/>
    </row>
    <row r="532" spans="7:25">
      <c r="G532" s="44"/>
      <c r="H532" s="42"/>
      <c r="I532" s="42"/>
      <c r="J532" s="42"/>
      <c r="K532" s="42"/>
      <c r="L532" s="42"/>
      <c r="M532" s="42"/>
      <c r="N532" s="42"/>
      <c r="O532" s="42"/>
      <c r="P532" s="42"/>
      <c r="Q532" s="42"/>
      <c r="R532" s="42"/>
      <c r="S532" s="42"/>
      <c r="T532" s="42"/>
      <c r="U532" s="42"/>
      <c r="V532" s="42"/>
      <c r="W532" s="42"/>
      <c r="X532" s="42"/>
      <c r="Y532" s="42"/>
    </row>
    <row r="533" spans="7:25">
      <c r="G533" s="44"/>
      <c r="H533" s="42"/>
      <c r="I533" s="42"/>
      <c r="J533" s="42"/>
      <c r="K533" s="42"/>
      <c r="L533" s="42"/>
      <c r="M533" s="42"/>
      <c r="N533" s="42"/>
      <c r="O533" s="42"/>
      <c r="P533" s="42"/>
      <c r="Q533" s="42"/>
      <c r="R533" s="42"/>
      <c r="S533" s="42"/>
      <c r="T533" s="42"/>
      <c r="U533" s="42"/>
      <c r="V533" s="42"/>
      <c r="W533" s="42"/>
      <c r="X533" s="42"/>
      <c r="Y533" s="42"/>
    </row>
    <row r="534" spans="7:25">
      <c r="G534" s="44"/>
      <c r="H534" s="42"/>
      <c r="I534" s="42"/>
      <c r="J534" s="42"/>
      <c r="K534" s="42"/>
      <c r="L534" s="42"/>
      <c r="M534" s="42"/>
      <c r="N534" s="42"/>
      <c r="O534" s="42"/>
      <c r="P534" s="42"/>
      <c r="Q534" s="42"/>
      <c r="R534" s="42"/>
      <c r="S534" s="42"/>
      <c r="T534" s="42"/>
      <c r="U534" s="42"/>
      <c r="V534" s="42"/>
      <c r="W534" s="42"/>
      <c r="X534" s="42"/>
      <c r="Y534" s="42"/>
    </row>
    <row r="535" spans="7:25">
      <c r="G535" s="44"/>
      <c r="H535" s="42"/>
      <c r="I535" s="42"/>
      <c r="J535" s="42"/>
      <c r="K535" s="42"/>
      <c r="L535" s="42"/>
      <c r="M535" s="42"/>
      <c r="N535" s="42"/>
      <c r="O535" s="42"/>
      <c r="P535" s="42"/>
      <c r="Q535" s="42"/>
      <c r="R535" s="42"/>
      <c r="S535" s="42"/>
      <c r="T535" s="42"/>
      <c r="U535" s="42"/>
      <c r="V535" s="42"/>
      <c r="W535" s="42"/>
      <c r="X535" s="42"/>
      <c r="Y535" s="42"/>
    </row>
    <row r="536" spans="7:25">
      <c r="G536" s="44"/>
      <c r="H536" s="42"/>
      <c r="I536" s="42"/>
      <c r="J536" s="42"/>
      <c r="K536" s="42"/>
      <c r="L536" s="42"/>
      <c r="M536" s="42"/>
      <c r="N536" s="42"/>
      <c r="O536" s="42"/>
      <c r="P536" s="42"/>
      <c r="Q536" s="42"/>
      <c r="R536" s="42"/>
      <c r="S536" s="42"/>
      <c r="T536" s="42"/>
      <c r="U536" s="42"/>
      <c r="V536" s="42"/>
      <c r="W536" s="42"/>
      <c r="X536" s="42"/>
      <c r="Y536" s="42"/>
    </row>
    <row r="537" spans="7:25">
      <c r="G537" s="44"/>
      <c r="H537" s="42"/>
      <c r="I537" s="42"/>
      <c r="J537" s="42"/>
      <c r="K537" s="42"/>
      <c r="L537" s="42"/>
      <c r="M537" s="42"/>
      <c r="N537" s="42"/>
      <c r="O537" s="42"/>
      <c r="P537" s="42"/>
      <c r="Q537" s="42"/>
      <c r="R537" s="42"/>
      <c r="S537" s="42"/>
      <c r="T537" s="42"/>
      <c r="U537" s="42"/>
      <c r="V537" s="42"/>
      <c r="W537" s="42"/>
      <c r="X537" s="42"/>
      <c r="Y537" s="42"/>
    </row>
    <row r="538" spans="7:25">
      <c r="G538" s="44"/>
      <c r="H538" s="42"/>
      <c r="I538" s="42"/>
      <c r="J538" s="42"/>
      <c r="K538" s="42"/>
      <c r="L538" s="42"/>
      <c r="M538" s="42"/>
      <c r="N538" s="42"/>
      <c r="O538" s="42"/>
      <c r="P538" s="42"/>
      <c r="Q538" s="42"/>
      <c r="R538" s="42"/>
      <c r="S538" s="42"/>
      <c r="T538" s="42"/>
      <c r="U538" s="42"/>
      <c r="V538" s="42"/>
      <c r="W538" s="42"/>
      <c r="X538" s="42"/>
      <c r="Y538" s="42"/>
    </row>
    <row r="539" spans="7:25">
      <c r="G539" s="44"/>
      <c r="H539" s="42"/>
      <c r="I539" s="42"/>
      <c r="J539" s="42"/>
      <c r="K539" s="42"/>
      <c r="L539" s="42"/>
      <c r="M539" s="42"/>
      <c r="N539" s="42"/>
      <c r="O539" s="42"/>
      <c r="P539" s="42"/>
      <c r="Q539" s="42"/>
      <c r="R539" s="42"/>
      <c r="S539" s="42"/>
      <c r="T539" s="42"/>
      <c r="U539" s="42"/>
      <c r="V539" s="42"/>
      <c r="W539" s="42"/>
      <c r="X539" s="42"/>
      <c r="Y539" s="42"/>
    </row>
    <row r="540" spans="7:25">
      <c r="G540" s="44"/>
      <c r="H540" s="42"/>
      <c r="I540" s="42"/>
      <c r="J540" s="42"/>
      <c r="K540" s="42"/>
      <c r="L540" s="42"/>
      <c r="M540" s="42"/>
      <c r="N540" s="42"/>
      <c r="O540" s="42"/>
      <c r="P540" s="42"/>
      <c r="Q540" s="42"/>
      <c r="R540" s="42"/>
      <c r="S540" s="42"/>
      <c r="T540" s="42"/>
      <c r="U540" s="42"/>
      <c r="V540" s="42"/>
      <c r="W540" s="42"/>
      <c r="X540" s="42"/>
      <c r="Y540" s="42"/>
    </row>
    <row r="541" spans="7:25">
      <c r="G541" s="44"/>
      <c r="H541" s="42"/>
      <c r="I541" s="42"/>
      <c r="J541" s="42"/>
      <c r="K541" s="42"/>
      <c r="L541" s="42"/>
      <c r="M541" s="42"/>
      <c r="N541" s="42"/>
      <c r="O541" s="42"/>
      <c r="P541" s="42"/>
      <c r="Q541" s="42"/>
      <c r="R541" s="42"/>
      <c r="S541" s="42"/>
      <c r="T541" s="42"/>
      <c r="U541" s="42"/>
      <c r="V541" s="42"/>
      <c r="W541" s="42"/>
      <c r="X541" s="42"/>
      <c r="Y541" s="42"/>
    </row>
    <row r="542" spans="7:25">
      <c r="G542" s="44"/>
      <c r="H542" s="42"/>
      <c r="I542" s="42"/>
      <c r="J542" s="42"/>
      <c r="K542" s="42"/>
      <c r="L542" s="42"/>
      <c r="M542" s="42"/>
      <c r="N542" s="42"/>
      <c r="O542" s="42"/>
      <c r="P542" s="42"/>
      <c r="Q542" s="42"/>
      <c r="R542" s="42"/>
      <c r="S542" s="42"/>
      <c r="T542" s="42"/>
      <c r="U542" s="42"/>
      <c r="V542" s="42"/>
      <c r="W542" s="42"/>
      <c r="X542" s="42"/>
      <c r="Y542" s="42"/>
    </row>
    <row r="543" spans="7:25">
      <c r="G543" s="44"/>
      <c r="H543" s="42"/>
      <c r="I543" s="42"/>
      <c r="J543" s="42"/>
      <c r="K543" s="42"/>
      <c r="L543" s="42"/>
      <c r="M543" s="42"/>
      <c r="N543" s="42"/>
      <c r="O543" s="42"/>
      <c r="P543" s="42"/>
      <c r="Q543" s="42"/>
      <c r="R543" s="42"/>
      <c r="S543" s="42"/>
      <c r="T543" s="42"/>
      <c r="U543" s="42"/>
      <c r="V543" s="42"/>
      <c r="W543" s="42"/>
      <c r="X543" s="42"/>
      <c r="Y543" s="42"/>
    </row>
    <row r="544" spans="7:25">
      <c r="G544" s="44"/>
      <c r="H544" s="42"/>
      <c r="I544" s="42"/>
      <c r="J544" s="42"/>
      <c r="K544" s="42"/>
      <c r="L544" s="42"/>
      <c r="M544" s="42"/>
      <c r="N544" s="42"/>
      <c r="O544" s="42"/>
      <c r="P544" s="42"/>
      <c r="Q544" s="42"/>
      <c r="R544" s="42"/>
      <c r="S544" s="42"/>
      <c r="T544" s="42"/>
      <c r="U544" s="42"/>
      <c r="V544" s="42"/>
      <c r="W544" s="42"/>
      <c r="X544" s="42"/>
      <c r="Y544" s="42"/>
    </row>
    <row r="545" spans="7:25">
      <c r="G545" s="44"/>
      <c r="H545" s="42"/>
      <c r="I545" s="42"/>
      <c r="J545" s="42"/>
      <c r="K545" s="42"/>
      <c r="L545" s="42"/>
      <c r="M545" s="42"/>
      <c r="N545" s="42"/>
      <c r="O545" s="42"/>
      <c r="P545" s="42"/>
      <c r="Q545" s="42"/>
      <c r="R545" s="42"/>
      <c r="S545" s="42"/>
      <c r="T545" s="42"/>
      <c r="U545" s="42"/>
      <c r="V545" s="42"/>
      <c r="W545" s="42"/>
      <c r="X545" s="42"/>
      <c r="Y545" s="42"/>
    </row>
    <row r="546" spans="7:25">
      <c r="G546" s="44"/>
      <c r="H546" s="42"/>
      <c r="I546" s="42"/>
      <c r="J546" s="42"/>
      <c r="K546" s="42"/>
      <c r="L546" s="42"/>
      <c r="M546" s="42"/>
      <c r="N546" s="42"/>
      <c r="O546" s="42"/>
      <c r="P546" s="42"/>
      <c r="Q546" s="42"/>
      <c r="R546" s="42"/>
      <c r="S546" s="42"/>
      <c r="T546" s="42"/>
      <c r="U546" s="42"/>
      <c r="V546" s="42"/>
      <c r="W546" s="42"/>
      <c r="X546" s="42"/>
      <c r="Y546" s="42"/>
    </row>
    <row r="547" spans="7:25">
      <c r="G547" s="44"/>
      <c r="H547" s="42"/>
      <c r="I547" s="42"/>
      <c r="J547" s="42"/>
      <c r="K547" s="42"/>
      <c r="L547" s="42"/>
      <c r="M547" s="42"/>
      <c r="N547" s="42"/>
      <c r="O547" s="42"/>
      <c r="P547" s="42"/>
      <c r="Q547" s="42"/>
      <c r="R547" s="42"/>
      <c r="S547" s="42"/>
      <c r="T547" s="42"/>
      <c r="U547" s="42"/>
      <c r="V547" s="42"/>
      <c r="W547" s="42"/>
      <c r="X547" s="42"/>
      <c r="Y547" s="42"/>
    </row>
    <row r="548" spans="7:25">
      <c r="G548" s="44"/>
      <c r="H548" s="42"/>
      <c r="I548" s="42"/>
      <c r="J548" s="42"/>
      <c r="K548" s="42"/>
      <c r="L548" s="42"/>
      <c r="M548" s="42"/>
      <c r="N548" s="42"/>
      <c r="O548" s="42"/>
      <c r="P548" s="42"/>
      <c r="Q548" s="42"/>
      <c r="R548" s="42"/>
      <c r="S548" s="42"/>
      <c r="T548" s="42"/>
      <c r="U548" s="42"/>
      <c r="V548" s="42"/>
      <c r="W548" s="42"/>
      <c r="X548" s="42"/>
      <c r="Y548" s="42"/>
    </row>
    <row r="549" spans="7:25">
      <c r="G549" s="44"/>
      <c r="H549" s="42"/>
      <c r="I549" s="42"/>
      <c r="J549" s="42"/>
      <c r="K549" s="42"/>
      <c r="L549" s="42"/>
      <c r="M549" s="42"/>
      <c r="N549" s="42"/>
      <c r="O549" s="42"/>
      <c r="P549" s="42"/>
      <c r="Q549" s="42"/>
      <c r="R549" s="42"/>
      <c r="S549" s="42"/>
      <c r="T549" s="42"/>
      <c r="U549" s="42"/>
      <c r="V549" s="42"/>
      <c r="W549" s="42"/>
      <c r="X549" s="42"/>
      <c r="Y549" s="42"/>
    </row>
    <row r="550" spans="7:25">
      <c r="G550" s="44"/>
      <c r="H550" s="42"/>
      <c r="I550" s="42"/>
      <c r="J550" s="42"/>
      <c r="K550" s="42"/>
      <c r="L550" s="42"/>
      <c r="M550" s="42"/>
      <c r="N550" s="42"/>
      <c r="O550" s="42"/>
      <c r="P550" s="42"/>
      <c r="Q550" s="42"/>
      <c r="R550" s="42"/>
      <c r="S550" s="42"/>
      <c r="T550" s="42"/>
      <c r="U550" s="42"/>
      <c r="V550" s="42"/>
      <c r="W550" s="42"/>
      <c r="X550" s="42"/>
      <c r="Y550" s="42"/>
    </row>
    <row r="551" spans="7:25">
      <c r="G551" s="44"/>
      <c r="H551" s="42"/>
      <c r="I551" s="42"/>
      <c r="J551" s="42"/>
      <c r="K551" s="42"/>
      <c r="L551" s="42"/>
      <c r="M551" s="42"/>
      <c r="N551" s="42"/>
      <c r="O551" s="42"/>
      <c r="P551" s="42"/>
      <c r="Q551" s="42"/>
      <c r="R551" s="42"/>
      <c r="S551" s="42"/>
      <c r="T551" s="42"/>
      <c r="U551" s="42"/>
      <c r="V551" s="42"/>
      <c r="W551" s="42"/>
      <c r="X551" s="42"/>
      <c r="Y551" s="42"/>
    </row>
    <row r="552" spans="7:25">
      <c r="G552" s="44"/>
      <c r="H552" s="42"/>
      <c r="I552" s="42"/>
      <c r="J552" s="42"/>
      <c r="K552" s="42"/>
      <c r="L552" s="42"/>
      <c r="M552" s="42"/>
      <c r="N552" s="42"/>
      <c r="O552" s="42"/>
      <c r="P552" s="42"/>
      <c r="Q552" s="42"/>
      <c r="R552" s="42"/>
      <c r="S552" s="42"/>
      <c r="T552" s="42"/>
      <c r="U552" s="42"/>
      <c r="V552" s="42"/>
      <c r="W552" s="42"/>
      <c r="X552" s="42"/>
      <c r="Y552" s="42"/>
    </row>
    <row r="553" spans="7:25">
      <c r="G553" s="44"/>
      <c r="H553" s="42"/>
      <c r="I553" s="42"/>
      <c r="J553" s="42"/>
      <c r="K553" s="42"/>
      <c r="L553" s="42"/>
      <c r="M553" s="42"/>
      <c r="N553" s="42"/>
      <c r="O553" s="42"/>
      <c r="P553" s="42"/>
      <c r="Q553" s="42"/>
      <c r="R553" s="42"/>
      <c r="S553" s="42"/>
      <c r="T553" s="42"/>
      <c r="U553" s="42"/>
      <c r="V553" s="42"/>
      <c r="W553" s="42"/>
      <c r="X553" s="42"/>
      <c r="Y553" s="42"/>
    </row>
    <row r="554" spans="7:25">
      <c r="G554" s="44"/>
      <c r="H554" s="42"/>
      <c r="I554" s="42"/>
      <c r="J554" s="42"/>
      <c r="K554" s="42"/>
      <c r="L554" s="42"/>
      <c r="M554" s="42"/>
      <c r="N554" s="42"/>
      <c r="O554" s="42"/>
      <c r="P554" s="42"/>
      <c r="Q554" s="42"/>
      <c r="R554" s="42"/>
      <c r="S554" s="42"/>
      <c r="T554" s="42"/>
      <c r="U554" s="42"/>
      <c r="V554" s="42"/>
      <c r="W554" s="42"/>
      <c r="X554" s="42"/>
      <c r="Y554" s="42"/>
    </row>
    <row r="555" spans="7:25">
      <c r="G555" s="44"/>
      <c r="H555" s="42"/>
      <c r="I555" s="42"/>
      <c r="J555" s="42"/>
      <c r="K555" s="42"/>
      <c r="L555" s="42"/>
      <c r="M555" s="42"/>
      <c r="N555" s="42"/>
      <c r="O555" s="42"/>
      <c r="P555" s="42"/>
      <c r="Q555" s="42"/>
      <c r="R555" s="42"/>
      <c r="S555" s="42"/>
      <c r="T555" s="42"/>
      <c r="U555" s="42"/>
      <c r="V555" s="42"/>
      <c r="W555" s="42"/>
      <c r="X555" s="42"/>
      <c r="Y555" s="42"/>
    </row>
    <row r="556" spans="7:25">
      <c r="G556" s="44"/>
      <c r="H556" s="42"/>
      <c r="I556" s="42"/>
      <c r="J556" s="42"/>
      <c r="K556" s="42"/>
      <c r="L556" s="42"/>
      <c r="M556" s="42"/>
      <c r="N556" s="42"/>
      <c r="O556" s="42"/>
      <c r="P556" s="42"/>
      <c r="Q556" s="42"/>
      <c r="R556" s="42"/>
      <c r="S556" s="42"/>
      <c r="T556" s="42"/>
      <c r="U556" s="42"/>
      <c r="V556" s="42"/>
      <c r="W556" s="42"/>
      <c r="X556" s="42"/>
      <c r="Y556" s="42"/>
    </row>
    <row r="557" spans="7:25">
      <c r="G557" s="44"/>
      <c r="H557" s="42"/>
      <c r="I557" s="42"/>
      <c r="J557" s="42"/>
      <c r="K557" s="42"/>
      <c r="L557" s="42"/>
      <c r="M557" s="42"/>
      <c r="N557" s="42"/>
      <c r="O557" s="42"/>
      <c r="P557" s="42"/>
      <c r="Q557" s="42"/>
      <c r="R557" s="42"/>
      <c r="S557" s="42"/>
      <c r="T557" s="42"/>
      <c r="U557" s="42"/>
      <c r="V557" s="42"/>
      <c r="W557" s="42"/>
      <c r="X557" s="42"/>
      <c r="Y557" s="42"/>
    </row>
    <row r="558" spans="7:25">
      <c r="G558" s="44"/>
      <c r="H558" s="42"/>
      <c r="I558" s="42"/>
      <c r="J558" s="42"/>
      <c r="K558" s="42"/>
      <c r="L558" s="42"/>
      <c r="M558" s="42"/>
      <c r="N558" s="42"/>
      <c r="O558" s="42"/>
      <c r="P558" s="42"/>
      <c r="Q558" s="42"/>
      <c r="R558" s="42"/>
      <c r="S558" s="42"/>
      <c r="T558" s="42"/>
      <c r="U558" s="42"/>
      <c r="V558" s="42"/>
      <c r="W558" s="42"/>
      <c r="X558" s="42"/>
      <c r="Y558" s="42"/>
    </row>
    <row r="559" spans="7:25">
      <c r="G559" s="44"/>
      <c r="H559" s="42"/>
      <c r="I559" s="42"/>
      <c r="J559" s="42"/>
      <c r="K559" s="42"/>
      <c r="L559" s="42"/>
      <c r="M559" s="42"/>
      <c r="N559" s="42"/>
      <c r="O559" s="42"/>
      <c r="P559" s="42"/>
      <c r="Q559" s="42"/>
      <c r="R559" s="42"/>
      <c r="S559" s="42"/>
      <c r="T559" s="42"/>
      <c r="U559" s="42"/>
      <c r="V559" s="42"/>
      <c r="W559" s="42"/>
      <c r="X559" s="42"/>
      <c r="Y559" s="42"/>
    </row>
    <row r="560" spans="7:25">
      <c r="G560" s="44"/>
      <c r="H560" s="42"/>
      <c r="I560" s="42"/>
      <c r="J560" s="42"/>
      <c r="K560" s="42"/>
      <c r="L560" s="42"/>
      <c r="M560" s="42"/>
      <c r="N560" s="42"/>
      <c r="O560" s="42"/>
      <c r="P560" s="42"/>
      <c r="Q560" s="42"/>
      <c r="R560" s="42"/>
      <c r="S560" s="42"/>
      <c r="T560" s="42"/>
      <c r="U560" s="42"/>
      <c r="V560" s="42"/>
      <c r="W560" s="42"/>
      <c r="X560" s="42"/>
      <c r="Y560" s="42"/>
    </row>
    <row r="561" spans="7:25">
      <c r="G561" s="44"/>
      <c r="H561" s="42"/>
      <c r="I561" s="42"/>
      <c r="J561" s="42"/>
      <c r="K561" s="42"/>
      <c r="L561" s="42"/>
      <c r="M561" s="42"/>
      <c r="N561" s="42"/>
      <c r="O561" s="42"/>
      <c r="P561" s="42"/>
      <c r="Q561" s="42"/>
      <c r="R561" s="42"/>
      <c r="S561" s="42"/>
      <c r="T561" s="42"/>
      <c r="U561" s="42"/>
      <c r="V561" s="42"/>
      <c r="W561" s="42"/>
      <c r="X561" s="42"/>
      <c r="Y561" s="42"/>
    </row>
    <row r="562" spans="7:25">
      <c r="G562" s="44"/>
      <c r="H562" s="42"/>
      <c r="I562" s="42"/>
      <c r="J562" s="42"/>
      <c r="K562" s="42"/>
      <c r="L562" s="42"/>
      <c r="M562" s="42"/>
      <c r="N562" s="42"/>
      <c r="O562" s="42"/>
      <c r="P562" s="42"/>
      <c r="Q562" s="42"/>
      <c r="R562" s="42"/>
      <c r="S562" s="42"/>
      <c r="T562" s="42"/>
      <c r="U562" s="42"/>
      <c r="V562" s="42"/>
      <c r="W562" s="42"/>
      <c r="X562" s="42"/>
      <c r="Y562" s="42"/>
    </row>
    <row r="563" spans="7:25">
      <c r="G563" s="44"/>
      <c r="H563" s="42"/>
      <c r="I563" s="42"/>
      <c r="J563" s="42"/>
      <c r="K563" s="42"/>
      <c r="L563" s="42"/>
      <c r="M563" s="42"/>
      <c r="N563" s="42"/>
      <c r="O563" s="42"/>
      <c r="P563" s="42"/>
      <c r="Q563" s="42"/>
      <c r="R563" s="42"/>
      <c r="S563" s="42"/>
      <c r="T563" s="42"/>
      <c r="U563" s="42"/>
      <c r="V563" s="42"/>
      <c r="W563" s="42"/>
      <c r="X563" s="42"/>
      <c r="Y563" s="42"/>
    </row>
    <row r="564" spans="7:25">
      <c r="G564" s="44"/>
      <c r="H564" s="42"/>
      <c r="I564" s="42"/>
      <c r="J564" s="42"/>
      <c r="K564" s="42"/>
      <c r="L564" s="42"/>
      <c r="M564" s="42"/>
      <c r="N564" s="42"/>
      <c r="O564" s="42"/>
      <c r="P564" s="42"/>
      <c r="Q564" s="42"/>
      <c r="R564" s="42"/>
      <c r="S564" s="42"/>
      <c r="T564" s="42"/>
      <c r="U564" s="42"/>
      <c r="V564" s="42"/>
      <c r="W564" s="42"/>
      <c r="X564" s="42"/>
      <c r="Y564" s="42"/>
    </row>
    <row r="565" spans="7:25">
      <c r="G565" s="44"/>
      <c r="H565" s="42"/>
      <c r="I565" s="42"/>
      <c r="J565" s="42"/>
      <c r="K565" s="42"/>
      <c r="L565" s="42"/>
      <c r="M565" s="42"/>
      <c r="N565" s="42"/>
      <c r="O565" s="42"/>
      <c r="P565" s="42"/>
      <c r="Q565" s="42"/>
      <c r="R565" s="42"/>
      <c r="S565" s="42"/>
      <c r="T565" s="42"/>
      <c r="U565" s="42"/>
      <c r="V565" s="42"/>
      <c r="W565" s="42"/>
      <c r="X565" s="42"/>
      <c r="Y565" s="42"/>
    </row>
    <row r="566" spans="7:25">
      <c r="G566" s="44"/>
      <c r="H566" s="42"/>
      <c r="I566" s="42"/>
      <c r="J566" s="42"/>
      <c r="K566" s="42"/>
      <c r="L566" s="42"/>
      <c r="M566" s="42"/>
      <c r="N566" s="42"/>
      <c r="O566" s="42"/>
      <c r="P566" s="42"/>
      <c r="Q566" s="42"/>
      <c r="R566" s="42"/>
      <c r="S566" s="42"/>
      <c r="T566" s="42"/>
      <c r="U566" s="42"/>
      <c r="V566" s="42"/>
      <c r="W566" s="42"/>
      <c r="X566" s="42"/>
      <c r="Y566" s="42"/>
    </row>
    <row r="567" spans="7:25">
      <c r="G567" s="44"/>
      <c r="H567" s="42"/>
      <c r="I567" s="42"/>
      <c r="J567" s="42"/>
      <c r="K567" s="42"/>
      <c r="L567" s="42"/>
      <c r="M567" s="42"/>
      <c r="N567" s="42"/>
      <c r="O567" s="42"/>
      <c r="P567" s="42"/>
      <c r="Q567" s="42"/>
      <c r="R567" s="42"/>
      <c r="S567" s="42"/>
      <c r="T567" s="42"/>
      <c r="U567" s="42"/>
      <c r="V567" s="42"/>
      <c r="W567" s="42"/>
      <c r="X567" s="42"/>
      <c r="Y567" s="42"/>
    </row>
    <row r="568" spans="7:25">
      <c r="G568" s="44"/>
      <c r="H568" s="42"/>
      <c r="I568" s="42"/>
      <c r="J568" s="42"/>
      <c r="K568" s="42"/>
      <c r="L568" s="42"/>
      <c r="M568" s="42"/>
      <c r="N568" s="42"/>
      <c r="O568" s="42"/>
      <c r="P568" s="42"/>
      <c r="Q568" s="42"/>
      <c r="R568" s="42"/>
      <c r="S568" s="42"/>
      <c r="T568" s="42"/>
      <c r="U568" s="42"/>
      <c r="V568" s="42"/>
      <c r="W568" s="42"/>
      <c r="X568" s="42"/>
      <c r="Y568" s="42"/>
    </row>
    <row r="569" spans="7:25">
      <c r="G569" s="44"/>
      <c r="H569" s="42"/>
      <c r="I569" s="42"/>
      <c r="J569" s="42"/>
      <c r="K569" s="42"/>
      <c r="L569" s="42"/>
      <c r="M569" s="42"/>
      <c r="N569" s="42"/>
      <c r="O569" s="42"/>
      <c r="P569" s="42"/>
      <c r="Q569" s="42"/>
      <c r="R569" s="42"/>
      <c r="S569" s="42"/>
      <c r="T569" s="42"/>
      <c r="U569" s="42"/>
      <c r="V569" s="42"/>
      <c r="W569" s="42"/>
      <c r="X569" s="42"/>
      <c r="Y569" s="42"/>
    </row>
    <row r="570" spans="7:25">
      <c r="G570" s="44"/>
      <c r="H570" s="42"/>
      <c r="I570" s="42"/>
      <c r="J570" s="42"/>
      <c r="K570" s="42"/>
      <c r="L570" s="42"/>
      <c r="M570" s="42"/>
      <c r="N570" s="42"/>
      <c r="O570" s="42"/>
      <c r="P570" s="42"/>
      <c r="Q570" s="42"/>
      <c r="R570" s="42"/>
      <c r="S570" s="42"/>
      <c r="T570" s="42"/>
      <c r="U570" s="42"/>
      <c r="V570" s="42"/>
      <c r="W570" s="42"/>
      <c r="X570" s="42"/>
      <c r="Y570" s="42"/>
    </row>
    <row r="571" spans="7:25">
      <c r="G571" s="44"/>
      <c r="H571" s="42"/>
      <c r="I571" s="42"/>
      <c r="J571" s="42"/>
      <c r="K571" s="42"/>
      <c r="L571" s="42"/>
      <c r="M571" s="42"/>
      <c r="N571" s="42"/>
      <c r="O571" s="42"/>
      <c r="P571" s="42"/>
      <c r="Q571" s="42"/>
      <c r="R571" s="42"/>
      <c r="S571" s="42"/>
      <c r="T571" s="42"/>
      <c r="U571" s="42"/>
      <c r="V571" s="42"/>
      <c r="W571" s="42"/>
      <c r="X571" s="42"/>
      <c r="Y571" s="42"/>
    </row>
    <row r="572" spans="7:25">
      <c r="G572" s="44"/>
      <c r="H572" s="42"/>
      <c r="I572" s="42"/>
      <c r="J572" s="42"/>
      <c r="K572" s="42"/>
      <c r="L572" s="42"/>
      <c r="M572" s="42"/>
      <c r="N572" s="42"/>
      <c r="O572" s="42"/>
      <c r="P572" s="42"/>
      <c r="Q572" s="42"/>
      <c r="R572" s="42"/>
      <c r="S572" s="42"/>
      <c r="T572" s="42"/>
      <c r="U572" s="42"/>
      <c r="V572" s="42"/>
      <c r="W572" s="42"/>
      <c r="X572" s="42"/>
      <c r="Y572" s="42"/>
    </row>
    <row r="573" spans="7:25">
      <c r="G573" s="44"/>
      <c r="H573" s="42"/>
      <c r="I573" s="42"/>
      <c r="J573" s="42"/>
      <c r="K573" s="42"/>
      <c r="L573" s="42"/>
      <c r="M573" s="42"/>
      <c r="N573" s="42"/>
      <c r="O573" s="42"/>
      <c r="P573" s="42"/>
      <c r="Q573" s="42"/>
      <c r="R573" s="42"/>
      <c r="S573" s="42"/>
      <c r="T573" s="42"/>
      <c r="U573" s="42"/>
      <c r="V573" s="42"/>
      <c r="W573" s="42"/>
      <c r="X573" s="42"/>
      <c r="Y573" s="42"/>
    </row>
    <row r="574" spans="7:25">
      <c r="G574" s="44"/>
      <c r="H574" s="42"/>
      <c r="I574" s="42"/>
      <c r="J574" s="42"/>
      <c r="K574" s="42"/>
      <c r="L574" s="42"/>
      <c r="M574" s="42"/>
      <c r="N574" s="42"/>
      <c r="O574" s="42"/>
      <c r="P574" s="42"/>
      <c r="Q574" s="42"/>
      <c r="R574" s="42"/>
      <c r="S574" s="42"/>
      <c r="T574" s="42"/>
      <c r="U574" s="42"/>
      <c r="V574" s="42"/>
      <c r="W574" s="42"/>
      <c r="X574" s="42"/>
      <c r="Y574" s="42"/>
    </row>
    <row r="575" spans="7:25">
      <c r="G575" s="44"/>
      <c r="H575" s="42"/>
      <c r="I575" s="42"/>
      <c r="J575" s="42"/>
      <c r="K575" s="42"/>
      <c r="L575" s="42"/>
      <c r="M575" s="42"/>
      <c r="N575" s="42"/>
      <c r="O575" s="42"/>
      <c r="P575" s="42"/>
      <c r="Q575" s="42"/>
      <c r="R575" s="42"/>
      <c r="S575" s="42"/>
      <c r="T575" s="42"/>
      <c r="U575" s="42"/>
      <c r="V575" s="42"/>
      <c r="W575" s="42"/>
      <c r="X575" s="42"/>
      <c r="Y575" s="42"/>
    </row>
    <row r="576" spans="7:25">
      <c r="G576" s="44"/>
      <c r="H576" s="42"/>
      <c r="I576" s="42"/>
      <c r="J576" s="42"/>
      <c r="K576" s="42"/>
      <c r="L576" s="42"/>
      <c r="M576" s="42"/>
      <c r="N576" s="42"/>
      <c r="O576" s="42"/>
      <c r="P576" s="42"/>
      <c r="Q576" s="42"/>
      <c r="R576" s="42"/>
      <c r="S576" s="42"/>
      <c r="T576" s="42"/>
      <c r="U576" s="42"/>
      <c r="V576" s="42"/>
      <c r="W576" s="42"/>
      <c r="X576" s="42"/>
      <c r="Y576" s="42"/>
    </row>
    <row r="577" spans="7:25">
      <c r="G577" s="44"/>
      <c r="H577" s="42"/>
      <c r="I577" s="42"/>
      <c r="J577" s="42"/>
      <c r="K577" s="42"/>
      <c r="L577" s="42"/>
      <c r="M577" s="42"/>
      <c r="N577" s="42"/>
      <c r="O577" s="42"/>
      <c r="P577" s="42"/>
      <c r="Q577" s="42"/>
      <c r="R577" s="42"/>
      <c r="S577" s="42"/>
      <c r="T577" s="42"/>
      <c r="U577" s="42"/>
      <c r="V577" s="42"/>
      <c r="W577" s="42"/>
      <c r="X577" s="42"/>
      <c r="Y577" s="42"/>
    </row>
    <row r="578" spans="7:25">
      <c r="G578" s="44"/>
      <c r="H578" s="42"/>
      <c r="I578" s="42"/>
      <c r="J578" s="42"/>
      <c r="K578" s="42"/>
      <c r="L578" s="42"/>
      <c r="M578" s="42"/>
      <c r="N578" s="42"/>
      <c r="O578" s="42"/>
      <c r="P578" s="42"/>
      <c r="Q578" s="42"/>
      <c r="R578" s="42"/>
      <c r="S578" s="42"/>
      <c r="T578" s="42"/>
      <c r="U578" s="42"/>
      <c r="V578" s="42"/>
      <c r="W578" s="42"/>
      <c r="X578" s="42"/>
      <c r="Y578" s="42"/>
    </row>
    <row r="579" spans="7:25">
      <c r="G579" s="44"/>
      <c r="H579" s="42"/>
      <c r="I579" s="42"/>
      <c r="J579" s="42"/>
      <c r="K579" s="42"/>
      <c r="L579" s="42"/>
      <c r="M579" s="42"/>
      <c r="N579" s="42"/>
      <c r="O579" s="42"/>
      <c r="P579" s="42"/>
      <c r="Q579" s="42"/>
      <c r="R579" s="42"/>
      <c r="S579" s="42"/>
      <c r="T579" s="42"/>
      <c r="U579" s="42"/>
      <c r="V579" s="42"/>
      <c r="W579" s="42"/>
      <c r="X579" s="42"/>
      <c r="Y579" s="42"/>
    </row>
    <row r="580" spans="7:25">
      <c r="G580" s="44"/>
      <c r="H580" s="42"/>
      <c r="I580" s="42"/>
      <c r="J580" s="42"/>
      <c r="K580" s="42"/>
      <c r="L580" s="42"/>
      <c r="M580" s="42"/>
      <c r="N580" s="42"/>
      <c r="O580" s="42"/>
      <c r="P580" s="42"/>
      <c r="Q580" s="42"/>
      <c r="R580" s="42"/>
      <c r="S580" s="42"/>
      <c r="T580" s="42"/>
      <c r="U580" s="42"/>
      <c r="V580" s="42"/>
      <c r="W580" s="42"/>
      <c r="X580" s="42"/>
      <c r="Y580" s="42"/>
    </row>
    <row r="581" spans="7:25">
      <c r="G581" s="44"/>
      <c r="H581" s="42"/>
      <c r="I581" s="42"/>
      <c r="J581" s="42"/>
      <c r="K581" s="42"/>
      <c r="L581" s="42"/>
      <c r="M581" s="42"/>
      <c r="N581" s="42"/>
      <c r="O581" s="42"/>
      <c r="P581" s="42"/>
      <c r="Q581" s="42"/>
      <c r="R581" s="42"/>
      <c r="S581" s="42"/>
      <c r="T581" s="42"/>
      <c r="U581" s="42"/>
      <c r="V581" s="42"/>
      <c r="W581" s="42"/>
      <c r="X581" s="42"/>
      <c r="Y581" s="42"/>
    </row>
    <row r="582" spans="7:25">
      <c r="G582" s="44"/>
      <c r="H582" s="42"/>
      <c r="I582" s="42"/>
      <c r="J582" s="42"/>
      <c r="K582" s="42"/>
      <c r="L582" s="42"/>
      <c r="M582" s="42"/>
      <c r="N582" s="42"/>
      <c r="O582" s="42"/>
      <c r="P582" s="42"/>
      <c r="Q582" s="42"/>
      <c r="R582" s="42"/>
      <c r="S582" s="42"/>
      <c r="T582" s="42"/>
      <c r="U582" s="42"/>
      <c r="V582" s="42"/>
      <c r="W582" s="42"/>
      <c r="X582" s="42"/>
      <c r="Y582" s="42"/>
    </row>
    <row r="583" spans="7:25">
      <c r="G583" s="44"/>
      <c r="H583" s="42"/>
      <c r="I583" s="42"/>
      <c r="J583" s="42"/>
      <c r="K583" s="42"/>
      <c r="L583" s="42"/>
      <c r="M583" s="42"/>
      <c r="N583" s="42"/>
      <c r="O583" s="42"/>
      <c r="P583" s="42"/>
      <c r="Q583" s="42"/>
      <c r="R583" s="42"/>
      <c r="S583" s="42"/>
      <c r="T583" s="42"/>
      <c r="U583" s="42"/>
      <c r="V583" s="42"/>
      <c r="W583" s="42"/>
      <c r="X583" s="42"/>
      <c r="Y583" s="42"/>
    </row>
    <row r="584" spans="7:25">
      <c r="G584" s="44"/>
      <c r="H584" s="42"/>
      <c r="I584" s="42"/>
      <c r="J584" s="42"/>
      <c r="K584" s="42"/>
      <c r="L584" s="42"/>
      <c r="M584" s="42"/>
      <c r="N584" s="42"/>
      <c r="O584" s="42"/>
      <c r="P584" s="42"/>
      <c r="Q584" s="42"/>
      <c r="R584" s="42"/>
      <c r="S584" s="42"/>
      <c r="T584" s="42"/>
      <c r="U584" s="42"/>
      <c r="V584" s="42"/>
      <c r="W584" s="42"/>
      <c r="X584" s="42"/>
      <c r="Y584" s="42"/>
    </row>
    <row r="585" spans="7:25">
      <c r="G585" s="44"/>
      <c r="H585" s="42"/>
      <c r="I585" s="42"/>
      <c r="J585" s="42"/>
      <c r="K585" s="42"/>
      <c r="L585" s="42"/>
      <c r="M585" s="42"/>
      <c r="N585" s="42"/>
      <c r="O585" s="42"/>
      <c r="P585" s="42"/>
      <c r="Q585" s="42"/>
      <c r="R585" s="42"/>
      <c r="S585" s="42"/>
      <c r="T585" s="42"/>
      <c r="U585" s="42"/>
      <c r="V585" s="42"/>
      <c r="W585" s="42"/>
      <c r="X585" s="42"/>
      <c r="Y585" s="42"/>
    </row>
    <row r="586" spans="7:25">
      <c r="G586" s="44"/>
      <c r="H586" s="42"/>
      <c r="I586" s="42"/>
      <c r="J586" s="42"/>
      <c r="K586" s="42"/>
      <c r="L586" s="42"/>
      <c r="M586" s="42"/>
      <c r="N586" s="42"/>
      <c r="O586" s="42"/>
      <c r="P586" s="42"/>
      <c r="Q586" s="42"/>
      <c r="R586" s="42"/>
      <c r="S586" s="42"/>
      <c r="T586" s="42"/>
      <c r="U586" s="42"/>
      <c r="V586" s="42"/>
      <c r="W586" s="42"/>
      <c r="X586" s="42"/>
      <c r="Y586" s="42"/>
    </row>
    <row r="587" spans="7:25">
      <c r="G587" s="44"/>
      <c r="H587" s="42"/>
      <c r="I587" s="42"/>
      <c r="J587" s="42"/>
      <c r="K587" s="42"/>
      <c r="L587" s="42"/>
      <c r="M587" s="42"/>
      <c r="N587" s="42"/>
      <c r="O587" s="42"/>
      <c r="P587" s="42"/>
      <c r="Q587" s="42"/>
      <c r="R587" s="42"/>
      <c r="S587" s="42"/>
      <c r="T587" s="42"/>
      <c r="U587" s="42"/>
      <c r="V587" s="42"/>
      <c r="W587" s="42"/>
      <c r="X587" s="42"/>
      <c r="Y587" s="42"/>
    </row>
    <row r="588" spans="7:25">
      <c r="G588" s="44"/>
      <c r="H588" s="42"/>
      <c r="I588" s="42"/>
      <c r="J588" s="42"/>
      <c r="K588" s="42"/>
      <c r="L588" s="42"/>
      <c r="M588" s="42"/>
      <c r="N588" s="42"/>
      <c r="O588" s="42"/>
      <c r="P588" s="42"/>
      <c r="Q588" s="42"/>
      <c r="R588" s="42"/>
      <c r="S588" s="42"/>
      <c r="T588" s="42"/>
      <c r="U588" s="42"/>
      <c r="V588" s="42"/>
      <c r="W588" s="42"/>
      <c r="X588" s="42"/>
      <c r="Y588" s="42"/>
    </row>
    <row r="589" spans="7:25">
      <c r="G589" s="44"/>
      <c r="H589" s="42"/>
      <c r="I589" s="42"/>
      <c r="J589" s="42"/>
      <c r="K589" s="42"/>
      <c r="L589" s="42"/>
      <c r="M589" s="42"/>
      <c r="N589" s="42"/>
      <c r="O589" s="42"/>
      <c r="P589" s="42"/>
      <c r="Q589" s="42"/>
      <c r="R589" s="42"/>
      <c r="S589" s="42"/>
      <c r="T589" s="42"/>
      <c r="U589" s="42"/>
      <c r="V589" s="42"/>
      <c r="W589" s="42"/>
      <c r="X589" s="42"/>
      <c r="Y589" s="42"/>
    </row>
    <row r="590" spans="7:25">
      <c r="G590" s="44"/>
      <c r="H590" s="42"/>
      <c r="I590" s="42"/>
      <c r="J590" s="42"/>
      <c r="K590" s="42"/>
      <c r="L590" s="42"/>
      <c r="M590" s="42"/>
      <c r="N590" s="42"/>
      <c r="O590" s="42"/>
      <c r="P590" s="42"/>
      <c r="Q590" s="42"/>
      <c r="R590" s="42"/>
      <c r="S590" s="42"/>
      <c r="T590" s="42"/>
      <c r="U590" s="42"/>
      <c r="V590" s="42"/>
      <c r="W590" s="42"/>
      <c r="X590" s="42"/>
      <c r="Y590" s="42"/>
    </row>
    <row r="591" spans="7:25">
      <c r="G591" s="44"/>
      <c r="H591" s="42"/>
      <c r="I591" s="42"/>
      <c r="J591" s="42"/>
      <c r="K591" s="42"/>
      <c r="L591" s="42"/>
      <c r="M591" s="42"/>
      <c r="N591" s="42"/>
      <c r="O591" s="42"/>
      <c r="P591" s="42"/>
      <c r="Q591" s="42"/>
      <c r="R591" s="42"/>
      <c r="S591" s="42"/>
      <c r="T591" s="42"/>
      <c r="U591" s="42"/>
      <c r="V591" s="42"/>
      <c r="W591" s="42"/>
      <c r="X591" s="42"/>
      <c r="Y591" s="42"/>
    </row>
    <row r="592" spans="7:25">
      <c r="G592" s="44"/>
      <c r="H592" s="42"/>
      <c r="I592" s="42"/>
      <c r="J592" s="42"/>
      <c r="K592" s="42"/>
      <c r="L592" s="42"/>
      <c r="M592" s="42"/>
      <c r="N592" s="42"/>
      <c r="O592" s="42"/>
      <c r="P592" s="42"/>
      <c r="Q592" s="42"/>
      <c r="R592" s="42"/>
      <c r="S592" s="42"/>
      <c r="T592" s="42"/>
      <c r="U592" s="42"/>
      <c r="V592" s="42"/>
      <c r="W592" s="42"/>
      <c r="X592" s="42"/>
      <c r="Y592" s="42"/>
    </row>
    <row r="593" spans="7:25">
      <c r="G593" s="44"/>
      <c r="H593" s="42"/>
      <c r="I593" s="42"/>
      <c r="J593" s="42"/>
      <c r="K593" s="42"/>
      <c r="L593" s="42"/>
      <c r="M593" s="42"/>
      <c r="N593" s="42"/>
      <c r="O593" s="42"/>
      <c r="P593" s="42"/>
      <c r="Q593" s="42"/>
      <c r="R593" s="42"/>
      <c r="S593" s="42"/>
      <c r="T593" s="42"/>
      <c r="U593" s="42"/>
      <c r="V593" s="42"/>
      <c r="W593" s="42"/>
      <c r="X593" s="42"/>
      <c r="Y593" s="42"/>
    </row>
    <row r="594" spans="7:25">
      <c r="G594" s="44"/>
      <c r="H594" s="42"/>
      <c r="I594" s="42"/>
      <c r="J594" s="42"/>
      <c r="K594" s="42"/>
      <c r="L594" s="42"/>
      <c r="M594" s="42"/>
      <c r="N594" s="42"/>
      <c r="O594" s="42"/>
      <c r="P594" s="42"/>
      <c r="Q594" s="42"/>
      <c r="R594" s="42"/>
      <c r="S594" s="42"/>
      <c r="T594" s="42"/>
      <c r="U594" s="42"/>
      <c r="V594" s="42"/>
      <c r="W594" s="42"/>
      <c r="X594" s="42"/>
      <c r="Y594" s="42"/>
    </row>
    <row r="595" spans="7:25">
      <c r="G595" s="44"/>
      <c r="H595" s="42"/>
      <c r="I595" s="42"/>
      <c r="J595" s="42"/>
      <c r="K595" s="42"/>
      <c r="L595" s="42"/>
      <c r="M595" s="42"/>
      <c r="N595" s="42"/>
      <c r="O595" s="42"/>
      <c r="P595" s="42"/>
      <c r="Q595" s="42"/>
      <c r="R595" s="42"/>
      <c r="S595" s="42"/>
      <c r="T595" s="42"/>
      <c r="U595" s="42"/>
      <c r="V595" s="42"/>
      <c r="W595" s="42"/>
      <c r="X595" s="42"/>
      <c r="Y595" s="42"/>
    </row>
    <row r="596" spans="7:25">
      <c r="G596" s="44"/>
      <c r="H596" s="42"/>
      <c r="I596" s="42"/>
      <c r="J596" s="42"/>
      <c r="K596" s="42"/>
      <c r="L596" s="42"/>
      <c r="M596" s="42"/>
      <c r="N596" s="42"/>
      <c r="O596" s="42"/>
      <c r="P596" s="42"/>
      <c r="Q596" s="42"/>
      <c r="R596" s="42"/>
      <c r="S596" s="42"/>
      <c r="T596" s="42"/>
      <c r="U596" s="42"/>
      <c r="V596" s="42"/>
      <c r="W596" s="42"/>
      <c r="X596" s="42"/>
      <c r="Y596" s="42"/>
    </row>
    <row r="597" spans="7:25">
      <c r="G597" s="44"/>
      <c r="H597" s="42"/>
      <c r="I597" s="42"/>
      <c r="J597" s="42"/>
      <c r="K597" s="42"/>
      <c r="L597" s="42"/>
      <c r="M597" s="42"/>
      <c r="N597" s="42"/>
      <c r="O597" s="42"/>
      <c r="P597" s="42"/>
      <c r="Q597" s="42"/>
      <c r="R597" s="42"/>
      <c r="S597" s="42"/>
      <c r="T597" s="42"/>
      <c r="U597" s="42"/>
      <c r="V597" s="42"/>
      <c r="W597" s="42"/>
      <c r="X597" s="42"/>
      <c r="Y597" s="42"/>
    </row>
    <row r="598" spans="7:25">
      <c r="G598" s="44"/>
      <c r="H598" s="42"/>
      <c r="I598" s="42"/>
      <c r="J598" s="42"/>
      <c r="K598" s="42"/>
      <c r="L598" s="42"/>
      <c r="M598" s="42"/>
      <c r="N598" s="42"/>
      <c r="O598" s="42"/>
      <c r="P598" s="42"/>
      <c r="Q598" s="42"/>
      <c r="R598" s="42"/>
      <c r="S598" s="42"/>
      <c r="T598" s="42"/>
      <c r="U598" s="42"/>
      <c r="V598" s="42"/>
      <c r="W598" s="42"/>
      <c r="X598" s="42"/>
      <c r="Y598" s="42"/>
    </row>
    <row r="599" spans="7:25">
      <c r="G599" s="44"/>
      <c r="H599" s="42"/>
      <c r="I599" s="42"/>
      <c r="J599" s="42"/>
      <c r="K599" s="42"/>
      <c r="L599" s="42"/>
      <c r="M599" s="42"/>
      <c r="N599" s="42"/>
      <c r="O599" s="42"/>
      <c r="P599" s="42"/>
      <c r="Q599" s="42"/>
      <c r="R599" s="42"/>
      <c r="S599" s="42"/>
      <c r="T599" s="42"/>
      <c r="U599" s="42"/>
      <c r="V599" s="42"/>
      <c r="W599" s="42"/>
      <c r="X599" s="42"/>
      <c r="Y599" s="42"/>
    </row>
    <row r="600" spans="7:25">
      <c r="G600" s="44"/>
      <c r="H600" s="42"/>
      <c r="I600" s="42"/>
      <c r="J600" s="42"/>
      <c r="K600" s="42"/>
      <c r="L600" s="42"/>
      <c r="M600" s="42"/>
      <c r="N600" s="42"/>
      <c r="O600" s="42"/>
      <c r="P600" s="42"/>
      <c r="Q600" s="42"/>
      <c r="R600" s="42"/>
      <c r="S600" s="42"/>
      <c r="T600" s="42"/>
      <c r="U600" s="42"/>
      <c r="V600" s="42"/>
      <c r="W600" s="42"/>
      <c r="X600" s="42"/>
      <c r="Y600" s="42"/>
    </row>
    <row r="601" spans="7:25">
      <c r="G601" s="44"/>
      <c r="H601" s="42"/>
      <c r="I601" s="42"/>
      <c r="J601" s="42"/>
      <c r="K601" s="42"/>
      <c r="L601" s="42"/>
      <c r="M601" s="42"/>
      <c r="N601" s="42"/>
      <c r="O601" s="42"/>
      <c r="P601" s="42"/>
      <c r="Q601" s="42"/>
      <c r="R601" s="42"/>
      <c r="S601" s="42"/>
      <c r="T601" s="42"/>
      <c r="U601" s="42"/>
      <c r="V601" s="42"/>
      <c r="W601" s="42"/>
      <c r="X601" s="42"/>
      <c r="Y601" s="42"/>
    </row>
    <row r="602" spans="7:25">
      <c r="G602" s="44"/>
      <c r="H602" s="42"/>
      <c r="I602" s="42"/>
      <c r="J602" s="42"/>
      <c r="K602" s="42"/>
      <c r="L602" s="42"/>
      <c r="M602" s="42"/>
      <c r="N602" s="42"/>
      <c r="O602" s="42"/>
      <c r="P602" s="42"/>
      <c r="Q602" s="42"/>
      <c r="R602" s="42"/>
      <c r="S602" s="42"/>
      <c r="T602" s="42"/>
      <c r="U602" s="42"/>
      <c r="V602" s="42"/>
      <c r="W602" s="42"/>
      <c r="X602" s="42"/>
      <c r="Y602" s="42"/>
    </row>
    <row r="603" spans="7:25">
      <c r="G603" s="44"/>
      <c r="H603" s="42"/>
      <c r="I603" s="42"/>
      <c r="J603" s="42"/>
      <c r="K603" s="42"/>
      <c r="L603" s="42"/>
      <c r="M603" s="42"/>
      <c r="N603" s="42"/>
      <c r="O603" s="42"/>
      <c r="P603" s="42"/>
      <c r="Q603" s="42"/>
      <c r="R603" s="42"/>
      <c r="S603" s="42"/>
      <c r="T603" s="42"/>
      <c r="U603" s="42"/>
      <c r="V603" s="42"/>
      <c r="W603" s="42"/>
      <c r="X603" s="42"/>
      <c r="Y603" s="42"/>
    </row>
    <row r="604" spans="7:25">
      <c r="G604" s="44"/>
      <c r="H604" s="42"/>
      <c r="I604" s="42"/>
      <c r="J604" s="42"/>
      <c r="K604" s="42"/>
      <c r="L604" s="42"/>
      <c r="M604" s="42"/>
      <c r="N604" s="42"/>
      <c r="O604" s="42"/>
      <c r="P604" s="42"/>
      <c r="Q604" s="42"/>
      <c r="R604" s="42"/>
      <c r="S604" s="42"/>
      <c r="T604" s="42"/>
      <c r="U604" s="42"/>
      <c r="V604" s="42"/>
      <c r="W604" s="42"/>
      <c r="X604" s="42"/>
      <c r="Y604" s="42"/>
    </row>
    <row r="605" spans="7:25">
      <c r="G605" s="44"/>
      <c r="H605" s="42"/>
      <c r="I605" s="42"/>
      <c r="J605" s="42"/>
      <c r="K605" s="42"/>
      <c r="L605" s="42"/>
      <c r="M605" s="42"/>
      <c r="N605" s="42"/>
      <c r="O605" s="42"/>
      <c r="P605" s="42"/>
      <c r="Q605" s="42"/>
      <c r="R605" s="42"/>
      <c r="S605" s="42"/>
      <c r="T605" s="42"/>
      <c r="U605" s="42"/>
      <c r="V605" s="42"/>
      <c r="W605" s="42"/>
      <c r="X605" s="42"/>
      <c r="Y605" s="42"/>
    </row>
    <row r="606" spans="7:25">
      <c r="G606" s="44"/>
      <c r="H606" s="42"/>
      <c r="I606" s="42"/>
      <c r="J606" s="42"/>
      <c r="K606" s="42"/>
      <c r="L606" s="42"/>
      <c r="M606" s="42"/>
      <c r="N606" s="42"/>
      <c r="O606" s="42"/>
      <c r="P606" s="42"/>
      <c r="Q606" s="42"/>
      <c r="R606" s="42"/>
      <c r="S606" s="42"/>
      <c r="T606" s="42"/>
      <c r="U606" s="42"/>
      <c r="V606" s="42"/>
      <c r="W606" s="42"/>
      <c r="X606" s="42"/>
      <c r="Y606" s="42"/>
    </row>
    <row r="607" spans="7:25">
      <c r="G607" s="44"/>
      <c r="H607" s="42"/>
      <c r="I607" s="42"/>
      <c r="J607" s="42"/>
      <c r="K607" s="42"/>
      <c r="L607" s="42"/>
      <c r="M607" s="42"/>
      <c r="N607" s="42"/>
      <c r="O607" s="42"/>
      <c r="P607" s="42"/>
      <c r="Q607" s="42"/>
      <c r="R607" s="42"/>
      <c r="S607" s="42"/>
      <c r="T607" s="42"/>
      <c r="U607" s="42"/>
      <c r="V607" s="42"/>
      <c r="W607" s="42"/>
      <c r="X607" s="42"/>
      <c r="Y607" s="42"/>
    </row>
    <row r="608" spans="7:25">
      <c r="G608" s="44"/>
      <c r="H608" s="42"/>
      <c r="I608" s="42"/>
      <c r="J608" s="42"/>
      <c r="K608" s="42"/>
      <c r="L608" s="42"/>
      <c r="M608" s="42"/>
      <c r="N608" s="42"/>
      <c r="O608" s="42"/>
      <c r="P608" s="42"/>
      <c r="Q608" s="42"/>
      <c r="R608" s="42"/>
      <c r="S608" s="42"/>
      <c r="T608" s="42"/>
      <c r="U608" s="42"/>
      <c r="V608" s="42"/>
      <c r="W608" s="42"/>
      <c r="X608" s="42"/>
      <c r="Y608" s="42"/>
    </row>
    <row r="609" spans="7:25">
      <c r="G609" s="44"/>
      <c r="H609" s="42"/>
      <c r="I609" s="42"/>
      <c r="J609" s="42"/>
      <c r="K609" s="42"/>
      <c r="L609" s="42"/>
      <c r="M609" s="42"/>
      <c r="N609" s="42"/>
      <c r="O609" s="42"/>
      <c r="P609" s="42"/>
      <c r="Q609" s="42"/>
      <c r="R609" s="42"/>
      <c r="S609" s="42"/>
      <c r="T609" s="42"/>
      <c r="U609" s="42"/>
      <c r="V609" s="42"/>
      <c r="W609" s="42"/>
      <c r="X609" s="42"/>
      <c r="Y609" s="42"/>
    </row>
    <row r="610" spans="7:25">
      <c r="G610" s="44"/>
      <c r="H610" s="42"/>
      <c r="I610" s="42"/>
      <c r="J610" s="42"/>
      <c r="K610" s="42"/>
      <c r="L610" s="42"/>
      <c r="M610" s="42"/>
      <c r="N610" s="42"/>
      <c r="O610" s="42"/>
      <c r="P610" s="42"/>
      <c r="Q610" s="42"/>
      <c r="R610" s="42"/>
      <c r="S610" s="42"/>
      <c r="T610" s="42"/>
      <c r="U610" s="42"/>
      <c r="V610" s="42"/>
      <c r="W610" s="42"/>
      <c r="X610" s="42"/>
      <c r="Y610" s="42"/>
    </row>
    <row r="611" spans="7:25">
      <c r="G611" s="44"/>
      <c r="H611" s="42"/>
      <c r="I611" s="42"/>
      <c r="J611" s="42"/>
      <c r="K611" s="42"/>
      <c r="L611" s="42"/>
      <c r="M611" s="42"/>
      <c r="N611" s="42"/>
      <c r="O611" s="42"/>
      <c r="P611" s="42"/>
      <c r="Q611" s="42"/>
      <c r="R611" s="42"/>
      <c r="S611" s="42"/>
      <c r="T611" s="42"/>
      <c r="U611" s="42"/>
      <c r="V611" s="42"/>
      <c r="W611" s="42"/>
      <c r="X611" s="42"/>
      <c r="Y611" s="42"/>
    </row>
    <row r="612" spans="7:25">
      <c r="G612" s="44"/>
      <c r="H612" s="42"/>
      <c r="I612" s="42"/>
      <c r="J612" s="42"/>
      <c r="K612" s="42"/>
      <c r="L612" s="42"/>
      <c r="M612" s="42"/>
      <c r="N612" s="42"/>
      <c r="O612" s="42"/>
      <c r="P612" s="42"/>
      <c r="Q612" s="42"/>
      <c r="R612" s="42"/>
      <c r="S612" s="42"/>
      <c r="T612" s="42"/>
      <c r="U612" s="42"/>
      <c r="V612" s="42"/>
      <c r="W612" s="42"/>
      <c r="X612" s="42"/>
      <c r="Y612" s="42"/>
    </row>
    <row r="613" spans="7:25">
      <c r="G613" s="44"/>
      <c r="H613" s="42"/>
      <c r="I613" s="42"/>
      <c r="J613" s="42"/>
      <c r="K613" s="42"/>
      <c r="L613" s="42"/>
      <c r="M613" s="42"/>
      <c r="N613" s="42"/>
      <c r="O613" s="42"/>
      <c r="P613" s="42"/>
      <c r="Q613" s="42"/>
      <c r="R613" s="42"/>
      <c r="S613" s="42"/>
      <c r="T613" s="42"/>
      <c r="U613" s="42"/>
      <c r="V613" s="42"/>
      <c r="W613" s="42"/>
      <c r="X613" s="42"/>
      <c r="Y613" s="42"/>
    </row>
    <row r="614" spans="7:25">
      <c r="G614" s="44"/>
      <c r="H614" s="42"/>
      <c r="I614" s="42"/>
      <c r="J614" s="42"/>
      <c r="K614" s="42"/>
      <c r="L614" s="42"/>
      <c r="M614" s="42"/>
      <c r="N614" s="42"/>
      <c r="O614" s="42"/>
      <c r="P614" s="42"/>
      <c r="Q614" s="42"/>
      <c r="R614" s="42"/>
      <c r="S614" s="42"/>
      <c r="T614" s="42"/>
      <c r="U614" s="42"/>
      <c r="V614" s="42"/>
      <c r="W614" s="42"/>
      <c r="X614" s="42"/>
      <c r="Y614" s="42"/>
    </row>
    <row r="615" spans="7:25">
      <c r="G615" s="44"/>
      <c r="H615" s="42"/>
      <c r="I615" s="42"/>
      <c r="J615" s="42"/>
      <c r="K615" s="42"/>
      <c r="L615" s="42"/>
      <c r="M615" s="42"/>
      <c r="N615" s="42"/>
      <c r="O615" s="42"/>
      <c r="P615" s="42"/>
      <c r="Q615" s="42"/>
      <c r="R615" s="42"/>
      <c r="S615" s="42"/>
      <c r="T615" s="42"/>
      <c r="U615" s="42"/>
      <c r="V615" s="42"/>
      <c r="W615" s="42"/>
      <c r="X615" s="42"/>
      <c r="Y615" s="42"/>
    </row>
    <row r="616" spans="7:25">
      <c r="G616" s="44"/>
      <c r="H616" s="42"/>
      <c r="I616" s="42"/>
      <c r="J616" s="42"/>
      <c r="K616" s="42"/>
      <c r="L616" s="42"/>
      <c r="M616" s="42"/>
      <c r="N616" s="42"/>
      <c r="O616" s="42"/>
      <c r="P616" s="42"/>
      <c r="Q616" s="42"/>
      <c r="R616" s="42"/>
      <c r="S616" s="42"/>
      <c r="T616" s="42"/>
      <c r="U616" s="42"/>
      <c r="V616" s="42"/>
      <c r="W616" s="42"/>
      <c r="X616" s="42"/>
      <c r="Y616" s="42"/>
    </row>
    <row r="617" spans="7:25">
      <c r="G617" s="44"/>
      <c r="H617" s="42"/>
      <c r="I617" s="42"/>
      <c r="J617" s="42"/>
      <c r="K617" s="42"/>
      <c r="L617" s="42"/>
      <c r="M617" s="42"/>
      <c r="N617" s="42"/>
      <c r="O617" s="42"/>
      <c r="P617" s="42"/>
      <c r="Q617" s="42"/>
      <c r="R617" s="42"/>
      <c r="S617" s="42"/>
      <c r="T617" s="42"/>
      <c r="U617" s="42"/>
      <c r="V617" s="42"/>
      <c r="W617" s="42"/>
      <c r="X617" s="42"/>
      <c r="Y617" s="42"/>
    </row>
    <row r="618" spans="7:25">
      <c r="G618" s="44"/>
      <c r="H618" s="42"/>
      <c r="I618" s="42"/>
      <c r="J618" s="42"/>
      <c r="K618" s="42"/>
      <c r="L618" s="42"/>
      <c r="M618" s="42"/>
      <c r="N618" s="42"/>
      <c r="O618" s="42"/>
      <c r="P618" s="42"/>
      <c r="Q618" s="42"/>
      <c r="R618" s="42"/>
      <c r="S618" s="42"/>
      <c r="T618" s="42"/>
      <c r="U618" s="42"/>
      <c r="V618" s="42"/>
      <c r="W618" s="42"/>
      <c r="X618" s="42"/>
      <c r="Y618" s="42"/>
    </row>
    <row r="619" spans="7:25">
      <c r="G619" s="44"/>
      <c r="H619" s="42"/>
      <c r="I619" s="42"/>
      <c r="J619" s="42"/>
      <c r="K619" s="42"/>
      <c r="L619" s="42"/>
      <c r="M619" s="42"/>
      <c r="N619" s="42"/>
      <c r="O619" s="42"/>
      <c r="P619" s="42"/>
      <c r="Q619" s="42"/>
      <c r="R619" s="42"/>
      <c r="S619" s="42"/>
      <c r="T619" s="42"/>
      <c r="U619" s="42"/>
      <c r="V619" s="42"/>
      <c r="W619" s="42"/>
      <c r="X619" s="42"/>
      <c r="Y619" s="42"/>
    </row>
    <row r="620" spans="7:25">
      <c r="G620" s="44"/>
      <c r="H620" s="42"/>
      <c r="I620" s="42"/>
      <c r="J620" s="42"/>
      <c r="K620" s="42"/>
      <c r="L620" s="42"/>
      <c r="M620" s="42"/>
      <c r="N620" s="42"/>
      <c r="O620" s="42"/>
      <c r="P620" s="42"/>
      <c r="Q620" s="42"/>
      <c r="R620" s="42"/>
      <c r="S620" s="42"/>
      <c r="T620" s="42"/>
      <c r="U620" s="42"/>
      <c r="V620" s="42"/>
      <c r="W620" s="42"/>
      <c r="X620" s="42"/>
      <c r="Y620" s="42"/>
    </row>
    <row r="621" spans="7:25">
      <c r="G621" s="44"/>
      <c r="H621" s="42"/>
      <c r="I621" s="42"/>
      <c r="J621" s="42"/>
      <c r="K621" s="42"/>
      <c r="L621" s="42"/>
      <c r="M621" s="42"/>
      <c r="N621" s="42"/>
      <c r="O621" s="42"/>
      <c r="P621" s="42"/>
      <c r="Q621" s="42"/>
      <c r="R621" s="42"/>
      <c r="S621" s="42"/>
      <c r="T621" s="42"/>
      <c r="U621" s="42"/>
      <c r="V621" s="42"/>
      <c r="W621" s="42"/>
      <c r="X621" s="42"/>
      <c r="Y621" s="42"/>
    </row>
    <row r="622" spans="7:25">
      <c r="G622" s="44"/>
      <c r="H622" s="42"/>
      <c r="I622" s="42"/>
      <c r="J622" s="42"/>
      <c r="K622" s="42"/>
      <c r="L622" s="42"/>
      <c r="M622" s="42"/>
      <c r="N622" s="42"/>
      <c r="O622" s="42"/>
      <c r="P622" s="42"/>
      <c r="Q622" s="42"/>
      <c r="R622" s="42"/>
      <c r="S622" s="42"/>
      <c r="T622" s="42"/>
      <c r="U622" s="42"/>
      <c r="V622" s="42"/>
      <c r="W622" s="42"/>
      <c r="X622" s="42"/>
      <c r="Y622" s="42"/>
    </row>
    <row r="623" spans="7:25">
      <c r="G623" s="44"/>
      <c r="H623" s="42"/>
      <c r="I623" s="42"/>
      <c r="J623" s="42"/>
      <c r="K623" s="42"/>
      <c r="L623" s="42"/>
      <c r="M623" s="42"/>
      <c r="N623" s="42"/>
      <c r="O623" s="42"/>
      <c r="P623" s="42"/>
      <c r="Q623" s="42"/>
      <c r="R623" s="42"/>
      <c r="S623" s="42"/>
      <c r="T623" s="42"/>
      <c r="U623" s="42"/>
      <c r="V623" s="42"/>
      <c r="W623" s="42"/>
      <c r="X623" s="42"/>
      <c r="Y623" s="42"/>
    </row>
    <row r="624" spans="7:25">
      <c r="G624" s="44"/>
      <c r="H624" s="42"/>
      <c r="I624" s="42"/>
      <c r="J624" s="42"/>
      <c r="K624" s="42"/>
      <c r="L624" s="42"/>
      <c r="M624" s="42"/>
      <c r="N624" s="42"/>
      <c r="O624" s="42"/>
      <c r="P624" s="42"/>
      <c r="Q624" s="42"/>
      <c r="R624" s="42"/>
      <c r="S624" s="42"/>
      <c r="T624" s="42"/>
      <c r="U624" s="42"/>
      <c r="V624" s="42"/>
      <c r="W624" s="42"/>
      <c r="X624" s="42"/>
      <c r="Y624" s="42"/>
    </row>
    <row r="625" spans="7:25">
      <c r="G625" s="44"/>
      <c r="H625" s="42"/>
      <c r="I625" s="42"/>
      <c r="J625" s="42"/>
      <c r="K625" s="42"/>
      <c r="L625" s="42"/>
      <c r="M625" s="42"/>
      <c r="N625" s="42"/>
      <c r="O625" s="42"/>
      <c r="P625" s="42"/>
      <c r="Q625" s="42"/>
      <c r="R625" s="42"/>
      <c r="S625" s="42"/>
      <c r="T625" s="42"/>
      <c r="U625" s="42"/>
      <c r="V625" s="42"/>
      <c r="W625" s="42"/>
      <c r="X625" s="42"/>
      <c r="Y625" s="42"/>
    </row>
    <row r="626" spans="7:25">
      <c r="G626" s="44"/>
      <c r="H626" s="42"/>
      <c r="I626" s="42"/>
      <c r="J626" s="42"/>
      <c r="K626" s="42"/>
      <c r="L626" s="42"/>
      <c r="M626" s="42"/>
      <c r="N626" s="42"/>
      <c r="O626" s="42"/>
      <c r="P626" s="42"/>
      <c r="Q626" s="42"/>
      <c r="R626" s="42"/>
      <c r="S626" s="42"/>
      <c r="T626" s="42"/>
      <c r="U626" s="42"/>
      <c r="V626" s="42"/>
      <c r="W626" s="42"/>
      <c r="X626" s="42"/>
      <c r="Y626" s="42"/>
    </row>
    <row r="627" spans="7:25">
      <c r="G627" s="44"/>
      <c r="H627" s="42"/>
      <c r="I627" s="42"/>
      <c r="J627" s="42"/>
      <c r="K627" s="42"/>
      <c r="L627" s="42"/>
      <c r="M627" s="42"/>
      <c r="N627" s="42"/>
      <c r="O627" s="42"/>
      <c r="P627" s="42"/>
      <c r="Q627" s="42"/>
      <c r="R627" s="42"/>
      <c r="S627" s="42"/>
      <c r="T627" s="42"/>
      <c r="U627" s="42"/>
      <c r="V627" s="42"/>
      <c r="W627" s="42"/>
      <c r="X627" s="42"/>
      <c r="Y627" s="42"/>
    </row>
    <row r="628" spans="7:25">
      <c r="G628" s="44"/>
      <c r="H628" s="42"/>
      <c r="I628" s="42"/>
      <c r="J628" s="42"/>
      <c r="K628" s="42"/>
      <c r="L628" s="42"/>
      <c r="M628" s="42"/>
      <c r="N628" s="42"/>
      <c r="O628" s="42"/>
      <c r="P628" s="42"/>
      <c r="Q628" s="42"/>
      <c r="R628" s="42"/>
      <c r="S628" s="42"/>
      <c r="T628" s="42"/>
      <c r="U628" s="42"/>
      <c r="V628" s="42"/>
      <c r="W628" s="42"/>
      <c r="X628" s="42"/>
      <c r="Y628" s="42"/>
    </row>
    <row r="629" spans="7:25">
      <c r="G629" s="44"/>
      <c r="H629" s="42"/>
      <c r="I629" s="42"/>
      <c r="J629" s="42"/>
      <c r="K629" s="42"/>
      <c r="L629" s="42"/>
      <c r="M629" s="42"/>
      <c r="N629" s="42"/>
      <c r="O629" s="42"/>
      <c r="P629" s="42"/>
      <c r="Q629" s="42"/>
      <c r="R629" s="42"/>
      <c r="S629" s="42"/>
      <c r="T629" s="42"/>
      <c r="U629" s="42"/>
      <c r="V629" s="42"/>
      <c r="W629" s="42"/>
      <c r="X629" s="42"/>
      <c r="Y629" s="42"/>
    </row>
    <row r="630" spans="7:25">
      <c r="G630" s="44"/>
      <c r="H630" s="42"/>
      <c r="I630" s="42"/>
      <c r="J630" s="42"/>
      <c r="K630" s="42"/>
      <c r="L630" s="42"/>
      <c r="M630" s="42"/>
      <c r="N630" s="42"/>
      <c r="O630" s="42"/>
      <c r="P630" s="42"/>
      <c r="Q630" s="42"/>
      <c r="R630" s="42"/>
      <c r="S630" s="42"/>
      <c r="T630" s="42"/>
      <c r="U630" s="42"/>
      <c r="V630" s="42"/>
      <c r="W630" s="42"/>
      <c r="X630" s="42"/>
      <c r="Y630" s="42"/>
    </row>
    <row r="631" spans="7:25">
      <c r="G631" s="44"/>
      <c r="H631" s="42"/>
      <c r="I631" s="42"/>
      <c r="J631" s="42"/>
      <c r="K631" s="42"/>
      <c r="L631" s="42"/>
      <c r="M631" s="42"/>
      <c r="N631" s="42"/>
      <c r="O631" s="42"/>
      <c r="P631" s="42"/>
      <c r="Q631" s="42"/>
      <c r="R631" s="42"/>
      <c r="S631" s="42"/>
      <c r="T631" s="42"/>
      <c r="U631" s="42"/>
      <c r="V631" s="42"/>
      <c r="W631" s="42"/>
      <c r="X631" s="42"/>
      <c r="Y631" s="42"/>
    </row>
    <row r="632" spans="7:25">
      <c r="G632" s="44"/>
      <c r="H632" s="42"/>
      <c r="I632" s="42"/>
      <c r="J632" s="42"/>
      <c r="K632" s="42"/>
      <c r="L632" s="42"/>
      <c r="M632" s="42"/>
      <c r="N632" s="42"/>
      <c r="O632" s="42"/>
      <c r="P632" s="42"/>
      <c r="Q632" s="42"/>
      <c r="R632" s="42"/>
      <c r="S632" s="42"/>
      <c r="T632" s="42"/>
      <c r="U632" s="42"/>
      <c r="V632" s="42"/>
      <c r="W632" s="42"/>
      <c r="X632" s="42"/>
      <c r="Y632" s="42"/>
    </row>
    <row r="633" spans="7:25">
      <c r="G633" s="44"/>
      <c r="H633" s="42"/>
      <c r="I633" s="42"/>
      <c r="J633" s="42"/>
      <c r="K633" s="42"/>
      <c r="L633" s="42"/>
      <c r="M633" s="42"/>
      <c r="N633" s="42"/>
      <c r="O633" s="42"/>
      <c r="P633" s="42"/>
      <c r="Q633" s="42"/>
      <c r="R633" s="42"/>
      <c r="S633" s="42"/>
      <c r="T633" s="42"/>
      <c r="U633" s="42"/>
      <c r="V633" s="42"/>
      <c r="W633" s="42"/>
      <c r="X633" s="42"/>
      <c r="Y633" s="42"/>
    </row>
    <row r="634" spans="7:25">
      <c r="G634" s="44"/>
      <c r="H634" s="42"/>
      <c r="I634" s="42"/>
      <c r="J634" s="42"/>
      <c r="K634" s="42"/>
      <c r="L634" s="42"/>
      <c r="M634" s="42"/>
      <c r="N634" s="42"/>
      <c r="O634" s="42"/>
      <c r="P634" s="42"/>
      <c r="Q634" s="42"/>
      <c r="R634" s="42"/>
      <c r="S634" s="42"/>
      <c r="T634" s="42"/>
      <c r="U634" s="42"/>
      <c r="V634" s="42"/>
      <c r="W634" s="42"/>
      <c r="X634" s="42"/>
      <c r="Y634" s="42"/>
    </row>
    <row r="635" spans="7:25">
      <c r="G635" s="44"/>
      <c r="H635" s="42"/>
      <c r="I635" s="42"/>
      <c r="J635" s="42"/>
      <c r="K635" s="42"/>
      <c r="L635" s="42"/>
      <c r="M635" s="42"/>
      <c r="N635" s="42"/>
      <c r="O635" s="42"/>
      <c r="P635" s="42"/>
      <c r="Q635" s="42"/>
      <c r="R635" s="42"/>
      <c r="S635" s="42"/>
      <c r="T635" s="42"/>
      <c r="U635" s="42"/>
      <c r="V635" s="42"/>
      <c r="W635" s="42"/>
      <c r="X635" s="42"/>
      <c r="Y635" s="42"/>
    </row>
    <row r="636" spans="7:25">
      <c r="G636" s="44"/>
      <c r="H636" s="42"/>
      <c r="I636" s="42"/>
      <c r="J636" s="42"/>
      <c r="K636" s="42"/>
      <c r="L636" s="42"/>
      <c r="M636" s="42"/>
      <c r="N636" s="42"/>
      <c r="O636" s="42"/>
      <c r="P636" s="42"/>
      <c r="Q636" s="42"/>
      <c r="R636" s="42"/>
      <c r="S636" s="42"/>
      <c r="T636" s="42"/>
      <c r="U636" s="42"/>
      <c r="V636" s="42"/>
      <c r="W636" s="42"/>
      <c r="X636" s="42"/>
      <c r="Y636" s="42"/>
    </row>
    <row r="637" spans="7:25">
      <c r="G637" s="44"/>
      <c r="H637" s="42"/>
      <c r="I637" s="42"/>
      <c r="J637" s="42"/>
      <c r="K637" s="42"/>
      <c r="L637" s="42"/>
      <c r="M637" s="42"/>
      <c r="N637" s="42"/>
      <c r="O637" s="42"/>
      <c r="P637" s="42"/>
      <c r="Q637" s="42"/>
      <c r="R637" s="42"/>
      <c r="S637" s="42"/>
      <c r="T637" s="42"/>
      <c r="U637" s="42"/>
      <c r="V637" s="42"/>
      <c r="W637" s="42"/>
      <c r="X637" s="42"/>
      <c r="Y637" s="42"/>
    </row>
    <row r="638" spans="7:25">
      <c r="G638" s="44"/>
      <c r="H638" s="42"/>
      <c r="I638" s="42"/>
      <c r="J638" s="42"/>
      <c r="K638" s="42"/>
      <c r="L638" s="42"/>
      <c r="M638" s="42"/>
      <c r="N638" s="42"/>
      <c r="O638" s="42"/>
      <c r="P638" s="42"/>
      <c r="Q638" s="42"/>
      <c r="R638" s="42"/>
      <c r="S638" s="42"/>
      <c r="T638" s="42"/>
      <c r="U638" s="42"/>
      <c r="V638" s="42"/>
      <c r="W638" s="42"/>
      <c r="X638" s="42"/>
      <c r="Y638" s="42"/>
    </row>
    <row r="639" spans="7:25">
      <c r="G639" s="44"/>
      <c r="H639" s="42"/>
      <c r="I639" s="42"/>
      <c r="J639" s="42"/>
      <c r="K639" s="42"/>
      <c r="L639" s="42"/>
      <c r="M639" s="42"/>
      <c r="N639" s="42"/>
      <c r="O639" s="42"/>
      <c r="P639" s="42"/>
      <c r="Q639" s="42"/>
      <c r="R639" s="42"/>
      <c r="S639" s="42"/>
      <c r="T639" s="42"/>
      <c r="U639" s="42"/>
      <c r="V639" s="42"/>
      <c r="W639" s="42"/>
      <c r="X639" s="42"/>
      <c r="Y639" s="42"/>
    </row>
    <row r="640" spans="7:25">
      <c r="G640" s="44"/>
      <c r="H640" s="42"/>
      <c r="I640" s="42"/>
      <c r="J640" s="42"/>
      <c r="K640" s="42"/>
      <c r="L640" s="42"/>
      <c r="M640" s="42"/>
      <c r="N640" s="42"/>
      <c r="O640" s="42"/>
      <c r="P640" s="42"/>
      <c r="Q640" s="42"/>
      <c r="R640" s="42"/>
      <c r="S640" s="42"/>
      <c r="T640" s="42"/>
      <c r="U640" s="42"/>
      <c r="V640" s="42"/>
      <c r="W640" s="42"/>
      <c r="X640" s="42"/>
      <c r="Y640" s="42"/>
    </row>
    <row r="641" spans="7:25">
      <c r="G641" s="44"/>
      <c r="H641" s="42"/>
      <c r="I641" s="42"/>
      <c r="J641" s="42"/>
      <c r="K641" s="42"/>
      <c r="L641" s="42"/>
      <c r="M641" s="42"/>
      <c r="N641" s="42"/>
      <c r="O641" s="42"/>
      <c r="P641" s="42"/>
      <c r="Q641" s="42"/>
      <c r="R641" s="42"/>
      <c r="S641" s="42"/>
      <c r="T641" s="42"/>
      <c r="U641" s="42"/>
      <c r="V641" s="42"/>
      <c r="W641" s="42"/>
      <c r="X641" s="42"/>
      <c r="Y641" s="42"/>
    </row>
    <row r="642" spans="7:25">
      <c r="G642" s="44"/>
      <c r="H642" s="42"/>
      <c r="I642" s="42"/>
      <c r="J642" s="42"/>
      <c r="K642" s="42"/>
      <c r="L642" s="42"/>
      <c r="M642" s="42"/>
      <c r="N642" s="42"/>
      <c r="O642" s="42"/>
      <c r="P642" s="42"/>
      <c r="Q642" s="42"/>
      <c r="R642" s="42"/>
      <c r="S642" s="42"/>
      <c r="T642" s="42"/>
      <c r="U642" s="42"/>
      <c r="V642" s="42"/>
      <c r="W642" s="42"/>
      <c r="X642" s="42"/>
      <c r="Y642" s="42"/>
    </row>
    <row r="643" spans="7:25">
      <c r="G643" s="44"/>
      <c r="H643" s="42"/>
      <c r="I643" s="42"/>
      <c r="J643" s="42"/>
      <c r="K643" s="42"/>
      <c r="L643" s="42"/>
      <c r="M643" s="42"/>
      <c r="N643" s="42"/>
      <c r="O643" s="42"/>
      <c r="P643" s="42"/>
      <c r="Q643" s="42"/>
      <c r="R643" s="42"/>
      <c r="S643" s="42"/>
      <c r="T643" s="42"/>
      <c r="U643" s="42"/>
      <c r="V643" s="42"/>
      <c r="W643" s="42"/>
      <c r="X643" s="42"/>
      <c r="Y643" s="42"/>
    </row>
    <row r="644" spans="7:25">
      <c r="G644" s="44"/>
      <c r="H644" s="42"/>
      <c r="I644" s="42"/>
      <c r="J644" s="42"/>
      <c r="K644" s="42"/>
      <c r="L644" s="42"/>
      <c r="M644" s="42"/>
      <c r="N644" s="42"/>
      <c r="O644" s="42"/>
      <c r="P644" s="42"/>
      <c r="Q644" s="42"/>
      <c r="R644" s="42"/>
      <c r="S644" s="42"/>
      <c r="T644" s="42"/>
      <c r="U644" s="42"/>
      <c r="V644" s="42"/>
      <c r="W644" s="42"/>
      <c r="X644" s="42"/>
      <c r="Y644" s="42"/>
    </row>
    <row r="645" spans="7:25">
      <c r="G645" s="44"/>
      <c r="H645" s="42"/>
      <c r="I645" s="42"/>
      <c r="J645" s="42"/>
      <c r="K645" s="42"/>
      <c r="L645" s="42"/>
      <c r="M645" s="42"/>
      <c r="N645" s="42"/>
      <c r="O645" s="42"/>
      <c r="P645" s="42"/>
      <c r="Q645" s="42"/>
      <c r="R645" s="42"/>
      <c r="S645" s="42"/>
      <c r="T645" s="42"/>
      <c r="U645" s="42"/>
      <c r="V645" s="42"/>
      <c r="W645" s="42"/>
      <c r="X645" s="42"/>
      <c r="Y645" s="42"/>
    </row>
    <row r="646" spans="7:25">
      <c r="G646" s="44"/>
      <c r="H646" s="42"/>
      <c r="I646" s="42"/>
      <c r="J646" s="42"/>
      <c r="K646" s="42"/>
      <c r="L646" s="42"/>
      <c r="M646" s="42"/>
      <c r="N646" s="42"/>
      <c r="O646" s="42"/>
      <c r="P646" s="42"/>
      <c r="Q646" s="42"/>
      <c r="R646" s="42"/>
      <c r="S646" s="42"/>
      <c r="T646" s="42"/>
      <c r="U646" s="42"/>
      <c r="V646" s="42"/>
      <c r="W646" s="42"/>
      <c r="X646" s="42"/>
      <c r="Y646" s="42"/>
    </row>
    <row r="647" spans="7:25">
      <c r="G647" s="44"/>
      <c r="H647" s="42"/>
      <c r="I647" s="42"/>
      <c r="J647" s="42"/>
      <c r="K647" s="42"/>
      <c r="L647" s="42"/>
      <c r="M647" s="42"/>
      <c r="N647" s="42"/>
      <c r="O647" s="42"/>
      <c r="P647" s="42"/>
      <c r="Q647" s="42"/>
      <c r="R647" s="42"/>
      <c r="S647" s="42"/>
      <c r="T647" s="42"/>
      <c r="U647" s="42"/>
      <c r="V647" s="42"/>
      <c r="W647" s="42"/>
      <c r="X647" s="42"/>
      <c r="Y647" s="42"/>
    </row>
    <row r="648" spans="7:25">
      <c r="G648" s="46"/>
    </row>
    <row r="649" spans="7:25">
      <c r="G649" s="46"/>
    </row>
    <row r="650" spans="7:25">
      <c r="G650" s="46"/>
    </row>
    <row r="651" spans="7:25">
      <c r="G651" s="46"/>
    </row>
    <row r="652" spans="7:25">
      <c r="G652" s="46"/>
    </row>
    <row r="653" spans="7:25">
      <c r="G653" s="46"/>
    </row>
    <row r="654" spans="7:25">
      <c r="G654" s="46"/>
    </row>
    <row r="655" spans="7:25">
      <c r="G655" s="46"/>
    </row>
    <row r="656" spans="7:25">
      <c r="G656" s="46"/>
    </row>
    <row r="657" spans="7:7">
      <c r="G657" s="46"/>
    </row>
    <row r="658" spans="7:7">
      <c r="G658" s="46"/>
    </row>
    <row r="659" spans="7:7">
      <c r="G659" s="46"/>
    </row>
    <row r="660" spans="7:7">
      <c r="G660" s="46"/>
    </row>
    <row r="661" spans="7:7">
      <c r="G661" s="46"/>
    </row>
    <row r="662" spans="7:7">
      <c r="G662" s="46"/>
    </row>
    <row r="663" spans="7:7">
      <c r="G663" s="46"/>
    </row>
    <row r="664" spans="7:7">
      <c r="G664" s="46"/>
    </row>
    <row r="665" spans="7:7">
      <c r="G665" s="46"/>
    </row>
    <row r="666" spans="7:7">
      <c r="G666" s="46"/>
    </row>
    <row r="667" spans="7:7">
      <c r="G667" s="46"/>
    </row>
    <row r="668" spans="7:7">
      <c r="G668" s="46"/>
    </row>
    <row r="669" spans="7:7">
      <c r="G669" s="46"/>
    </row>
    <row r="670" spans="7:7">
      <c r="G670" s="46"/>
    </row>
    <row r="671" spans="7:7">
      <c r="G671" s="46"/>
    </row>
    <row r="672" spans="7:7">
      <c r="G672" s="46"/>
    </row>
    <row r="673" spans="7:7">
      <c r="G673" s="46"/>
    </row>
    <row r="674" spans="7:7">
      <c r="G674" s="46"/>
    </row>
    <row r="675" spans="7:7">
      <c r="G675" s="46"/>
    </row>
    <row r="676" spans="7:7">
      <c r="G676" s="46"/>
    </row>
    <row r="677" spans="7:7">
      <c r="G677" s="46"/>
    </row>
    <row r="678" spans="7:7">
      <c r="G678" s="46"/>
    </row>
    <row r="679" spans="7:7">
      <c r="G679" s="46"/>
    </row>
    <row r="680" spans="7:7">
      <c r="G680" s="46"/>
    </row>
    <row r="681" spans="7:7">
      <c r="G681" s="46"/>
    </row>
    <row r="682" spans="7:7">
      <c r="G682" s="46"/>
    </row>
    <row r="683" spans="7:7">
      <c r="G683" s="46"/>
    </row>
    <row r="684" spans="7:7">
      <c r="G684" s="46"/>
    </row>
    <row r="685" spans="7:7">
      <c r="G685" s="46"/>
    </row>
    <row r="686" spans="7:7">
      <c r="G686" s="46"/>
    </row>
    <row r="687" spans="7:7">
      <c r="G687" s="46"/>
    </row>
    <row r="688" spans="7:7">
      <c r="G688" s="46"/>
    </row>
    <row r="689" spans="7:7">
      <c r="G689" s="46"/>
    </row>
    <row r="690" spans="7:7">
      <c r="G690" s="46"/>
    </row>
    <row r="691" spans="7:7">
      <c r="G691" s="46"/>
    </row>
    <row r="692" spans="7:7">
      <c r="G692" s="46"/>
    </row>
    <row r="693" spans="7:7">
      <c r="G693" s="46"/>
    </row>
    <row r="694" spans="7:7">
      <c r="G694" s="46"/>
    </row>
    <row r="695" spans="7:7">
      <c r="G695" s="46"/>
    </row>
    <row r="696" spans="7:7">
      <c r="G696" s="46"/>
    </row>
    <row r="697" spans="7:7">
      <c r="G697" s="46"/>
    </row>
    <row r="698" spans="7:7">
      <c r="G698" s="46"/>
    </row>
    <row r="699" spans="7:7">
      <c r="G699" s="46"/>
    </row>
    <row r="700" spans="7:7">
      <c r="G700" s="46"/>
    </row>
    <row r="701" spans="7:7">
      <c r="G701" s="46"/>
    </row>
    <row r="702" spans="7:7">
      <c r="G702" s="46"/>
    </row>
    <row r="703" spans="7:7">
      <c r="G703" s="46"/>
    </row>
    <row r="704" spans="7:7">
      <c r="G704" s="46"/>
    </row>
    <row r="705" spans="7:7">
      <c r="G705" s="46"/>
    </row>
    <row r="706" spans="7:7">
      <c r="G706" s="46"/>
    </row>
    <row r="707" spans="7:7">
      <c r="G707" s="46"/>
    </row>
    <row r="708" spans="7:7">
      <c r="G708" s="46"/>
    </row>
    <row r="709" spans="7:7">
      <c r="G709" s="46"/>
    </row>
    <row r="710" spans="7:7">
      <c r="G710" s="46"/>
    </row>
    <row r="711" spans="7:7">
      <c r="G711" s="46"/>
    </row>
    <row r="712" spans="7:7">
      <c r="G712" s="46"/>
    </row>
    <row r="713" spans="7:7">
      <c r="G713" s="46"/>
    </row>
    <row r="714" spans="7:7">
      <c r="G714" s="46"/>
    </row>
    <row r="715" spans="7:7">
      <c r="G715" s="46"/>
    </row>
    <row r="716" spans="7:7">
      <c r="G716" s="46"/>
    </row>
    <row r="717" spans="7:7">
      <c r="G717" s="46"/>
    </row>
    <row r="718" spans="7:7">
      <c r="G718" s="46"/>
    </row>
    <row r="719" spans="7:7">
      <c r="G719" s="46"/>
    </row>
    <row r="720" spans="7:7">
      <c r="G720" s="46"/>
    </row>
    <row r="721" spans="7:7">
      <c r="G721" s="46"/>
    </row>
    <row r="722" spans="7:7">
      <c r="G722" s="46"/>
    </row>
    <row r="723" spans="7:7">
      <c r="G723" s="46"/>
    </row>
    <row r="724" spans="7:7">
      <c r="G724" s="46"/>
    </row>
    <row r="725" spans="7:7">
      <c r="G725" s="46"/>
    </row>
    <row r="726" spans="7:7">
      <c r="G726" s="46"/>
    </row>
    <row r="727" spans="7:7">
      <c r="G727" s="46"/>
    </row>
    <row r="728" spans="7:7">
      <c r="G728" s="46"/>
    </row>
    <row r="729" spans="7:7">
      <c r="G729" s="46"/>
    </row>
    <row r="730" spans="7:7">
      <c r="G730" s="46"/>
    </row>
    <row r="731" spans="7:7">
      <c r="G731" s="46"/>
    </row>
    <row r="732" spans="7:7">
      <c r="G732" s="46"/>
    </row>
    <row r="733" spans="7:7">
      <c r="G733" s="46"/>
    </row>
    <row r="734" spans="7:7">
      <c r="G734" s="46"/>
    </row>
    <row r="735" spans="7:7">
      <c r="G735" s="46"/>
    </row>
    <row r="736" spans="7:7">
      <c r="G736" s="46"/>
    </row>
    <row r="737" spans="7:7">
      <c r="G737" s="46"/>
    </row>
    <row r="738" spans="7:7">
      <c r="G738" s="46"/>
    </row>
    <row r="739" spans="7:7">
      <c r="G739" s="46"/>
    </row>
    <row r="740" spans="7:7">
      <c r="G740" s="46"/>
    </row>
    <row r="741" spans="7:7">
      <c r="G741" s="46"/>
    </row>
    <row r="742" spans="7:7">
      <c r="G742" s="46"/>
    </row>
    <row r="743" spans="7:7">
      <c r="G743" s="46"/>
    </row>
    <row r="744" spans="7:7">
      <c r="G744" s="46"/>
    </row>
    <row r="745" spans="7:7">
      <c r="G745" s="46"/>
    </row>
    <row r="746" spans="7:7">
      <c r="G746" s="46"/>
    </row>
    <row r="747" spans="7:7">
      <c r="G747" s="46"/>
    </row>
    <row r="748" spans="7:7">
      <c r="G748" s="46"/>
    </row>
    <row r="749" spans="7:7">
      <c r="G749" s="46"/>
    </row>
    <row r="750" spans="7:7">
      <c r="G750" s="46"/>
    </row>
    <row r="751" spans="7:7">
      <c r="G751" s="46"/>
    </row>
    <row r="752" spans="7:7">
      <c r="G752" s="46"/>
    </row>
    <row r="753" spans="7:7">
      <c r="G753" s="46"/>
    </row>
    <row r="754" spans="7:7">
      <c r="G754" s="46"/>
    </row>
    <row r="755" spans="7:7">
      <c r="G755" s="46"/>
    </row>
    <row r="756" spans="7:7">
      <c r="G756" s="46"/>
    </row>
    <row r="757" spans="7:7">
      <c r="G757" s="46"/>
    </row>
    <row r="758" spans="7:7">
      <c r="G758" s="46"/>
    </row>
    <row r="759" spans="7:7">
      <c r="G759" s="46"/>
    </row>
    <row r="760" spans="7:7">
      <c r="G760" s="46"/>
    </row>
    <row r="761" spans="7:7">
      <c r="G761" s="46"/>
    </row>
    <row r="762" spans="7:7">
      <c r="G762" s="46"/>
    </row>
    <row r="763" spans="7:7">
      <c r="G763" s="46"/>
    </row>
    <row r="764" spans="7:7">
      <c r="G764" s="46"/>
    </row>
    <row r="765" spans="7:7">
      <c r="G765" s="46"/>
    </row>
    <row r="766" spans="7:7">
      <c r="G766" s="46"/>
    </row>
    <row r="767" spans="7:7">
      <c r="G767" s="46"/>
    </row>
    <row r="768" spans="7:7">
      <c r="G768" s="46"/>
    </row>
    <row r="769" spans="7:7">
      <c r="G769" s="46"/>
    </row>
    <row r="770" spans="7:7">
      <c r="G770" s="46"/>
    </row>
    <row r="771" spans="7:7">
      <c r="G771" s="46"/>
    </row>
    <row r="772" spans="7:7">
      <c r="G772" s="46"/>
    </row>
    <row r="773" spans="7:7">
      <c r="G773" s="46"/>
    </row>
    <row r="774" spans="7:7">
      <c r="G774" s="46"/>
    </row>
    <row r="775" spans="7:7">
      <c r="G775" s="46"/>
    </row>
    <row r="776" spans="7:7">
      <c r="G776" s="46"/>
    </row>
    <row r="777" spans="7:7">
      <c r="G777" s="46"/>
    </row>
    <row r="778" spans="7:7">
      <c r="G778" s="46"/>
    </row>
    <row r="779" spans="7:7">
      <c r="G779" s="46"/>
    </row>
    <row r="780" spans="7:7">
      <c r="G780" s="46"/>
    </row>
    <row r="781" spans="7:7">
      <c r="G781" s="46"/>
    </row>
    <row r="782" spans="7:7">
      <c r="G782" s="46"/>
    </row>
    <row r="783" spans="7:7">
      <c r="G783" s="46"/>
    </row>
    <row r="784" spans="7:7">
      <c r="G784" s="46"/>
    </row>
    <row r="785" spans="7:7">
      <c r="G785" s="46"/>
    </row>
    <row r="786" spans="7:7">
      <c r="G786" s="46"/>
    </row>
    <row r="787" spans="7:7">
      <c r="G787" s="46"/>
    </row>
    <row r="788" spans="7:7">
      <c r="G788" s="46"/>
    </row>
    <row r="789" spans="7:7">
      <c r="G789" s="46"/>
    </row>
    <row r="790" spans="7:7">
      <c r="G790" s="46"/>
    </row>
    <row r="791" spans="7:7">
      <c r="G791" s="46"/>
    </row>
    <row r="792" spans="7:7">
      <c r="G792" s="46"/>
    </row>
    <row r="793" spans="7:7">
      <c r="G793" s="46"/>
    </row>
    <row r="794" spans="7:7">
      <c r="G794" s="46"/>
    </row>
    <row r="795" spans="7:7">
      <c r="G795" s="46"/>
    </row>
    <row r="796" spans="7:7">
      <c r="G796" s="46"/>
    </row>
    <row r="797" spans="7:7">
      <c r="G797" s="46"/>
    </row>
    <row r="798" spans="7:7">
      <c r="G798" s="46"/>
    </row>
    <row r="799" spans="7:7">
      <c r="G799" s="46"/>
    </row>
    <row r="800" spans="7:7">
      <c r="G800" s="46"/>
    </row>
    <row r="801" spans="7:7">
      <c r="G801" s="46"/>
    </row>
    <row r="802" spans="7:7">
      <c r="G802" s="46"/>
    </row>
    <row r="803" spans="7:7">
      <c r="G803" s="46"/>
    </row>
    <row r="804" spans="7:7">
      <c r="G804" s="46"/>
    </row>
    <row r="805" spans="7:7">
      <c r="G805" s="46"/>
    </row>
    <row r="806" spans="7:7">
      <c r="G806" s="46"/>
    </row>
    <row r="807" spans="7:7">
      <c r="G807" s="46"/>
    </row>
    <row r="808" spans="7:7">
      <c r="G808" s="46"/>
    </row>
    <row r="809" spans="7:7">
      <c r="G809" s="46"/>
    </row>
    <row r="810" spans="7:7">
      <c r="G810" s="46"/>
    </row>
    <row r="811" spans="7:7">
      <c r="G811" s="46"/>
    </row>
    <row r="812" spans="7:7">
      <c r="G812" s="46"/>
    </row>
    <row r="813" spans="7:7">
      <c r="G813" s="46"/>
    </row>
    <row r="814" spans="7:7">
      <c r="G814" s="46"/>
    </row>
    <row r="815" spans="7:7">
      <c r="G815" s="46"/>
    </row>
    <row r="816" spans="7:7">
      <c r="G816" s="46"/>
    </row>
    <row r="817" spans="7:7">
      <c r="G817" s="46"/>
    </row>
    <row r="818" spans="7:7">
      <c r="G818" s="46"/>
    </row>
    <row r="819" spans="7:7">
      <c r="G819" s="46"/>
    </row>
    <row r="820" spans="7:7">
      <c r="G820" s="46"/>
    </row>
    <row r="821" spans="7:7">
      <c r="G821" s="46"/>
    </row>
    <row r="822" spans="7:7">
      <c r="G822" s="46"/>
    </row>
    <row r="823" spans="7:7">
      <c r="G823" s="46"/>
    </row>
    <row r="824" spans="7:7">
      <c r="G824" s="46"/>
    </row>
    <row r="825" spans="7:7">
      <c r="G825" s="46"/>
    </row>
    <row r="826" spans="7:7">
      <c r="G826" s="46"/>
    </row>
    <row r="827" spans="7:7">
      <c r="G827" s="46"/>
    </row>
    <row r="828" spans="7:7">
      <c r="G828" s="46"/>
    </row>
    <row r="829" spans="7:7">
      <c r="G829" s="46"/>
    </row>
    <row r="830" spans="7:7">
      <c r="G830" s="46"/>
    </row>
    <row r="831" spans="7:7">
      <c r="G831" s="46"/>
    </row>
    <row r="832" spans="7:7">
      <c r="G832" s="46"/>
    </row>
    <row r="833" spans="7:7">
      <c r="G833" s="46"/>
    </row>
    <row r="834" spans="7:7">
      <c r="G834" s="46"/>
    </row>
    <row r="835" spans="7:7">
      <c r="G835" s="46"/>
    </row>
    <row r="836" spans="7:7">
      <c r="G836" s="46"/>
    </row>
    <row r="837" spans="7:7">
      <c r="G837" s="46"/>
    </row>
    <row r="838" spans="7:7">
      <c r="G838" s="46"/>
    </row>
    <row r="839" spans="7:7">
      <c r="G839" s="46"/>
    </row>
    <row r="840" spans="7:7">
      <c r="G840" s="46"/>
    </row>
    <row r="841" spans="7:7">
      <c r="G841" s="46"/>
    </row>
    <row r="842" spans="7:7">
      <c r="G842" s="46"/>
    </row>
    <row r="843" spans="7:7">
      <c r="G843" s="46"/>
    </row>
    <row r="844" spans="7:7">
      <c r="G844" s="46"/>
    </row>
    <row r="845" spans="7:7">
      <c r="G845" s="46"/>
    </row>
    <row r="846" spans="7:7">
      <c r="G846" s="46"/>
    </row>
    <row r="847" spans="7:7">
      <c r="G847" s="46"/>
    </row>
    <row r="848" spans="7:7">
      <c r="G848" s="46"/>
    </row>
    <row r="849" spans="7:7">
      <c r="G849" s="46"/>
    </row>
    <row r="850" spans="7:7">
      <c r="G850" s="46"/>
    </row>
    <row r="851" spans="7:7">
      <c r="G851" s="46"/>
    </row>
    <row r="852" spans="7:7">
      <c r="G852" s="46"/>
    </row>
    <row r="853" spans="7:7">
      <c r="G853" s="46"/>
    </row>
    <row r="854" spans="7:7">
      <c r="G854" s="46"/>
    </row>
    <row r="855" spans="7:7">
      <c r="G855" s="46"/>
    </row>
    <row r="856" spans="7:7">
      <c r="G856" s="46"/>
    </row>
    <row r="857" spans="7:7">
      <c r="G857" s="46"/>
    </row>
    <row r="858" spans="7:7">
      <c r="G858" s="46"/>
    </row>
    <row r="859" spans="7:7">
      <c r="G859" s="46"/>
    </row>
    <row r="860" spans="7:7">
      <c r="G860" s="46"/>
    </row>
    <row r="861" spans="7:7">
      <c r="G861" s="46"/>
    </row>
    <row r="862" spans="7:7">
      <c r="G862" s="46"/>
    </row>
    <row r="863" spans="7:7">
      <c r="G863" s="46"/>
    </row>
    <row r="864" spans="7:7">
      <c r="G864" s="46"/>
    </row>
    <row r="865" spans="7:7">
      <c r="G865" s="46"/>
    </row>
    <row r="866" spans="7:7">
      <c r="G866" s="46"/>
    </row>
    <row r="867" spans="7:7">
      <c r="G867" s="46"/>
    </row>
    <row r="868" spans="7:7">
      <c r="G868" s="46"/>
    </row>
    <row r="869" spans="7:7">
      <c r="G869" s="46"/>
    </row>
    <row r="870" spans="7:7">
      <c r="G870" s="46"/>
    </row>
    <row r="871" spans="7:7">
      <c r="G871" s="46"/>
    </row>
    <row r="872" spans="7:7">
      <c r="G872" s="46"/>
    </row>
    <row r="873" spans="7:7">
      <c r="G873" s="46"/>
    </row>
    <row r="874" spans="7:7">
      <c r="G874" s="46"/>
    </row>
    <row r="875" spans="7:7">
      <c r="G875" s="46"/>
    </row>
    <row r="876" spans="7:7">
      <c r="G876" s="46"/>
    </row>
    <row r="877" spans="7:7">
      <c r="G877" s="46"/>
    </row>
    <row r="878" spans="7:7">
      <c r="G878" s="46"/>
    </row>
    <row r="879" spans="7:7">
      <c r="G879" s="46"/>
    </row>
    <row r="880" spans="7:7">
      <c r="G880" s="46"/>
    </row>
    <row r="881" spans="7:7">
      <c r="G881" s="46"/>
    </row>
    <row r="882" spans="7:7">
      <c r="G882" s="46"/>
    </row>
    <row r="883" spans="7:7">
      <c r="G883" s="46"/>
    </row>
    <row r="884" spans="7:7">
      <c r="G884" s="46"/>
    </row>
    <row r="885" spans="7:7">
      <c r="G885" s="46"/>
    </row>
    <row r="886" spans="7:7">
      <c r="G886" s="46"/>
    </row>
    <row r="887" spans="7:7">
      <c r="G887" s="46"/>
    </row>
    <row r="888" spans="7:7">
      <c r="G888" s="46"/>
    </row>
    <row r="889" spans="7:7">
      <c r="G889" s="46"/>
    </row>
    <row r="890" spans="7:7">
      <c r="G890" s="46"/>
    </row>
    <row r="891" spans="7:7">
      <c r="G891" s="46"/>
    </row>
    <row r="892" spans="7:7">
      <c r="G892" s="46"/>
    </row>
    <row r="893" spans="7:7">
      <c r="G893" s="46"/>
    </row>
    <row r="894" spans="7:7">
      <c r="G894" s="46"/>
    </row>
    <row r="895" spans="7:7">
      <c r="G895" s="46"/>
    </row>
    <row r="896" spans="7:7">
      <c r="G896" s="46"/>
    </row>
    <row r="897" spans="7:7">
      <c r="G897" s="46"/>
    </row>
    <row r="898" spans="7:7">
      <c r="G898" s="46"/>
    </row>
    <row r="899" spans="7:7">
      <c r="G899" s="46"/>
    </row>
    <row r="900" spans="7:7">
      <c r="G900" s="46"/>
    </row>
    <row r="901" spans="7:7">
      <c r="G901" s="46"/>
    </row>
    <row r="902" spans="7:7">
      <c r="G902" s="46"/>
    </row>
    <row r="903" spans="7:7">
      <c r="G903" s="46"/>
    </row>
    <row r="904" spans="7:7">
      <c r="G904" s="46"/>
    </row>
    <row r="905" spans="7:7">
      <c r="G905" s="46"/>
    </row>
    <row r="906" spans="7:7">
      <c r="G906" s="46"/>
    </row>
    <row r="907" spans="7:7">
      <c r="G907" s="46"/>
    </row>
    <row r="908" spans="7:7">
      <c r="G908" s="46"/>
    </row>
    <row r="909" spans="7:7">
      <c r="G909" s="46"/>
    </row>
    <row r="910" spans="7:7">
      <c r="G910" s="46"/>
    </row>
    <row r="911" spans="7:7">
      <c r="G911" s="46"/>
    </row>
    <row r="912" spans="7:7">
      <c r="G912" s="46"/>
    </row>
    <row r="913" spans="7:7">
      <c r="G913" s="46"/>
    </row>
    <row r="914" spans="7:7">
      <c r="G914" s="46"/>
    </row>
    <row r="915" spans="7:7">
      <c r="G915" s="46"/>
    </row>
    <row r="916" spans="7:7">
      <c r="G916" s="46"/>
    </row>
    <row r="917" spans="7:7">
      <c r="G917" s="46"/>
    </row>
    <row r="918" spans="7:7">
      <c r="G918" s="46"/>
    </row>
    <row r="919" spans="7:7">
      <c r="G919" s="46"/>
    </row>
    <row r="920" spans="7:7">
      <c r="G920" s="46"/>
    </row>
    <row r="921" spans="7:7">
      <c r="G921" s="46"/>
    </row>
    <row r="922" spans="7:7">
      <c r="G922" s="46"/>
    </row>
    <row r="923" spans="7:7">
      <c r="G923" s="46"/>
    </row>
    <row r="924" spans="7:7">
      <c r="G924" s="46"/>
    </row>
    <row r="925" spans="7:7">
      <c r="G925" s="46"/>
    </row>
    <row r="926" spans="7:7">
      <c r="G926" s="46"/>
    </row>
    <row r="927" spans="7:7">
      <c r="G927" s="46"/>
    </row>
    <row r="928" spans="7:7">
      <c r="G928" s="46"/>
    </row>
    <row r="929" spans="7:7">
      <c r="G929" s="46"/>
    </row>
    <row r="930" spans="7:7">
      <c r="G930" s="46"/>
    </row>
    <row r="931" spans="7:7">
      <c r="G931" s="46"/>
    </row>
    <row r="932" spans="7:7">
      <c r="G932" s="46"/>
    </row>
    <row r="933" spans="7:7">
      <c r="G933" s="46"/>
    </row>
    <row r="934" spans="7:7">
      <c r="G934" s="46"/>
    </row>
    <row r="935" spans="7:7">
      <c r="G935" s="46"/>
    </row>
    <row r="936" spans="7:7">
      <c r="G936" s="46"/>
    </row>
    <row r="937" spans="7:7">
      <c r="G937" s="46"/>
    </row>
    <row r="938" spans="7:7">
      <c r="G938" s="46"/>
    </row>
    <row r="939" spans="7:7">
      <c r="G939" s="46"/>
    </row>
    <row r="940" spans="7:7">
      <c r="G940" s="46"/>
    </row>
    <row r="941" spans="7:7">
      <c r="G941" s="46"/>
    </row>
    <row r="942" spans="7:7">
      <c r="G942" s="46"/>
    </row>
    <row r="943" spans="7:7">
      <c r="G943" s="46"/>
    </row>
    <row r="944" spans="7:7">
      <c r="G944" s="46"/>
    </row>
    <row r="945" spans="7:7">
      <c r="G945" s="46"/>
    </row>
    <row r="946" spans="7:7">
      <c r="G946" s="46"/>
    </row>
    <row r="947" spans="7:7">
      <c r="G947" s="46"/>
    </row>
    <row r="948" spans="7:7">
      <c r="G948" s="46"/>
    </row>
    <row r="949" spans="7:7">
      <c r="G949" s="46"/>
    </row>
    <row r="950" spans="7:7">
      <c r="G950" s="46"/>
    </row>
    <row r="951" spans="7:7">
      <c r="G951" s="46"/>
    </row>
    <row r="952" spans="7:7">
      <c r="G952" s="46"/>
    </row>
    <row r="953" spans="7:7">
      <c r="G953" s="46"/>
    </row>
    <row r="954" spans="7:7">
      <c r="G954" s="46"/>
    </row>
    <row r="955" spans="7:7">
      <c r="G955" s="46"/>
    </row>
    <row r="956" spans="7:7">
      <c r="G956" s="46"/>
    </row>
    <row r="957" spans="7:7">
      <c r="G957" s="46"/>
    </row>
    <row r="958" spans="7:7">
      <c r="G958" s="46"/>
    </row>
    <row r="959" spans="7:7">
      <c r="G959" s="46"/>
    </row>
    <row r="960" spans="7:7">
      <c r="G960" s="46"/>
    </row>
    <row r="961" spans="7:7">
      <c r="G961" s="46"/>
    </row>
    <row r="962" spans="7:7">
      <c r="G962" s="46"/>
    </row>
    <row r="963" spans="7:7">
      <c r="G963" s="46"/>
    </row>
    <row r="964" spans="7:7">
      <c r="G964" s="46"/>
    </row>
    <row r="965" spans="7:7">
      <c r="G965" s="46"/>
    </row>
    <row r="966" spans="7:7">
      <c r="G966" s="46"/>
    </row>
    <row r="967" spans="7:7">
      <c r="G967" s="46"/>
    </row>
    <row r="968" spans="7:7">
      <c r="G968" s="46"/>
    </row>
    <row r="969" spans="7:7">
      <c r="G969" s="46"/>
    </row>
    <row r="970" spans="7:7">
      <c r="G970" s="46"/>
    </row>
    <row r="971" spans="7:7">
      <c r="G971" s="46"/>
    </row>
    <row r="972" spans="7:7">
      <c r="G972" s="46"/>
    </row>
    <row r="973" spans="7:7">
      <c r="G973" s="46"/>
    </row>
    <row r="974" spans="7:7">
      <c r="G974" s="46"/>
    </row>
    <row r="975" spans="7:7">
      <c r="G975" s="46"/>
    </row>
    <row r="976" spans="7:7">
      <c r="G976" s="46"/>
    </row>
    <row r="977" spans="7:7">
      <c r="G977" s="46"/>
    </row>
    <row r="978" spans="7:7">
      <c r="G978" s="46"/>
    </row>
    <row r="979" spans="7:7">
      <c r="G979" s="46"/>
    </row>
    <row r="980" spans="7:7">
      <c r="G980" s="46"/>
    </row>
    <row r="981" spans="7:7">
      <c r="G981" s="46"/>
    </row>
    <row r="982" spans="7:7">
      <c r="G982" s="46"/>
    </row>
    <row r="983" spans="7:7">
      <c r="G983" s="46"/>
    </row>
    <row r="984" spans="7:7">
      <c r="G984" s="46"/>
    </row>
    <row r="985" spans="7:7">
      <c r="G985" s="46"/>
    </row>
    <row r="986" spans="7:7">
      <c r="G986" s="46"/>
    </row>
    <row r="987" spans="7:7">
      <c r="G987" s="46"/>
    </row>
    <row r="988" spans="7:7">
      <c r="G988" s="46"/>
    </row>
    <row r="989" spans="7:7">
      <c r="G989" s="46"/>
    </row>
    <row r="990" spans="7:7">
      <c r="G990" s="46"/>
    </row>
    <row r="991" spans="7:7">
      <c r="G991" s="46"/>
    </row>
    <row r="992" spans="7:7">
      <c r="G992" s="46"/>
    </row>
    <row r="993" spans="7:7">
      <c r="G993" s="46"/>
    </row>
    <row r="994" spans="7:7">
      <c r="G994" s="46"/>
    </row>
    <row r="995" spans="7:7">
      <c r="G995" s="46"/>
    </row>
    <row r="996" spans="7:7">
      <c r="G996" s="46"/>
    </row>
    <row r="997" spans="7:7">
      <c r="G997" s="46"/>
    </row>
    <row r="998" spans="7:7">
      <c r="G998" s="46"/>
    </row>
    <row r="999" spans="7:7">
      <c r="G999" s="46"/>
    </row>
    <row r="1000" spans="7:7">
      <c r="G1000" s="46"/>
    </row>
    <row r="1001" spans="7:7">
      <c r="G1001" s="46"/>
    </row>
    <row r="1002" spans="7:7">
      <c r="G1002" s="46"/>
    </row>
    <row r="1003" spans="7:7">
      <c r="G1003" s="46"/>
    </row>
    <row r="1004" spans="7:7">
      <c r="G1004" s="46"/>
    </row>
    <row r="1005" spans="7:7">
      <c r="G1005" s="46"/>
    </row>
    <row r="1006" spans="7:7">
      <c r="G1006" s="46"/>
    </row>
    <row r="1007" spans="7:7">
      <c r="G1007" s="46"/>
    </row>
    <row r="1008" spans="7:7">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sheetData>
  <sheetProtection formatCells="0" formatColumns="0" formatRows="0" insertColumns="0" insertRows="0" deleteColumns="0" deleteRows="0"/>
  <mergeCells count="45">
    <mergeCell ref="D9:E9"/>
    <mergeCell ref="D10:E10"/>
    <mergeCell ref="D11:E11"/>
    <mergeCell ref="D12:E12"/>
    <mergeCell ref="T3:V3"/>
    <mergeCell ref="H4:H5"/>
    <mergeCell ref="I4:I5"/>
    <mergeCell ref="K4:M4"/>
    <mergeCell ref="D3:G4"/>
    <mergeCell ref="H3:J3"/>
    <mergeCell ref="K3:M3"/>
    <mergeCell ref="N3:O3"/>
    <mergeCell ref="P3:R3"/>
    <mergeCell ref="D8:E8"/>
    <mergeCell ref="S4:S5"/>
    <mergeCell ref="N4:O4"/>
    <mergeCell ref="P4:P5"/>
    <mergeCell ref="Q4:Q5"/>
    <mergeCell ref="R4:R5"/>
    <mergeCell ref="T4:T5"/>
    <mergeCell ref="U4:U5"/>
    <mergeCell ref="V4:V5"/>
    <mergeCell ref="D5:E5"/>
    <mergeCell ref="D6:E7"/>
    <mergeCell ref="D13:E13"/>
    <mergeCell ref="D26:E26"/>
    <mergeCell ref="D15:E15"/>
    <mergeCell ref="D16:E16"/>
    <mergeCell ref="D17:E17"/>
    <mergeCell ref="D18:E18"/>
    <mergeCell ref="D19:E19"/>
    <mergeCell ref="D20:E20"/>
    <mergeCell ref="D21:E21"/>
    <mergeCell ref="D22:E22"/>
    <mergeCell ref="D23:E23"/>
    <mergeCell ref="D24:E24"/>
    <mergeCell ref="D25:E25"/>
    <mergeCell ref="D14:E14"/>
    <mergeCell ref="D33:E33"/>
    <mergeCell ref="D27:E27"/>
    <mergeCell ref="D28:E28"/>
    <mergeCell ref="D29:E29"/>
    <mergeCell ref="D30:E30"/>
    <mergeCell ref="D31:E31"/>
    <mergeCell ref="D32:E32"/>
  </mergeCells>
  <phoneticPr fontId="3" type="noConversion"/>
  <conditionalFormatting sqref="D6:V7 F8:V33">
    <cfRule type="expression" dxfId="3" priority="1">
      <formula>$F$18="기준수량"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C836E-4443-4885-9D54-7B53422B2629}">
  <sheetPr>
    <tabColor theme="1" tint="0.34998626667073579"/>
  </sheetPr>
  <dimension ref="A1:AA1087"/>
  <sheetViews>
    <sheetView view="pageBreakPreview" topLeftCell="D4" zoomScaleNormal="100" zoomScaleSheetLayoutView="100" workbookViewId="0">
      <pane xSplit="4" ySplit="4" topLeftCell="H8" activePane="bottomRight" state="frozen"/>
      <selection activeCell="T4" sqref="T1:AA1048576"/>
      <selection pane="topRight" activeCell="T4" sqref="T1:AA1048576"/>
      <selection pane="bottomLeft" activeCell="T4" sqref="T1:AA1048576"/>
      <selection pane="bottomRight" activeCell="G12" sqref="G12"/>
    </sheetView>
  </sheetViews>
  <sheetFormatPr defaultRowHeight="14.4"/>
  <cols>
    <col min="1" max="3" width="7.09765625" style="6" hidden="1" customWidth="1"/>
    <col min="4" max="4" width="5.8984375" style="6" customWidth="1"/>
    <col min="5" max="5" width="4.69921875" style="47" customWidth="1"/>
    <col min="6" max="7" width="9" style="6" customWidth="1"/>
    <col min="8" max="22" width="4.8984375" style="6" customWidth="1"/>
    <col min="23" max="27" width="5.09765625" style="6" customWidth="1"/>
    <col min="28" max="233" width="8.796875" style="6"/>
    <col min="234" max="234" width="5.8984375" style="6" customWidth="1"/>
    <col min="235" max="235" width="4.69921875" style="6" customWidth="1"/>
    <col min="236" max="236" width="9" style="6" customWidth="1"/>
    <col min="237" max="237" width="3.3984375" style="6" customWidth="1"/>
    <col min="238" max="242" width="3.296875" style="6" customWidth="1"/>
    <col min="243" max="244" width="3.3984375" style="6" customWidth="1"/>
    <col min="245" max="247" width="3.296875" style="6" customWidth="1"/>
    <col min="248" max="248" width="3.09765625" style="6" customWidth="1"/>
    <col min="249" max="249" width="3.3984375" style="6" customWidth="1"/>
    <col min="250" max="250" width="2.8984375" style="6" customWidth="1"/>
    <col min="251" max="251" width="3.69921875" style="6" customWidth="1"/>
    <col min="252" max="253" width="3" style="6" customWidth="1"/>
    <col min="254" max="254" width="3.59765625" style="6" customWidth="1"/>
    <col min="255" max="256" width="3.09765625" style="6" customWidth="1"/>
    <col min="257" max="257" width="2.796875" style="6" customWidth="1"/>
    <col min="258" max="258" width="2.8984375" style="6" customWidth="1"/>
    <col min="259" max="259" width="3.296875" style="6" customWidth="1"/>
    <col min="260" max="260" width="2.8984375" style="6" customWidth="1"/>
    <col min="261" max="261" width="3.3984375" style="6" customWidth="1"/>
    <col min="262" max="266" width="2.8984375" style="6" customWidth="1"/>
    <col min="267" max="267" width="3.8984375" style="6" customWidth="1"/>
    <col min="268" max="268" width="3.3984375" style="6" customWidth="1"/>
    <col min="269" max="269" width="2.8984375" style="6" customWidth="1"/>
    <col min="270" max="270" width="3.3984375" style="6" customWidth="1"/>
    <col min="271" max="277" width="2.8984375" style="6" customWidth="1"/>
    <col min="278" max="489" width="8.796875" style="6"/>
    <col min="490" max="490" width="5.8984375" style="6" customWidth="1"/>
    <col min="491" max="491" width="4.69921875" style="6" customWidth="1"/>
    <col min="492" max="492" width="9" style="6" customWidth="1"/>
    <col min="493" max="493" width="3.3984375" style="6" customWidth="1"/>
    <col min="494" max="498" width="3.296875" style="6" customWidth="1"/>
    <col min="499" max="500" width="3.3984375" style="6" customWidth="1"/>
    <col min="501" max="503" width="3.296875" style="6" customWidth="1"/>
    <col min="504" max="504" width="3.09765625" style="6" customWidth="1"/>
    <col min="505" max="505" width="3.3984375" style="6" customWidth="1"/>
    <col min="506" max="506" width="2.8984375" style="6" customWidth="1"/>
    <col min="507" max="507" width="3.69921875" style="6" customWidth="1"/>
    <col min="508" max="509" width="3" style="6" customWidth="1"/>
    <col min="510" max="510" width="3.59765625" style="6" customWidth="1"/>
    <col min="511" max="512" width="3.09765625" style="6" customWidth="1"/>
    <col min="513" max="513" width="2.796875" style="6" customWidth="1"/>
    <col min="514" max="514" width="2.8984375" style="6" customWidth="1"/>
    <col min="515" max="515" width="3.296875" style="6" customWidth="1"/>
    <col min="516" max="516" width="2.8984375" style="6" customWidth="1"/>
    <col min="517" max="517" width="3.3984375" style="6" customWidth="1"/>
    <col min="518" max="522" width="2.8984375" style="6" customWidth="1"/>
    <col min="523" max="523" width="3.8984375" style="6" customWidth="1"/>
    <col min="524" max="524" width="3.3984375" style="6" customWidth="1"/>
    <col min="525" max="525" width="2.8984375" style="6" customWidth="1"/>
    <col min="526" max="526" width="3.3984375" style="6" customWidth="1"/>
    <col min="527" max="533" width="2.8984375" style="6" customWidth="1"/>
    <col min="534" max="745" width="8.796875" style="6"/>
    <col min="746" max="746" width="5.8984375" style="6" customWidth="1"/>
    <col min="747" max="747" width="4.69921875" style="6" customWidth="1"/>
    <col min="748" max="748" width="9" style="6" customWidth="1"/>
    <col min="749" max="749" width="3.3984375" style="6" customWidth="1"/>
    <col min="750" max="754" width="3.296875" style="6" customWidth="1"/>
    <col min="755" max="756" width="3.3984375" style="6" customWidth="1"/>
    <col min="757" max="759" width="3.296875" style="6" customWidth="1"/>
    <col min="760" max="760" width="3.09765625" style="6" customWidth="1"/>
    <col min="761" max="761" width="3.3984375" style="6" customWidth="1"/>
    <col min="762" max="762" width="2.8984375" style="6" customWidth="1"/>
    <col min="763" max="763" width="3.69921875" style="6" customWidth="1"/>
    <col min="764" max="765" width="3" style="6" customWidth="1"/>
    <col min="766" max="766" width="3.59765625" style="6" customWidth="1"/>
    <col min="767" max="768" width="3.09765625" style="6" customWidth="1"/>
    <col min="769" max="769" width="2.796875" style="6" customWidth="1"/>
    <col min="770" max="770" width="2.8984375" style="6" customWidth="1"/>
    <col min="771" max="771" width="3.296875" style="6" customWidth="1"/>
    <col min="772" max="772" width="2.8984375" style="6" customWidth="1"/>
    <col min="773" max="773" width="3.3984375" style="6" customWidth="1"/>
    <col min="774" max="778" width="2.8984375" style="6" customWidth="1"/>
    <col min="779" max="779" width="3.8984375" style="6" customWidth="1"/>
    <col min="780" max="780" width="3.3984375" style="6" customWidth="1"/>
    <col min="781" max="781" width="2.8984375" style="6" customWidth="1"/>
    <col min="782" max="782" width="3.3984375" style="6" customWidth="1"/>
    <col min="783" max="789" width="2.8984375" style="6" customWidth="1"/>
    <col min="790" max="1001" width="8.796875" style="6"/>
    <col min="1002" max="1002" width="5.8984375" style="6" customWidth="1"/>
    <col min="1003" max="1003" width="4.69921875" style="6" customWidth="1"/>
    <col min="1004" max="1004" width="9" style="6" customWidth="1"/>
    <col min="1005" max="1005" width="3.3984375" style="6" customWidth="1"/>
    <col min="1006" max="1010" width="3.296875" style="6" customWidth="1"/>
    <col min="1011" max="1012" width="3.3984375" style="6" customWidth="1"/>
    <col min="1013" max="1015" width="3.296875" style="6" customWidth="1"/>
    <col min="1016" max="1016" width="3.09765625" style="6" customWidth="1"/>
    <col min="1017" max="1017" width="3.3984375" style="6" customWidth="1"/>
    <col min="1018" max="1018" width="2.8984375" style="6" customWidth="1"/>
    <col min="1019" max="1019" width="3.69921875" style="6" customWidth="1"/>
    <col min="1020" max="1021" width="3" style="6" customWidth="1"/>
    <col min="1022" max="1022" width="3.59765625" style="6" customWidth="1"/>
    <col min="1023" max="1024" width="3.09765625" style="6" customWidth="1"/>
    <col min="1025" max="1025" width="2.796875" style="6" customWidth="1"/>
    <col min="1026" max="1026" width="2.8984375" style="6" customWidth="1"/>
    <col min="1027" max="1027" width="3.296875" style="6" customWidth="1"/>
    <col min="1028" max="1028" width="2.8984375" style="6" customWidth="1"/>
    <col min="1029" max="1029" width="3.3984375" style="6" customWidth="1"/>
    <col min="1030" max="1034" width="2.8984375" style="6" customWidth="1"/>
    <col min="1035" max="1035" width="3.8984375" style="6" customWidth="1"/>
    <col min="1036" max="1036" width="3.3984375" style="6" customWidth="1"/>
    <col min="1037" max="1037" width="2.8984375" style="6" customWidth="1"/>
    <col min="1038" max="1038" width="3.3984375" style="6" customWidth="1"/>
    <col min="1039" max="1045" width="2.8984375" style="6" customWidth="1"/>
    <col min="1046" max="1257" width="8.796875" style="6"/>
    <col min="1258" max="1258" width="5.8984375" style="6" customWidth="1"/>
    <col min="1259" max="1259" width="4.69921875" style="6" customWidth="1"/>
    <col min="1260" max="1260" width="9" style="6" customWidth="1"/>
    <col min="1261" max="1261" width="3.3984375" style="6" customWidth="1"/>
    <col min="1262" max="1266" width="3.296875" style="6" customWidth="1"/>
    <col min="1267" max="1268" width="3.3984375" style="6" customWidth="1"/>
    <col min="1269" max="1271" width="3.296875" style="6" customWidth="1"/>
    <col min="1272" max="1272" width="3.09765625" style="6" customWidth="1"/>
    <col min="1273" max="1273" width="3.3984375" style="6" customWidth="1"/>
    <col min="1274" max="1274" width="2.8984375" style="6" customWidth="1"/>
    <col min="1275" max="1275" width="3.69921875" style="6" customWidth="1"/>
    <col min="1276" max="1277" width="3" style="6" customWidth="1"/>
    <col min="1278" max="1278" width="3.59765625" style="6" customWidth="1"/>
    <col min="1279" max="1280" width="3.09765625" style="6" customWidth="1"/>
    <col min="1281" max="1281" width="2.796875" style="6" customWidth="1"/>
    <col min="1282" max="1282" width="2.8984375" style="6" customWidth="1"/>
    <col min="1283" max="1283" width="3.296875" style="6" customWidth="1"/>
    <col min="1284" max="1284" width="2.8984375" style="6" customWidth="1"/>
    <col min="1285" max="1285" width="3.3984375" style="6" customWidth="1"/>
    <col min="1286" max="1290" width="2.8984375" style="6" customWidth="1"/>
    <col min="1291" max="1291" width="3.8984375" style="6" customWidth="1"/>
    <col min="1292" max="1292" width="3.3984375" style="6" customWidth="1"/>
    <col min="1293" max="1293" width="2.8984375" style="6" customWidth="1"/>
    <col min="1294" max="1294" width="3.3984375" style="6" customWidth="1"/>
    <col min="1295" max="1301" width="2.8984375" style="6" customWidth="1"/>
    <col min="1302" max="1513" width="8.796875" style="6"/>
    <col min="1514" max="1514" width="5.8984375" style="6" customWidth="1"/>
    <col min="1515" max="1515" width="4.69921875" style="6" customWidth="1"/>
    <col min="1516" max="1516" width="9" style="6" customWidth="1"/>
    <col min="1517" max="1517" width="3.3984375" style="6" customWidth="1"/>
    <col min="1518" max="1522" width="3.296875" style="6" customWidth="1"/>
    <col min="1523" max="1524" width="3.3984375" style="6" customWidth="1"/>
    <col min="1525" max="1527" width="3.296875" style="6" customWidth="1"/>
    <col min="1528" max="1528" width="3.09765625" style="6" customWidth="1"/>
    <col min="1529" max="1529" width="3.3984375" style="6" customWidth="1"/>
    <col min="1530" max="1530" width="2.8984375" style="6" customWidth="1"/>
    <col min="1531" max="1531" width="3.69921875" style="6" customWidth="1"/>
    <col min="1532" max="1533" width="3" style="6" customWidth="1"/>
    <col min="1534" max="1534" width="3.59765625" style="6" customWidth="1"/>
    <col min="1535" max="1536" width="3.09765625" style="6" customWidth="1"/>
    <col min="1537" max="1537" width="2.796875" style="6" customWidth="1"/>
    <col min="1538" max="1538" width="2.8984375" style="6" customWidth="1"/>
    <col min="1539" max="1539" width="3.296875" style="6" customWidth="1"/>
    <col min="1540" max="1540" width="2.8984375" style="6" customWidth="1"/>
    <col min="1541" max="1541" width="3.3984375" style="6" customWidth="1"/>
    <col min="1542" max="1546" width="2.8984375" style="6" customWidth="1"/>
    <col min="1547" max="1547" width="3.8984375" style="6" customWidth="1"/>
    <col min="1548" max="1548" width="3.3984375" style="6" customWidth="1"/>
    <col min="1549" max="1549" width="2.8984375" style="6" customWidth="1"/>
    <col min="1550" max="1550" width="3.3984375" style="6" customWidth="1"/>
    <col min="1551" max="1557" width="2.8984375" style="6" customWidth="1"/>
    <col min="1558" max="1769" width="8.796875" style="6"/>
    <col min="1770" max="1770" width="5.8984375" style="6" customWidth="1"/>
    <col min="1771" max="1771" width="4.69921875" style="6" customWidth="1"/>
    <col min="1772" max="1772" width="9" style="6" customWidth="1"/>
    <col min="1773" max="1773" width="3.3984375" style="6" customWidth="1"/>
    <col min="1774" max="1778" width="3.296875" style="6" customWidth="1"/>
    <col min="1779" max="1780" width="3.3984375" style="6" customWidth="1"/>
    <col min="1781" max="1783" width="3.296875" style="6" customWidth="1"/>
    <col min="1784" max="1784" width="3.09765625" style="6" customWidth="1"/>
    <col min="1785" max="1785" width="3.3984375" style="6" customWidth="1"/>
    <col min="1786" max="1786" width="2.8984375" style="6" customWidth="1"/>
    <col min="1787" max="1787" width="3.69921875" style="6" customWidth="1"/>
    <col min="1788" max="1789" width="3" style="6" customWidth="1"/>
    <col min="1790" max="1790" width="3.59765625" style="6" customWidth="1"/>
    <col min="1791" max="1792" width="3.09765625" style="6" customWidth="1"/>
    <col min="1793" max="1793" width="2.796875" style="6" customWidth="1"/>
    <col min="1794" max="1794" width="2.8984375" style="6" customWidth="1"/>
    <col min="1795" max="1795" width="3.296875" style="6" customWidth="1"/>
    <col min="1796" max="1796" width="2.8984375" style="6" customWidth="1"/>
    <col min="1797" max="1797" width="3.3984375" style="6" customWidth="1"/>
    <col min="1798" max="1802" width="2.8984375" style="6" customWidth="1"/>
    <col min="1803" max="1803" width="3.8984375" style="6" customWidth="1"/>
    <col min="1804" max="1804" width="3.3984375" style="6" customWidth="1"/>
    <col min="1805" max="1805" width="2.8984375" style="6" customWidth="1"/>
    <col min="1806" max="1806" width="3.3984375" style="6" customWidth="1"/>
    <col min="1807" max="1813" width="2.8984375" style="6" customWidth="1"/>
    <col min="1814" max="2025" width="8.796875" style="6"/>
    <col min="2026" max="2026" width="5.8984375" style="6" customWidth="1"/>
    <col min="2027" max="2027" width="4.69921875" style="6" customWidth="1"/>
    <col min="2028" max="2028" width="9" style="6" customWidth="1"/>
    <col min="2029" max="2029" width="3.3984375" style="6" customWidth="1"/>
    <col min="2030" max="2034" width="3.296875" style="6" customWidth="1"/>
    <col min="2035" max="2036" width="3.3984375" style="6" customWidth="1"/>
    <col min="2037" max="2039" width="3.296875" style="6" customWidth="1"/>
    <col min="2040" max="2040" width="3.09765625" style="6" customWidth="1"/>
    <col min="2041" max="2041" width="3.3984375" style="6" customWidth="1"/>
    <col min="2042" max="2042" width="2.8984375" style="6" customWidth="1"/>
    <col min="2043" max="2043" width="3.69921875" style="6" customWidth="1"/>
    <col min="2044" max="2045" width="3" style="6" customWidth="1"/>
    <col min="2046" max="2046" width="3.59765625" style="6" customWidth="1"/>
    <col min="2047" max="2048" width="3.09765625" style="6" customWidth="1"/>
    <col min="2049" max="2049" width="2.796875" style="6" customWidth="1"/>
    <col min="2050" max="2050" width="2.8984375" style="6" customWidth="1"/>
    <col min="2051" max="2051" width="3.296875" style="6" customWidth="1"/>
    <col min="2052" max="2052" width="2.8984375" style="6" customWidth="1"/>
    <col min="2053" max="2053" width="3.3984375" style="6" customWidth="1"/>
    <col min="2054" max="2058" width="2.8984375" style="6" customWidth="1"/>
    <col min="2059" max="2059" width="3.8984375" style="6" customWidth="1"/>
    <col min="2060" max="2060" width="3.3984375" style="6" customWidth="1"/>
    <col min="2061" max="2061" width="2.8984375" style="6" customWidth="1"/>
    <col min="2062" max="2062" width="3.3984375" style="6" customWidth="1"/>
    <col min="2063" max="2069" width="2.8984375" style="6" customWidth="1"/>
    <col min="2070" max="2281" width="8.796875" style="6"/>
    <col min="2282" max="2282" width="5.8984375" style="6" customWidth="1"/>
    <col min="2283" max="2283" width="4.69921875" style="6" customWidth="1"/>
    <col min="2284" max="2284" width="9" style="6" customWidth="1"/>
    <col min="2285" max="2285" width="3.3984375" style="6" customWidth="1"/>
    <col min="2286" max="2290" width="3.296875" style="6" customWidth="1"/>
    <col min="2291" max="2292" width="3.3984375" style="6" customWidth="1"/>
    <col min="2293" max="2295" width="3.296875" style="6" customWidth="1"/>
    <col min="2296" max="2296" width="3.09765625" style="6" customWidth="1"/>
    <col min="2297" max="2297" width="3.3984375" style="6" customWidth="1"/>
    <col min="2298" max="2298" width="2.8984375" style="6" customWidth="1"/>
    <col min="2299" max="2299" width="3.69921875" style="6" customWidth="1"/>
    <col min="2300" max="2301" width="3" style="6" customWidth="1"/>
    <col min="2302" max="2302" width="3.59765625" style="6" customWidth="1"/>
    <col min="2303" max="2304" width="3.09765625" style="6" customWidth="1"/>
    <col min="2305" max="2305" width="2.796875" style="6" customWidth="1"/>
    <col min="2306" max="2306" width="2.8984375" style="6" customWidth="1"/>
    <col min="2307" max="2307" width="3.296875" style="6" customWidth="1"/>
    <col min="2308" max="2308" width="2.8984375" style="6" customWidth="1"/>
    <col min="2309" max="2309" width="3.3984375" style="6" customWidth="1"/>
    <col min="2310" max="2314" width="2.8984375" style="6" customWidth="1"/>
    <col min="2315" max="2315" width="3.8984375" style="6" customWidth="1"/>
    <col min="2316" max="2316" width="3.3984375" style="6" customWidth="1"/>
    <col min="2317" max="2317" width="2.8984375" style="6" customWidth="1"/>
    <col min="2318" max="2318" width="3.3984375" style="6" customWidth="1"/>
    <col min="2319" max="2325" width="2.8984375" style="6" customWidth="1"/>
    <col min="2326" max="2537" width="8.796875" style="6"/>
    <col min="2538" max="2538" width="5.8984375" style="6" customWidth="1"/>
    <col min="2539" max="2539" width="4.69921875" style="6" customWidth="1"/>
    <col min="2540" max="2540" width="9" style="6" customWidth="1"/>
    <col min="2541" max="2541" width="3.3984375" style="6" customWidth="1"/>
    <col min="2542" max="2546" width="3.296875" style="6" customWidth="1"/>
    <col min="2547" max="2548" width="3.3984375" style="6" customWidth="1"/>
    <col min="2549" max="2551" width="3.296875" style="6" customWidth="1"/>
    <col min="2552" max="2552" width="3.09765625" style="6" customWidth="1"/>
    <col min="2553" max="2553" width="3.3984375" style="6" customWidth="1"/>
    <col min="2554" max="2554" width="2.8984375" style="6" customWidth="1"/>
    <col min="2555" max="2555" width="3.69921875" style="6" customWidth="1"/>
    <col min="2556" max="2557" width="3" style="6" customWidth="1"/>
    <col min="2558" max="2558" width="3.59765625" style="6" customWidth="1"/>
    <col min="2559" max="2560" width="3.09765625" style="6" customWidth="1"/>
    <col min="2561" max="2561" width="2.796875" style="6" customWidth="1"/>
    <col min="2562" max="2562" width="2.8984375" style="6" customWidth="1"/>
    <col min="2563" max="2563" width="3.296875" style="6" customWidth="1"/>
    <col min="2564" max="2564" width="2.8984375" style="6" customWidth="1"/>
    <col min="2565" max="2565" width="3.3984375" style="6" customWidth="1"/>
    <col min="2566" max="2570" width="2.8984375" style="6" customWidth="1"/>
    <col min="2571" max="2571" width="3.8984375" style="6" customWidth="1"/>
    <col min="2572" max="2572" width="3.3984375" style="6" customWidth="1"/>
    <col min="2573" max="2573" width="2.8984375" style="6" customWidth="1"/>
    <col min="2574" max="2574" width="3.3984375" style="6" customWidth="1"/>
    <col min="2575" max="2581" width="2.8984375" style="6" customWidth="1"/>
    <col min="2582" max="2793" width="8.796875" style="6"/>
    <col min="2794" max="2794" width="5.8984375" style="6" customWidth="1"/>
    <col min="2795" max="2795" width="4.69921875" style="6" customWidth="1"/>
    <col min="2796" max="2796" width="9" style="6" customWidth="1"/>
    <col min="2797" max="2797" width="3.3984375" style="6" customWidth="1"/>
    <col min="2798" max="2802" width="3.296875" style="6" customWidth="1"/>
    <col min="2803" max="2804" width="3.3984375" style="6" customWidth="1"/>
    <col min="2805" max="2807" width="3.296875" style="6" customWidth="1"/>
    <col min="2808" max="2808" width="3.09765625" style="6" customWidth="1"/>
    <col min="2809" max="2809" width="3.3984375" style="6" customWidth="1"/>
    <col min="2810" max="2810" width="2.8984375" style="6" customWidth="1"/>
    <col min="2811" max="2811" width="3.69921875" style="6" customWidth="1"/>
    <col min="2812" max="2813" width="3" style="6" customWidth="1"/>
    <col min="2814" max="2814" width="3.59765625" style="6" customWidth="1"/>
    <col min="2815" max="2816" width="3.09765625" style="6" customWidth="1"/>
    <col min="2817" max="2817" width="2.796875" style="6" customWidth="1"/>
    <col min="2818" max="2818" width="2.8984375" style="6" customWidth="1"/>
    <col min="2819" max="2819" width="3.296875" style="6" customWidth="1"/>
    <col min="2820" max="2820" width="2.8984375" style="6" customWidth="1"/>
    <col min="2821" max="2821" width="3.3984375" style="6" customWidth="1"/>
    <col min="2822" max="2826" width="2.8984375" style="6" customWidth="1"/>
    <col min="2827" max="2827" width="3.8984375" style="6" customWidth="1"/>
    <col min="2828" max="2828" width="3.3984375" style="6" customWidth="1"/>
    <col min="2829" max="2829" width="2.8984375" style="6" customWidth="1"/>
    <col min="2830" max="2830" width="3.3984375" style="6" customWidth="1"/>
    <col min="2831" max="2837" width="2.8984375" style="6" customWidth="1"/>
    <col min="2838" max="3049" width="8.796875" style="6"/>
    <col min="3050" max="3050" width="5.8984375" style="6" customWidth="1"/>
    <col min="3051" max="3051" width="4.69921875" style="6" customWidth="1"/>
    <col min="3052" max="3052" width="9" style="6" customWidth="1"/>
    <col min="3053" max="3053" width="3.3984375" style="6" customWidth="1"/>
    <col min="3054" max="3058" width="3.296875" style="6" customWidth="1"/>
    <col min="3059" max="3060" width="3.3984375" style="6" customWidth="1"/>
    <col min="3061" max="3063" width="3.296875" style="6" customWidth="1"/>
    <col min="3064" max="3064" width="3.09765625" style="6" customWidth="1"/>
    <col min="3065" max="3065" width="3.3984375" style="6" customWidth="1"/>
    <col min="3066" max="3066" width="2.8984375" style="6" customWidth="1"/>
    <col min="3067" max="3067" width="3.69921875" style="6" customWidth="1"/>
    <col min="3068" max="3069" width="3" style="6" customWidth="1"/>
    <col min="3070" max="3070" width="3.59765625" style="6" customWidth="1"/>
    <col min="3071" max="3072" width="3.09765625" style="6" customWidth="1"/>
    <col min="3073" max="3073" width="2.796875" style="6" customWidth="1"/>
    <col min="3074" max="3074" width="2.8984375" style="6" customWidth="1"/>
    <col min="3075" max="3075" width="3.296875" style="6" customWidth="1"/>
    <col min="3076" max="3076" width="2.8984375" style="6" customWidth="1"/>
    <col min="3077" max="3077" width="3.3984375" style="6" customWidth="1"/>
    <col min="3078" max="3082" width="2.8984375" style="6" customWidth="1"/>
    <col min="3083" max="3083" width="3.8984375" style="6" customWidth="1"/>
    <col min="3084" max="3084" width="3.3984375" style="6" customWidth="1"/>
    <col min="3085" max="3085" width="2.8984375" style="6" customWidth="1"/>
    <col min="3086" max="3086" width="3.3984375" style="6" customWidth="1"/>
    <col min="3087" max="3093" width="2.8984375" style="6" customWidth="1"/>
    <col min="3094" max="3305" width="8.796875" style="6"/>
    <col min="3306" max="3306" width="5.8984375" style="6" customWidth="1"/>
    <col min="3307" max="3307" width="4.69921875" style="6" customWidth="1"/>
    <col min="3308" max="3308" width="9" style="6" customWidth="1"/>
    <col min="3309" max="3309" width="3.3984375" style="6" customWidth="1"/>
    <col min="3310" max="3314" width="3.296875" style="6" customWidth="1"/>
    <col min="3315" max="3316" width="3.3984375" style="6" customWidth="1"/>
    <col min="3317" max="3319" width="3.296875" style="6" customWidth="1"/>
    <col min="3320" max="3320" width="3.09765625" style="6" customWidth="1"/>
    <col min="3321" max="3321" width="3.3984375" style="6" customWidth="1"/>
    <col min="3322" max="3322" width="2.8984375" style="6" customWidth="1"/>
    <col min="3323" max="3323" width="3.69921875" style="6" customWidth="1"/>
    <col min="3324" max="3325" width="3" style="6" customWidth="1"/>
    <col min="3326" max="3326" width="3.59765625" style="6" customWidth="1"/>
    <col min="3327" max="3328" width="3.09765625" style="6" customWidth="1"/>
    <col min="3329" max="3329" width="2.796875" style="6" customWidth="1"/>
    <col min="3330" max="3330" width="2.8984375" style="6" customWidth="1"/>
    <col min="3331" max="3331" width="3.296875" style="6" customWidth="1"/>
    <col min="3332" max="3332" width="2.8984375" style="6" customWidth="1"/>
    <col min="3333" max="3333" width="3.3984375" style="6" customWidth="1"/>
    <col min="3334" max="3338" width="2.8984375" style="6" customWidth="1"/>
    <col min="3339" max="3339" width="3.8984375" style="6" customWidth="1"/>
    <col min="3340" max="3340" width="3.3984375" style="6" customWidth="1"/>
    <col min="3341" max="3341" width="2.8984375" style="6" customWidth="1"/>
    <col min="3342" max="3342" width="3.3984375" style="6" customWidth="1"/>
    <col min="3343" max="3349" width="2.8984375" style="6" customWidth="1"/>
    <col min="3350" max="3561" width="8.796875" style="6"/>
    <col min="3562" max="3562" width="5.8984375" style="6" customWidth="1"/>
    <col min="3563" max="3563" width="4.69921875" style="6" customWidth="1"/>
    <col min="3564" max="3564" width="9" style="6" customWidth="1"/>
    <col min="3565" max="3565" width="3.3984375" style="6" customWidth="1"/>
    <col min="3566" max="3570" width="3.296875" style="6" customWidth="1"/>
    <col min="3571" max="3572" width="3.3984375" style="6" customWidth="1"/>
    <col min="3573" max="3575" width="3.296875" style="6" customWidth="1"/>
    <col min="3576" max="3576" width="3.09765625" style="6" customWidth="1"/>
    <col min="3577" max="3577" width="3.3984375" style="6" customWidth="1"/>
    <col min="3578" max="3578" width="2.8984375" style="6" customWidth="1"/>
    <col min="3579" max="3579" width="3.69921875" style="6" customWidth="1"/>
    <col min="3580" max="3581" width="3" style="6" customWidth="1"/>
    <col min="3582" max="3582" width="3.59765625" style="6" customWidth="1"/>
    <col min="3583" max="3584" width="3.09765625" style="6" customWidth="1"/>
    <col min="3585" max="3585" width="2.796875" style="6" customWidth="1"/>
    <col min="3586" max="3586" width="2.8984375" style="6" customWidth="1"/>
    <col min="3587" max="3587" width="3.296875" style="6" customWidth="1"/>
    <col min="3588" max="3588" width="2.8984375" style="6" customWidth="1"/>
    <col min="3589" max="3589" width="3.3984375" style="6" customWidth="1"/>
    <col min="3590" max="3594" width="2.8984375" style="6" customWidth="1"/>
    <col min="3595" max="3595" width="3.8984375" style="6" customWidth="1"/>
    <col min="3596" max="3596" width="3.3984375" style="6" customWidth="1"/>
    <col min="3597" max="3597" width="2.8984375" style="6" customWidth="1"/>
    <col min="3598" max="3598" width="3.3984375" style="6" customWidth="1"/>
    <col min="3599" max="3605" width="2.8984375" style="6" customWidth="1"/>
    <col min="3606" max="3817" width="8.796875" style="6"/>
    <col min="3818" max="3818" width="5.8984375" style="6" customWidth="1"/>
    <col min="3819" max="3819" width="4.69921875" style="6" customWidth="1"/>
    <col min="3820" max="3820" width="9" style="6" customWidth="1"/>
    <col min="3821" max="3821" width="3.3984375" style="6" customWidth="1"/>
    <col min="3822" max="3826" width="3.296875" style="6" customWidth="1"/>
    <col min="3827" max="3828" width="3.3984375" style="6" customWidth="1"/>
    <col min="3829" max="3831" width="3.296875" style="6" customWidth="1"/>
    <col min="3832" max="3832" width="3.09765625" style="6" customWidth="1"/>
    <col min="3833" max="3833" width="3.3984375" style="6" customWidth="1"/>
    <col min="3834" max="3834" width="2.8984375" style="6" customWidth="1"/>
    <col min="3835" max="3835" width="3.69921875" style="6" customWidth="1"/>
    <col min="3836" max="3837" width="3" style="6" customWidth="1"/>
    <col min="3838" max="3838" width="3.59765625" style="6" customWidth="1"/>
    <col min="3839" max="3840" width="3.09765625" style="6" customWidth="1"/>
    <col min="3841" max="3841" width="2.796875" style="6" customWidth="1"/>
    <col min="3842" max="3842" width="2.8984375" style="6" customWidth="1"/>
    <col min="3843" max="3843" width="3.296875" style="6" customWidth="1"/>
    <col min="3844" max="3844" width="2.8984375" style="6" customWidth="1"/>
    <col min="3845" max="3845" width="3.3984375" style="6" customWidth="1"/>
    <col min="3846" max="3850" width="2.8984375" style="6" customWidth="1"/>
    <col min="3851" max="3851" width="3.8984375" style="6" customWidth="1"/>
    <col min="3852" max="3852" width="3.3984375" style="6" customWidth="1"/>
    <col min="3853" max="3853" width="2.8984375" style="6" customWidth="1"/>
    <col min="3854" max="3854" width="3.3984375" style="6" customWidth="1"/>
    <col min="3855" max="3861" width="2.8984375" style="6" customWidth="1"/>
    <col min="3862" max="4073" width="8.796875" style="6"/>
    <col min="4074" max="4074" width="5.8984375" style="6" customWidth="1"/>
    <col min="4075" max="4075" width="4.69921875" style="6" customWidth="1"/>
    <col min="4076" max="4076" width="9" style="6" customWidth="1"/>
    <col min="4077" max="4077" width="3.3984375" style="6" customWidth="1"/>
    <col min="4078" max="4082" width="3.296875" style="6" customWidth="1"/>
    <col min="4083" max="4084" width="3.3984375" style="6" customWidth="1"/>
    <col min="4085" max="4087" width="3.296875" style="6" customWidth="1"/>
    <col min="4088" max="4088" width="3.09765625" style="6" customWidth="1"/>
    <col min="4089" max="4089" width="3.3984375" style="6" customWidth="1"/>
    <col min="4090" max="4090" width="2.8984375" style="6" customWidth="1"/>
    <col min="4091" max="4091" width="3.69921875" style="6" customWidth="1"/>
    <col min="4092" max="4093" width="3" style="6" customWidth="1"/>
    <col min="4094" max="4094" width="3.59765625" style="6" customWidth="1"/>
    <col min="4095" max="4096" width="3.09765625" style="6" customWidth="1"/>
    <col min="4097" max="4097" width="2.796875" style="6" customWidth="1"/>
    <col min="4098" max="4098" width="2.8984375" style="6" customWidth="1"/>
    <col min="4099" max="4099" width="3.296875" style="6" customWidth="1"/>
    <col min="4100" max="4100" width="2.8984375" style="6" customWidth="1"/>
    <col min="4101" max="4101" width="3.3984375" style="6" customWidth="1"/>
    <col min="4102" max="4106" width="2.8984375" style="6" customWidth="1"/>
    <col min="4107" max="4107" width="3.8984375" style="6" customWidth="1"/>
    <col min="4108" max="4108" width="3.3984375" style="6" customWidth="1"/>
    <col min="4109" max="4109" width="2.8984375" style="6" customWidth="1"/>
    <col min="4110" max="4110" width="3.3984375" style="6" customWidth="1"/>
    <col min="4111" max="4117" width="2.8984375" style="6" customWidth="1"/>
    <col min="4118" max="4329" width="8.796875" style="6"/>
    <col min="4330" max="4330" width="5.8984375" style="6" customWidth="1"/>
    <col min="4331" max="4331" width="4.69921875" style="6" customWidth="1"/>
    <col min="4332" max="4332" width="9" style="6" customWidth="1"/>
    <col min="4333" max="4333" width="3.3984375" style="6" customWidth="1"/>
    <col min="4334" max="4338" width="3.296875" style="6" customWidth="1"/>
    <col min="4339" max="4340" width="3.3984375" style="6" customWidth="1"/>
    <col min="4341" max="4343" width="3.296875" style="6" customWidth="1"/>
    <col min="4344" max="4344" width="3.09765625" style="6" customWidth="1"/>
    <col min="4345" max="4345" width="3.3984375" style="6" customWidth="1"/>
    <col min="4346" max="4346" width="2.8984375" style="6" customWidth="1"/>
    <col min="4347" max="4347" width="3.69921875" style="6" customWidth="1"/>
    <col min="4348" max="4349" width="3" style="6" customWidth="1"/>
    <col min="4350" max="4350" width="3.59765625" style="6" customWidth="1"/>
    <col min="4351" max="4352" width="3.09765625" style="6" customWidth="1"/>
    <col min="4353" max="4353" width="2.796875" style="6" customWidth="1"/>
    <col min="4354" max="4354" width="2.8984375" style="6" customWidth="1"/>
    <col min="4355" max="4355" width="3.296875" style="6" customWidth="1"/>
    <col min="4356" max="4356" width="2.8984375" style="6" customWidth="1"/>
    <col min="4357" max="4357" width="3.3984375" style="6" customWidth="1"/>
    <col min="4358" max="4362" width="2.8984375" style="6" customWidth="1"/>
    <col min="4363" max="4363" width="3.8984375" style="6" customWidth="1"/>
    <col min="4364" max="4364" width="3.3984375" style="6" customWidth="1"/>
    <col min="4365" max="4365" width="2.8984375" style="6" customWidth="1"/>
    <col min="4366" max="4366" width="3.3984375" style="6" customWidth="1"/>
    <col min="4367" max="4373" width="2.8984375" style="6" customWidth="1"/>
    <col min="4374" max="4585" width="8.796875" style="6"/>
    <col min="4586" max="4586" width="5.8984375" style="6" customWidth="1"/>
    <col min="4587" max="4587" width="4.69921875" style="6" customWidth="1"/>
    <col min="4588" max="4588" width="9" style="6" customWidth="1"/>
    <col min="4589" max="4589" width="3.3984375" style="6" customWidth="1"/>
    <col min="4590" max="4594" width="3.296875" style="6" customWidth="1"/>
    <col min="4595" max="4596" width="3.3984375" style="6" customWidth="1"/>
    <col min="4597" max="4599" width="3.296875" style="6" customWidth="1"/>
    <col min="4600" max="4600" width="3.09765625" style="6" customWidth="1"/>
    <col min="4601" max="4601" width="3.3984375" style="6" customWidth="1"/>
    <col min="4602" max="4602" width="2.8984375" style="6" customWidth="1"/>
    <col min="4603" max="4603" width="3.69921875" style="6" customWidth="1"/>
    <col min="4604" max="4605" width="3" style="6" customWidth="1"/>
    <col min="4606" max="4606" width="3.59765625" style="6" customWidth="1"/>
    <col min="4607" max="4608" width="3.09765625" style="6" customWidth="1"/>
    <col min="4609" max="4609" width="2.796875" style="6" customWidth="1"/>
    <col min="4610" max="4610" width="2.8984375" style="6" customWidth="1"/>
    <col min="4611" max="4611" width="3.296875" style="6" customWidth="1"/>
    <col min="4612" max="4612" width="2.8984375" style="6" customWidth="1"/>
    <col min="4613" max="4613" width="3.3984375" style="6" customWidth="1"/>
    <col min="4614" max="4618" width="2.8984375" style="6" customWidth="1"/>
    <col min="4619" max="4619" width="3.8984375" style="6" customWidth="1"/>
    <col min="4620" max="4620" width="3.3984375" style="6" customWidth="1"/>
    <col min="4621" max="4621" width="2.8984375" style="6" customWidth="1"/>
    <col min="4622" max="4622" width="3.3984375" style="6" customWidth="1"/>
    <col min="4623" max="4629" width="2.8984375" style="6" customWidth="1"/>
    <col min="4630" max="4841" width="8.796875" style="6"/>
    <col min="4842" max="4842" width="5.8984375" style="6" customWidth="1"/>
    <col min="4843" max="4843" width="4.69921875" style="6" customWidth="1"/>
    <col min="4844" max="4844" width="9" style="6" customWidth="1"/>
    <col min="4845" max="4845" width="3.3984375" style="6" customWidth="1"/>
    <col min="4846" max="4850" width="3.296875" style="6" customWidth="1"/>
    <col min="4851" max="4852" width="3.3984375" style="6" customWidth="1"/>
    <col min="4853" max="4855" width="3.296875" style="6" customWidth="1"/>
    <col min="4856" max="4856" width="3.09765625" style="6" customWidth="1"/>
    <col min="4857" max="4857" width="3.3984375" style="6" customWidth="1"/>
    <col min="4858" max="4858" width="2.8984375" style="6" customWidth="1"/>
    <col min="4859" max="4859" width="3.69921875" style="6" customWidth="1"/>
    <col min="4860" max="4861" width="3" style="6" customWidth="1"/>
    <col min="4862" max="4862" width="3.59765625" style="6" customWidth="1"/>
    <col min="4863" max="4864" width="3.09765625" style="6" customWidth="1"/>
    <col min="4865" max="4865" width="2.796875" style="6" customWidth="1"/>
    <col min="4866" max="4866" width="2.8984375" style="6" customWidth="1"/>
    <col min="4867" max="4867" width="3.296875" style="6" customWidth="1"/>
    <col min="4868" max="4868" width="2.8984375" style="6" customWidth="1"/>
    <col min="4869" max="4869" width="3.3984375" style="6" customWidth="1"/>
    <col min="4870" max="4874" width="2.8984375" style="6" customWidth="1"/>
    <col min="4875" max="4875" width="3.8984375" style="6" customWidth="1"/>
    <col min="4876" max="4876" width="3.3984375" style="6" customWidth="1"/>
    <col min="4877" max="4877" width="2.8984375" style="6" customWidth="1"/>
    <col min="4878" max="4878" width="3.3984375" style="6" customWidth="1"/>
    <col min="4879" max="4885" width="2.8984375" style="6" customWidth="1"/>
    <col min="4886" max="5097" width="8.796875" style="6"/>
    <col min="5098" max="5098" width="5.8984375" style="6" customWidth="1"/>
    <col min="5099" max="5099" width="4.69921875" style="6" customWidth="1"/>
    <col min="5100" max="5100" width="9" style="6" customWidth="1"/>
    <col min="5101" max="5101" width="3.3984375" style="6" customWidth="1"/>
    <col min="5102" max="5106" width="3.296875" style="6" customWidth="1"/>
    <col min="5107" max="5108" width="3.3984375" style="6" customWidth="1"/>
    <col min="5109" max="5111" width="3.296875" style="6" customWidth="1"/>
    <col min="5112" max="5112" width="3.09765625" style="6" customWidth="1"/>
    <col min="5113" max="5113" width="3.3984375" style="6" customWidth="1"/>
    <col min="5114" max="5114" width="2.8984375" style="6" customWidth="1"/>
    <col min="5115" max="5115" width="3.69921875" style="6" customWidth="1"/>
    <col min="5116" max="5117" width="3" style="6" customWidth="1"/>
    <col min="5118" max="5118" width="3.59765625" style="6" customWidth="1"/>
    <col min="5119" max="5120" width="3.09765625" style="6" customWidth="1"/>
    <col min="5121" max="5121" width="2.796875" style="6" customWidth="1"/>
    <col min="5122" max="5122" width="2.8984375" style="6" customWidth="1"/>
    <col min="5123" max="5123" width="3.296875" style="6" customWidth="1"/>
    <col min="5124" max="5124" width="2.8984375" style="6" customWidth="1"/>
    <col min="5125" max="5125" width="3.3984375" style="6" customWidth="1"/>
    <col min="5126" max="5130" width="2.8984375" style="6" customWidth="1"/>
    <col min="5131" max="5131" width="3.8984375" style="6" customWidth="1"/>
    <col min="5132" max="5132" width="3.3984375" style="6" customWidth="1"/>
    <col min="5133" max="5133" width="2.8984375" style="6" customWidth="1"/>
    <col min="5134" max="5134" width="3.3984375" style="6" customWidth="1"/>
    <col min="5135" max="5141" width="2.8984375" style="6" customWidth="1"/>
    <col min="5142" max="5353" width="8.796875" style="6"/>
    <col min="5354" max="5354" width="5.8984375" style="6" customWidth="1"/>
    <col min="5355" max="5355" width="4.69921875" style="6" customWidth="1"/>
    <col min="5356" max="5356" width="9" style="6" customWidth="1"/>
    <col min="5357" max="5357" width="3.3984375" style="6" customWidth="1"/>
    <col min="5358" max="5362" width="3.296875" style="6" customWidth="1"/>
    <col min="5363" max="5364" width="3.3984375" style="6" customWidth="1"/>
    <col min="5365" max="5367" width="3.296875" style="6" customWidth="1"/>
    <col min="5368" max="5368" width="3.09765625" style="6" customWidth="1"/>
    <col min="5369" max="5369" width="3.3984375" style="6" customWidth="1"/>
    <col min="5370" max="5370" width="2.8984375" style="6" customWidth="1"/>
    <col min="5371" max="5371" width="3.69921875" style="6" customWidth="1"/>
    <col min="5372" max="5373" width="3" style="6" customWidth="1"/>
    <col min="5374" max="5374" width="3.59765625" style="6" customWidth="1"/>
    <col min="5375" max="5376" width="3.09765625" style="6" customWidth="1"/>
    <col min="5377" max="5377" width="2.796875" style="6" customWidth="1"/>
    <col min="5378" max="5378" width="2.8984375" style="6" customWidth="1"/>
    <col min="5379" max="5379" width="3.296875" style="6" customWidth="1"/>
    <col min="5380" max="5380" width="2.8984375" style="6" customWidth="1"/>
    <col min="5381" max="5381" width="3.3984375" style="6" customWidth="1"/>
    <col min="5382" max="5386" width="2.8984375" style="6" customWidth="1"/>
    <col min="5387" max="5387" width="3.8984375" style="6" customWidth="1"/>
    <col min="5388" max="5388" width="3.3984375" style="6" customWidth="1"/>
    <col min="5389" max="5389" width="2.8984375" style="6" customWidth="1"/>
    <col min="5390" max="5390" width="3.3984375" style="6" customWidth="1"/>
    <col min="5391" max="5397" width="2.8984375" style="6" customWidth="1"/>
    <col min="5398" max="5609" width="8.796875" style="6"/>
    <col min="5610" max="5610" width="5.8984375" style="6" customWidth="1"/>
    <col min="5611" max="5611" width="4.69921875" style="6" customWidth="1"/>
    <col min="5612" max="5612" width="9" style="6" customWidth="1"/>
    <col min="5613" max="5613" width="3.3984375" style="6" customWidth="1"/>
    <col min="5614" max="5618" width="3.296875" style="6" customWidth="1"/>
    <col min="5619" max="5620" width="3.3984375" style="6" customWidth="1"/>
    <col min="5621" max="5623" width="3.296875" style="6" customWidth="1"/>
    <col min="5624" max="5624" width="3.09765625" style="6" customWidth="1"/>
    <col min="5625" max="5625" width="3.3984375" style="6" customWidth="1"/>
    <col min="5626" max="5626" width="2.8984375" style="6" customWidth="1"/>
    <col min="5627" max="5627" width="3.69921875" style="6" customWidth="1"/>
    <col min="5628" max="5629" width="3" style="6" customWidth="1"/>
    <col min="5630" max="5630" width="3.59765625" style="6" customWidth="1"/>
    <col min="5631" max="5632" width="3.09765625" style="6" customWidth="1"/>
    <col min="5633" max="5633" width="2.796875" style="6" customWidth="1"/>
    <col min="5634" max="5634" width="2.8984375" style="6" customWidth="1"/>
    <col min="5635" max="5635" width="3.296875" style="6" customWidth="1"/>
    <col min="5636" max="5636" width="2.8984375" style="6" customWidth="1"/>
    <col min="5637" max="5637" width="3.3984375" style="6" customWidth="1"/>
    <col min="5638" max="5642" width="2.8984375" style="6" customWidth="1"/>
    <col min="5643" max="5643" width="3.8984375" style="6" customWidth="1"/>
    <col min="5644" max="5644" width="3.3984375" style="6" customWidth="1"/>
    <col min="5645" max="5645" width="2.8984375" style="6" customWidth="1"/>
    <col min="5646" max="5646" width="3.3984375" style="6" customWidth="1"/>
    <col min="5647" max="5653" width="2.8984375" style="6" customWidth="1"/>
    <col min="5654" max="5865" width="8.796875" style="6"/>
    <col min="5866" max="5866" width="5.8984375" style="6" customWidth="1"/>
    <col min="5867" max="5867" width="4.69921875" style="6" customWidth="1"/>
    <col min="5868" max="5868" width="9" style="6" customWidth="1"/>
    <col min="5869" max="5869" width="3.3984375" style="6" customWidth="1"/>
    <col min="5870" max="5874" width="3.296875" style="6" customWidth="1"/>
    <col min="5875" max="5876" width="3.3984375" style="6" customWidth="1"/>
    <col min="5877" max="5879" width="3.296875" style="6" customWidth="1"/>
    <col min="5880" max="5880" width="3.09765625" style="6" customWidth="1"/>
    <col min="5881" max="5881" width="3.3984375" style="6" customWidth="1"/>
    <col min="5882" max="5882" width="2.8984375" style="6" customWidth="1"/>
    <col min="5883" max="5883" width="3.69921875" style="6" customWidth="1"/>
    <col min="5884" max="5885" width="3" style="6" customWidth="1"/>
    <col min="5886" max="5886" width="3.59765625" style="6" customWidth="1"/>
    <col min="5887" max="5888" width="3.09765625" style="6" customWidth="1"/>
    <col min="5889" max="5889" width="2.796875" style="6" customWidth="1"/>
    <col min="5890" max="5890" width="2.8984375" style="6" customWidth="1"/>
    <col min="5891" max="5891" width="3.296875" style="6" customWidth="1"/>
    <col min="5892" max="5892" width="2.8984375" style="6" customWidth="1"/>
    <col min="5893" max="5893" width="3.3984375" style="6" customWidth="1"/>
    <col min="5894" max="5898" width="2.8984375" style="6" customWidth="1"/>
    <col min="5899" max="5899" width="3.8984375" style="6" customWidth="1"/>
    <col min="5900" max="5900" width="3.3984375" style="6" customWidth="1"/>
    <col min="5901" max="5901" width="2.8984375" style="6" customWidth="1"/>
    <col min="5902" max="5902" width="3.3984375" style="6" customWidth="1"/>
    <col min="5903" max="5909" width="2.8984375" style="6" customWidth="1"/>
    <col min="5910" max="6121" width="8.796875" style="6"/>
    <col min="6122" max="6122" width="5.8984375" style="6" customWidth="1"/>
    <col min="6123" max="6123" width="4.69921875" style="6" customWidth="1"/>
    <col min="6124" max="6124" width="9" style="6" customWidth="1"/>
    <col min="6125" max="6125" width="3.3984375" style="6" customWidth="1"/>
    <col min="6126" max="6130" width="3.296875" style="6" customWidth="1"/>
    <col min="6131" max="6132" width="3.3984375" style="6" customWidth="1"/>
    <col min="6133" max="6135" width="3.296875" style="6" customWidth="1"/>
    <col min="6136" max="6136" width="3.09765625" style="6" customWidth="1"/>
    <col min="6137" max="6137" width="3.3984375" style="6" customWidth="1"/>
    <col min="6138" max="6138" width="2.8984375" style="6" customWidth="1"/>
    <col min="6139" max="6139" width="3.69921875" style="6" customWidth="1"/>
    <col min="6140" max="6141" width="3" style="6" customWidth="1"/>
    <col min="6142" max="6142" width="3.59765625" style="6" customWidth="1"/>
    <col min="6143" max="6144" width="3.09765625" style="6" customWidth="1"/>
    <col min="6145" max="6145" width="2.796875" style="6" customWidth="1"/>
    <col min="6146" max="6146" width="2.8984375" style="6" customWidth="1"/>
    <col min="6147" max="6147" width="3.296875" style="6" customWidth="1"/>
    <col min="6148" max="6148" width="2.8984375" style="6" customWidth="1"/>
    <col min="6149" max="6149" width="3.3984375" style="6" customWidth="1"/>
    <col min="6150" max="6154" width="2.8984375" style="6" customWidth="1"/>
    <col min="6155" max="6155" width="3.8984375" style="6" customWidth="1"/>
    <col min="6156" max="6156" width="3.3984375" style="6" customWidth="1"/>
    <col min="6157" max="6157" width="2.8984375" style="6" customWidth="1"/>
    <col min="6158" max="6158" width="3.3984375" style="6" customWidth="1"/>
    <col min="6159" max="6165" width="2.8984375" style="6" customWidth="1"/>
    <col min="6166" max="6377" width="8.796875" style="6"/>
    <col min="6378" max="6378" width="5.8984375" style="6" customWidth="1"/>
    <col min="6379" max="6379" width="4.69921875" style="6" customWidth="1"/>
    <col min="6380" max="6380" width="9" style="6" customWidth="1"/>
    <col min="6381" max="6381" width="3.3984375" style="6" customWidth="1"/>
    <col min="6382" max="6386" width="3.296875" style="6" customWidth="1"/>
    <col min="6387" max="6388" width="3.3984375" style="6" customWidth="1"/>
    <col min="6389" max="6391" width="3.296875" style="6" customWidth="1"/>
    <col min="6392" max="6392" width="3.09765625" style="6" customWidth="1"/>
    <col min="6393" max="6393" width="3.3984375" style="6" customWidth="1"/>
    <col min="6394" max="6394" width="2.8984375" style="6" customWidth="1"/>
    <col min="6395" max="6395" width="3.69921875" style="6" customWidth="1"/>
    <col min="6396" max="6397" width="3" style="6" customWidth="1"/>
    <col min="6398" max="6398" width="3.59765625" style="6" customWidth="1"/>
    <col min="6399" max="6400" width="3.09765625" style="6" customWidth="1"/>
    <col min="6401" max="6401" width="2.796875" style="6" customWidth="1"/>
    <col min="6402" max="6402" width="2.8984375" style="6" customWidth="1"/>
    <col min="6403" max="6403" width="3.296875" style="6" customWidth="1"/>
    <col min="6404" max="6404" width="2.8984375" style="6" customWidth="1"/>
    <col min="6405" max="6405" width="3.3984375" style="6" customWidth="1"/>
    <col min="6406" max="6410" width="2.8984375" style="6" customWidth="1"/>
    <col min="6411" max="6411" width="3.8984375" style="6" customWidth="1"/>
    <col min="6412" max="6412" width="3.3984375" style="6" customWidth="1"/>
    <col min="6413" max="6413" width="2.8984375" style="6" customWidth="1"/>
    <col min="6414" max="6414" width="3.3984375" style="6" customWidth="1"/>
    <col min="6415" max="6421" width="2.8984375" style="6" customWidth="1"/>
    <col min="6422" max="6633" width="8.796875" style="6"/>
    <col min="6634" max="6634" width="5.8984375" style="6" customWidth="1"/>
    <col min="6635" max="6635" width="4.69921875" style="6" customWidth="1"/>
    <col min="6636" max="6636" width="9" style="6" customWidth="1"/>
    <col min="6637" max="6637" width="3.3984375" style="6" customWidth="1"/>
    <col min="6638" max="6642" width="3.296875" style="6" customWidth="1"/>
    <col min="6643" max="6644" width="3.3984375" style="6" customWidth="1"/>
    <col min="6645" max="6647" width="3.296875" style="6" customWidth="1"/>
    <col min="6648" max="6648" width="3.09765625" style="6" customWidth="1"/>
    <col min="6649" max="6649" width="3.3984375" style="6" customWidth="1"/>
    <col min="6650" max="6650" width="2.8984375" style="6" customWidth="1"/>
    <col min="6651" max="6651" width="3.69921875" style="6" customWidth="1"/>
    <col min="6652" max="6653" width="3" style="6" customWidth="1"/>
    <col min="6654" max="6654" width="3.59765625" style="6" customWidth="1"/>
    <col min="6655" max="6656" width="3.09765625" style="6" customWidth="1"/>
    <col min="6657" max="6657" width="2.796875" style="6" customWidth="1"/>
    <col min="6658" max="6658" width="2.8984375" style="6" customWidth="1"/>
    <col min="6659" max="6659" width="3.296875" style="6" customWidth="1"/>
    <col min="6660" max="6660" width="2.8984375" style="6" customWidth="1"/>
    <col min="6661" max="6661" width="3.3984375" style="6" customWidth="1"/>
    <col min="6662" max="6666" width="2.8984375" style="6" customWidth="1"/>
    <col min="6667" max="6667" width="3.8984375" style="6" customWidth="1"/>
    <col min="6668" max="6668" width="3.3984375" style="6" customWidth="1"/>
    <col min="6669" max="6669" width="2.8984375" style="6" customWidth="1"/>
    <col min="6670" max="6670" width="3.3984375" style="6" customWidth="1"/>
    <col min="6671" max="6677" width="2.8984375" style="6" customWidth="1"/>
    <col min="6678" max="6889" width="8.796875" style="6"/>
    <col min="6890" max="6890" width="5.8984375" style="6" customWidth="1"/>
    <col min="6891" max="6891" width="4.69921875" style="6" customWidth="1"/>
    <col min="6892" max="6892" width="9" style="6" customWidth="1"/>
    <col min="6893" max="6893" width="3.3984375" style="6" customWidth="1"/>
    <col min="6894" max="6898" width="3.296875" style="6" customWidth="1"/>
    <col min="6899" max="6900" width="3.3984375" style="6" customWidth="1"/>
    <col min="6901" max="6903" width="3.296875" style="6" customWidth="1"/>
    <col min="6904" max="6904" width="3.09765625" style="6" customWidth="1"/>
    <col min="6905" max="6905" width="3.3984375" style="6" customWidth="1"/>
    <col min="6906" max="6906" width="2.8984375" style="6" customWidth="1"/>
    <col min="6907" max="6907" width="3.69921875" style="6" customWidth="1"/>
    <col min="6908" max="6909" width="3" style="6" customWidth="1"/>
    <col min="6910" max="6910" width="3.59765625" style="6" customWidth="1"/>
    <col min="6911" max="6912" width="3.09765625" style="6" customWidth="1"/>
    <col min="6913" max="6913" width="2.796875" style="6" customWidth="1"/>
    <col min="6914" max="6914" width="2.8984375" style="6" customWidth="1"/>
    <col min="6915" max="6915" width="3.296875" style="6" customWidth="1"/>
    <col min="6916" max="6916" width="2.8984375" style="6" customWidth="1"/>
    <col min="6917" max="6917" width="3.3984375" style="6" customWidth="1"/>
    <col min="6918" max="6922" width="2.8984375" style="6" customWidth="1"/>
    <col min="6923" max="6923" width="3.8984375" style="6" customWidth="1"/>
    <col min="6924" max="6924" width="3.3984375" style="6" customWidth="1"/>
    <col min="6925" max="6925" width="2.8984375" style="6" customWidth="1"/>
    <col min="6926" max="6926" width="3.3984375" style="6" customWidth="1"/>
    <col min="6927" max="6933" width="2.8984375" style="6" customWidth="1"/>
    <col min="6934" max="7145" width="8.796875" style="6"/>
    <col min="7146" max="7146" width="5.8984375" style="6" customWidth="1"/>
    <col min="7147" max="7147" width="4.69921875" style="6" customWidth="1"/>
    <col min="7148" max="7148" width="9" style="6" customWidth="1"/>
    <col min="7149" max="7149" width="3.3984375" style="6" customWidth="1"/>
    <col min="7150" max="7154" width="3.296875" style="6" customWidth="1"/>
    <col min="7155" max="7156" width="3.3984375" style="6" customWidth="1"/>
    <col min="7157" max="7159" width="3.296875" style="6" customWidth="1"/>
    <col min="7160" max="7160" width="3.09765625" style="6" customWidth="1"/>
    <col min="7161" max="7161" width="3.3984375" style="6" customWidth="1"/>
    <col min="7162" max="7162" width="2.8984375" style="6" customWidth="1"/>
    <col min="7163" max="7163" width="3.69921875" style="6" customWidth="1"/>
    <col min="7164" max="7165" width="3" style="6" customWidth="1"/>
    <col min="7166" max="7166" width="3.59765625" style="6" customWidth="1"/>
    <col min="7167" max="7168" width="3.09765625" style="6" customWidth="1"/>
    <col min="7169" max="7169" width="2.796875" style="6" customWidth="1"/>
    <col min="7170" max="7170" width="2.8984375" style="6" customWidth="1"/>
    <col min="7171" max="7171" width="3.296875" style="6" customWidth="1"/>
    <col min="7172" max="7172" width="2.8984375" style="6" customWidth="1"/>
    <col min="7173" max="7173" width="3.3984375" style="6" customWidth="1"/>
    <col min="7174" max="7178" width="2.8984375" style="6" customWidth="1"/>
    <col min="7179" max="7179" width="3.8984375" style="6" customWidth="1"/>
    <col min="7180" max="7180" width="3.3984375" style="6" customWidth="1"/>
    <col min="7181" max="7181" width="2.8984375" style="6" customWidth="1"/>
    <col min="7182" max="7182" width="3.3984375" style="6" customWidth="1"/>
    <col min="7183" max="7189" width="2.8984375" style="6" customWidth="1"/>
    <col min="7190" max="7401" width="8.796875" style="6"/>
    <col min="7402" max="7402" width="5.8984375" style="6" customWidth="1"/>
    <col min="7403" max="7403" width="4.69921875" style="6" customWidth="1"/>
    <col min="7404" max="7404" width="9" style="6" customWidth="1"/>
    <col min="7405" max="7405" width="3.3984375" style="6" customWidth="1"/>
    <col min="7406" max="7410" width="3.296875" style="6" customWidth="1"/>
    <col min="7411" max="7412" width="3.3984375" style="6" customWidth="1"/>
    <col min="7413" max="7415" width="3.296875" style="6" customWidth="1"/>
    <col min="7416" max="7416" width="3.09765625" style="6" customWidth="1"/>
    <col min="7417" max="7417" width="3.3984375" style="6" customWidth="1"/>
    <col min="7418" max="7418" width="2.8984375" style="6" customWidth="1"/>
    <col min="7419" max="7419" width="3.69921875" style="6" customWidth="1"/>
    <col min="7420" max="7421" width="3" style="6" customWidth="1"/>
    <col min="7422" max="7422" width="3.59765625" style="6" customWidth="1"/>
    <col min="7423" max="7424" width="3.09765625" style="6" customWidth="1"/>
    <col min="7425" max="7425" width="2.796875" style="6" customWidth="1"/>
    <col min="7426" max="7426" width="2.8984375" style="6" customWidth="1"/>
    <col min="7427" max="7427" width="3.296875" style="6" customWidth="1"/>
    <col min="7428" max="7428" width="2.8984375" style="6" customWidth="1"/>
    <col min="7429" max="7429" width="3.3984375" style="6" customWidth="1"/>
    <col min="7430" max="7434" width="2.8984375" style="6" customWidth="1"/>
    <col min="7435" max="7435" width="3.8984375" style="6" customWidth="1"/>
    <col min="7436" max="7436" width="3.3984375" style="6" customWidth="1"/>
    <col min="7437" max="7437" width="2.8984375" style="6" customWidth="1"/>
    <col min="7438" max="7438" width="3.3984375" style="6" customWidth="1"/>
    <col min="7439" max="7445" width="2.8984375" style="6" customWidth="1"/>
    <col min="7446" max="7657" width="8.796875" style="6"/>
    <col min="7658" max="7658" width="5.8984375" style="6" customWidth="1"/>
    <col min="7659" max="7659" width="4.69921875" style="6" customWidth="1"/>
    <col min="7660" max="7660" width="9" style="6" customWidth="1"/>
    <col min="7661" max="7661" width="3.3984375" style="6" customWidth="1"/>
    <col min="7662" max="7666" width="3.296875" style="6" customWidth="1"/>
    <col min="7667" max="7668" width="3.3984375" style="6" customWidth="1"/>
    <col min="7669" max="7671" width="3.296875" style="6" customWidth="1"/>
    <col min="7672" max="7672" width="3.09765625" style="6" customWidth="1"/>
    <col min="7673" max="7673" width="3.3984375" style="6" customWidth="1"/>
    <col min="7674" max="7674" width="2.8984375" style="6" customWidth="1"/>
    <col min="7675" max="7675" width="3.69921875" style="6" customWidth="1"/>
    <col min="7676" max="7677" width="3" style="6" customWidth="1"/>
    <col min="7678" max="7678" width="3.59765625" style="6" customWidth="1"/>
    <col min="7679" max="7680" width="3.09765625" style="6" customWidth="1"/>
    <col min="7681" max="7681" width="2.796875" style="6" customWidth="1"/>
    <col min="7682" max="7682" width="2.8984375" style="6" customWidth="1"/>
    <col min="7683" max="7683" width="3.296875" style="6" customWidth="1"/>
    <col min="7684" max="7684" width="2.8984375" style="6" customWidth="1"/>
    <col min="7685" max="7685" width="3.3984375" style="6" customWidth="1"/>
    <col min="7686" max="7690" width="2.8984375" style="6" customWidth="1"/>
    <col min="7691" max="7691" width="3.8984375" style="6" customWidth="1"/>
    <col min="7692" max="7692" width="3.3984375" style="6" customWidth="1"/>
    <col min="7693" max="7693" width="2.8984375" style="6" customWidth="1"/>
    <col min="7694" max="7694" width="3.3984375" style="6" customWidth="1"/>
    <col min="7695" max="7701" width="2.8984375" style="6" customWidth="1"/>
    <col min="7702" max="7913" width="8.796875" style="6"/>
    <col min="7914" max="7914" width="5.8984375" style="6" customWidth="1"/>
    <col min="7915" max="7915" width="4.69921875" style="6" customWidth="1"/>
    <col min="7916" max="7916" width="9" style="6" customWidth="1"/>
    <col min="7917" max="7917" width="3.3984375" style="6" customWidth="1"/>
    <col min="7918" max="7922" width="3.296875" style="6" customWidth="1"/>
    <col min="7923" max="7924" width="3.3984375" style="6" customWidth="1"/>
    <col min="7925" max="7927" width="3.296875" style="6" customWidth="1"/>
    <col min="7928" max="7928" width="3.09765625" style="6" customWidth="1"/>
    <col min="7929" max="7929" width="3.3984375" style="6" customWidth="1"/>
    <col min="7930" max="7930" width="2.8984375" style="6" customWidth="1"/>
    <col min="7931" max="7931" width="3.69921875" style="6" customWidth="1"/>
    <col min="7932" max="7933" width="3" style="6" customWidth="1"/>
    <col min="7934" max="7934" width="3.59765625" style="6" customWidth="1"/>
    <col min="7935" max="7936" width="3.09765625" style="6" customWidth="1"/>
    <col min="7937" max="7937" width="2.796875" style="6" customWidth="1"/>
    <col min="7938" max="7938" width="2.8984375" style="6" customWidth="1"/>
    <col min="7939" max="7939" width="3.296875" style="6" customWidth="1"/>
    <col min="7940" max="7940" width="2.8984375" style="6" customWidth="1"/>
    <col min="7941" max="7941" width="3.3984375" style="6" customWidth="1"/>
    <col min="7942" max="7946" width="2.8984375" style="6" customWidth="1"/>
    <col min="7947" max="7947" width="3.8984375" style="6" customWidth="1"/>
    <col min="7948" max="7948" width="3.3984375" style="6" customWidth="1"/>
    <col min="7949" max="7949" width="2.8984375" style="6" customWidth="1"/>
    <col min="7950" max="7950" width="3.3984375" style="6" customWidth="1"/>
    <col min="7951" max="7957" width="2.8984375" style="6" customWidth="1"/>
    <col min="7958" max="8169" width="8.796875" style="6"/>
    <col min="8170" max="8170" width="5.8984375" style="6" customWidth="1"/>
    <col min="8171" max="8171" width="4.69921875" style="6" customWidth="1"/>
    <col min="8172" max="8172" width="9" style="6" customWidth="1"/>
    <col min="8173" max="8173" width="3.3984375" style="6" customWidth="1"/>
    <col min="8174" max="8178" width="3.296875" style="6" customWidth="1"/>
    <col min="8179" max="8180" width="3.3984375" style="6" customWidth="1"/>
    <col min="8181" max="8183" width="3.296875" style="6" customWidth="1"/>
    <col min="8184" max="8184" width="3.09765625" style="6" customWidth="1"/>
    <col min="8185" max="8185" width="3.3984375" style="6" customWidth="1"/>
    <col min="8186" max="8186" width="2.8984375" style="6" customWidth="1"/>
    <col min="8187" max="8187" width="3.69921875" style="6" customWidth="1"/>
    <col min="8188" max="8189" width="3" style="6" customWidth="1"/>
    <col min="8190" max="8190" width="3.59765625" style="6" customWidth="1"/>
    <col min="8191" max="8192" width="3.09765625" style="6" customWidth="1"/>
    <col min="8193" max="8193" width="2.796875" style="6" customWidth="1"/>
    <col min="8194" max="8194" width="2.8984375" style="6" customWidth="1"/>
    <col min="8195" max="8195" width="3.296875" style="6" customWidth="1"/>
    <col min="8196" max="8196" width="2.8984375" style="6" customWidth="1"/>
    <col min="8197" max="8197" width="3.3984375" style="6" customWidth="1"/>
    <col min="8198" max="8202" width="2.8984375" style="6" customWidth="1"/>
    <col min="8203" max="8203" width="3.8984375" style="6" customWidth="1"/>
    <col min="8204" max="8204" width="3.3984375" style="6" customWidth="1"/>
    <col min="8205" max="8205" width="2.8984375" style="6" customWidth="1"/>
    <col min="8206" max="8206" width="3.3984375" style="6" customWidth="1"/>
    <col min="8207" max="8213" width="2.8984375" style="6" customWidth="1"/>
    <col min="8214" max="8425" width="8.796875" style="6"/>
    <col min="8426" max="8426" width="5.8984375" style="6" customWidth="1"/>
    <col min="8427" max="8427" width="4.69921875" style="6" customWidth="1"/>
    <col min="8428" max="8428" width="9" style="6" customWidth="1"/>
    <col min="8429" max="8429" width="3.3984375" style="6" customWidth="1"/>
    <col min="8430" max="8434" width="3.296875" style="6" customWidth="1"/>
    <col min="8435" max="8436" width="3.3984375" style="6" customWidth="1"/>
    <col min="8437" max="8439" width="3.296875" style="6" customWidth="1"/>
    <col min="8440" max="8440" width="3.09765625" style="6" customWidth="1"/>
    <col min="8441" max="8441" width="3.3984375" style="6" customWidth="1"/>
    <col min="8442" max="8442" width="2.8984375" style="6" customWidth="1"/>
    <col min="8443" max="8443" width="3.69921875" style="6" customWidth="1"/>
    <col min="8444" max="8445" width="3" style="6" customWidth="1"/>
    <col min="8446" max="8446" width="3.59765625" style="6" customWidth="1"/>
    <col min="8447" max="8448" width="3.09765625" style="6" customWidth="1"/>
    <col min="8449" max="8449" width="2.796875" style="6" customWidth="1"/>
    <col min="8450" max="8450" width="2.8984375" style="6" customWidth="1"/>
    <col min="8451" max="8451" width="3.296875" style="6" customWidth="1"/>
    <col min="8452" max="8452" width="2.8984375" style="6" customWidth="1"/>
    <col min="8453" max="8453" width="3.3984375" style="6" customWidth="1"/>
    <col min="8454" max="8458" width="2.8984375" style="6" customWidth="1"/>
    <col min="8459" max="8459" width="3.8984375" style="6" customWidth="1"/>
    <col min="8460" max="8460" width="3.3984375" style="6" customWidth="1"/>
    <col min="8461" max="8461" width="2.8984375" style="6" customWidth="1"/>
    <col min="8462" max="8462" width="3.3984375" style="6" customWidth="1"/>
    <col min="8463" max="8469" width="2.8984375" style="6" customWidth="1"/>
    <col min="8470" max="8681" width="8.796875" style="6"/>
    <col min="8682" max="8682" width="5.8984375" style="6" customWidth="1"/>
    <col min="8683" max="8683" width="4.69921875" style="6" customWidth="1"/>
    <col min="8684" max="8684" width="9" style="6" customWidth="1"/>
    <col min="8685" max="8685" width="3.3984375" style="6" customWidth="1"/>
    <col min="8686" max="8690" width="3.296875" style="6" customWidth="1"/>
    <col min="8691" max="8692" width="3.3984375" style="6" customWidth="1"/>
    <col min="8693" max="8695" width="3.296875" style="6" customWidth="1"/>
    <col min="8696" max="8696" width="3.09765625" style="6" customWidth="1"/>
    <col min="8697" max="8697" width="3.3984375" style="6" customWidth="1"/>
    <col min="8698" max="8698" width="2.8984375" style="6" customWidth="1"/>
    <col min="8699" max="8699" width="3.69921875" style="6" customWidth="1"/>
    <col min="8700" max="8701" width="3" style="6" customWidth="1"/>
    <col min="8702" max="8702" width="3.59765625" style="6" customWidth="1"/>
    <col min="8703" max="8704" width="3.09765625" style="6" customWidth="1"/>
    <col min="8705" max="8705" width="2.796875" style="6" customWidth="1"/>
    <col min="8706" max="8706" width="2.8984375" style="6" customWidth="1"/>
    <col min="8707" max="8707" width="3.296875" style="6" customWidth="1"/>
    <col min="8708" max="8708" width="2.8984375" style="6" customWidth="1"/>
    <col min="8709" max="8709" width="3.3984375" style="6" customWidth="1"/>
    <col min="8710" max="8714" width="2.8984375" style="6" customWidth="1"/>
    <col min="8715" max="8715" width="3.8984375" style="6" customWidth="1"/>
    <col min="8716" max="8716" width="3.3984375" style="6" customWidth="1"/>
    <col min="8717" max="8717" width="2.8984375" style="6" customWidth="1"/>
    <col min="8718" max="8718" width="3.3984375" style="6" customWidth="1"/>
    <col min="8719" max="8725" width="2.8984375" style="6" customWidth="1"/>
    <col min="8726" max="8937" width="8.796875" style="6"/>
    <col min="8938" max="8938" width="5.8984375" style="6" customWidth="1"/>
    <col min="8939" max="8939" width="4.69921875" style="6" customWidth="1"/>
    <col min="8940" max="8940" width="9" style="6" customWidth="1"/>
    <col min="8941" max="8941" width="3.3984375" style="6" customWidth="1"/>
    <col min="8942" max="8946" width="3.296875" style="6" customWidth="1"/>
    <col min="8947" max="8948" width="3.3984375" style="6" customWidth="1"/>
    <col min="8949" max="8951" width="3.296875" style="6" customWidth="1"/>
    <col min="8952" max="8952" width="3.09765625" style="6" customWidth="1"/>
    <col min="8953" max="8953" width="3.3984375" style="6" customWidth="1"/>
    <col min="8954" max="8954" width="2.8984375" style="6" customWidth="1"/>
    <col min="8955" max="8955" width="3.69921875" style="6" customWidth="1"/>
    <col min="8956" max="8957" width="3" style="6" customWidth="1"/>
    <col min="8958" max="8958" width="3.59765625" style="6" customWidth="1"/>
    <col min="8959" max="8960" width="3.09765625" style="6" customWidth="1"/>
    <col min="8961" max="8961" width="2.796875" style="6" customWidth="1"/>
    <col min="8962" max="8962" width="2.8984375" style="6" customWidth="1"/>
    <col min="8963" max="8963" width="3.296875" style="6" customWidth="1"/>
    <col min="8964" max="8964" width="2.8984375" style="6" customWidth="1"/>
    <col min="8965" max="8965" width="3.3984375" style="6" customWidth="1"/>
    <col min="8966" max="8970" width="2.8984375" style="6" customWidth="1"/>
    <col min="8971" max="8971" width="3.8984375" style="6" customWidth="1"/>
    <col min="8972" max="8972" width="3.3984375" style="6" customWidth="1"/>
    <col min="8973" max="8973" width="2.8984375" style="6" customWidth="1"/>
    <col min="8974" max="8974" width="3.3984375" style="6" customWidth="1"/>
    <col min="8975" max="8981" width="2.8984375" style="6" customWidth="1"/>
    <col min="8982" max="9193" width="8.796875" style="6"/>
    <col min="9194" max="9194" width="5.8984375" style="6" customWidth="1"/>
    <col min="9195" max="9195" width="4.69921875" style="6" customWidth="1"/>
    <col min="9196" max="9196" width="9" style="6" customWidth="1"/>
    <col min="9197" max="9197" width="3.3984375" style="6" customWidth="1"/>
    <col min="9198" max="9202" width="3.296875" style="6" customWidth="1"/>
    <col min="9203" max="9204" width="3.3984375" style="6" customWidth="1"/>
    <col min="9205" max="9207" width="3.296875" style="6" customWidth="1"/>
    <col min="9208" max="9208" width="3.09765625" style="6" customWidth="1"/>
    <col min="9209" max="9209" width="3.3984375" style="6" customWidth="1"/>
    <col min="9210" max="9210" width="2.8984375" style="6" customWidth="1"/>
    <col min="9211" max="9211" width="3.69921875" style="6" customWidth="1"/>
    <col min="9212" max="9213" width="3" style="6" customWidth="1"/>
    <col min="9214" max="9214" width="3.59765625" style="6" customWidth="1"/>
    <col min="9215" max="9216" width="3.09765625" style="6" customWidth="1"/>
    <col min="9217" max="9217" width="2.796875" style="6" customWidth="1"/>
    <col min="9218" max="9218" width="2.8984375" style="6" customWidth="1"/>
    <col min="9219" max="9219" width="3.296875" style="6" customWidth="1"/>
    <col min="9220" max="9220" width="2.8984375" style="6" customWidth="1"/>
    <col min="9221" max="9221" width="3.3984375" style="6" customWidth="1"/>
    <col min="9222" max="9226" width="2.8984375" style="6" customWidth="1"/>
    <col min="9227" max="9227" width="3.8984375" style="6" customWidth="1"/>
    <col min="9228" max="9228" width="3.3984375" style="6" customWidth="1"/>
    <col min="9229" max="9229" width="2.8984375" style="6" customWidth="1"/>
    <col min="9230" max="9230" width="3.3984375" style="6" customWidth="1"/>
    <col min="9231" max="9237" width="2.8984375" style="6" customWidth="1"/>
    <col min="9238" max="9449" width="8.796875" style="6"/>
    <col min="9450" max="9450" width="5.8984375" style="6" customWidth="1"/>
    <col min="9451" max="9451" width="4.69921875" style="6" customWidth="1"/>
    <col min="9452" max="9452" width="9" style="6" customWidth="1"/>
    <col min="9453" max="9453" width="3.3984375" style="6" customWidth="1"/>
    <col min="9454" max="9458" width="3.296875" style="6" customWidth="1"/>
    <col min="9459" max="9460" width="3.3984375" style="6" customWidth="1"/>
    <col min="9461" max="9463" width="3.296875" style="6" customWidth="1"/>
    <col min="9464" max="9464" width="3.09765625" style="6" customWidth="1"/>
    <col min="9465" max="9465" width="3.3984375" style="6" customWidth="1"/>
    <col min="9466" max="9466" width="2.8984375" style="6" customWidth="1"/>
    <col min="9467" max="9467" width="3.69921875" style="6" customWidth="1"/>
    <col min="9468" max="9469" width="3" style="6" customWidth="1"/>
    <col min="9470" max="9470" width="3.59765625" style="6" customWidth="1"/>
    <col min="9471" max="9472" width="3.09765625" style="6" customWidth="1"/>
    <col min="9473" max="9473" width="2.796875" style="6" customWidth="1"/>
    <col min="9474" max="9474" width="2.8984375" style="6" customWidth="1"/>
    <col min="9475" max="9475" width="3.296875" style="6" customWidth="1"/>
    <col min="9476" max="9476" width="2.8984375" style="6" customWidth="1"/>
    <col min="9477" max="9477" width="3.3984375" style="6" customWidth="1"/>
    <col min="9478" max="9482" width="2.8984375" style="6" customWidth="1"/>
    <col min="9483" max="9483" width="3.8984375" style="6" customWidth="1"/>
    <col min="9484" max="9484" width="3.3984375" style="6" customWidth="1"/>
    <col min="9485" max="9485" width="2.8984375" style="6" customWidth="1"/>
    <col min="9486" max="9486" width="3.3984375" style="6" customWidth="1"/>
    <col min="9487" max="9493" width="2.8984375" style="6" customWidth="1"/>
    <col min="9494" max="9705" width="8.796875" style="6"/>
    <col min="9706" max="9706" width="5.8984375" style="6" customWidth="1"/>
    <col min="9707" max="9707" width="4.69921875" style="6" customWidth="1"/>
    <col min="9708" max="9708" width="9" style="6" customWidth="1"/>
    <col min="9709" max="9709" width="3.3984375" style="6" customWidth="1"/>
    <col min="9710" max="9714" width="3.296875" style="6" customWidth="1"/>
    <col min="9715" max="9716" width="3.3984375" style="6" customWidth="1"/>
    <col min="9717" max="9719" width="3.296875" style="6" customWidth="1"/>
    <col min="9720" max="9720" width="3.09765625" style="6" customWidth="1"/>
    <col min="9721" max="9721" width="3.3984375" style="6" customWidth="1"/>
    <col min="9722" max="9722" width="2.8984375" style="6" customWidth="1"/>
    <col min="9723" max="9723" width="3.69921875" style="6" customWidth="1"/>
    <col min="9724" max="9725" width="3" style="6" customWidth="1"/>
    <col min="9726" max="9726" width="3.59765625" style="6" customWidth="1"/>
    <col min="9727" max="9728" width="3.09765625" style="6" customWidth="1"/>
    <col min="9729" max="9729" width="2.796875" style="6" customWidth="1"/>
    <col min="9730" max="9730" width="2.8984375" style="6" customWidth="1"/>
    <col min="9731" max="9731" width="3.296875" style="6" customWidth="1"/>
    <col min="9732" max="9732" width="2.8984375" style="6" customWidth="1"/>
    <col min="9733" max="9733" width="3.3984375" style="6" customWidth="1"/>
    <col min="9734" max="9738" width="2.8984375" style="6" customWidth="1"/>
    <col min="9739" max="9739" width="3.8984375" style="6" customWidth="1"/>
    <col min="9740" max="9740" width="3.3984375" style="6" customWidth="1"/>
    <col min="9741" max="9741" width="2.8984375" style="6" customWidth="1"/>
    <col min="9742" max="9742" width="3.3984375" style="6" customWidth="1"/>
    <col min="9743" max="9749" width="2.8984375" style="6" customWidth="1"/>
    <col min="9750" max="9961" width="8.796875" style="6"/>
    <col min="9962" max="9962" width="5.8984375" style="6" customWidth="1"/>
    <col min="9963" max="9963" width="4.69921875" style="6" customWidth="1"/>
    <col min="9964" max="9964" width="9" style="6" customWidth="1"/>
    <col min="9965" max="9965" width="3.3984375" style="6" customWidth="1"/>
    <col min="9966" max="9970" width="3.296875" style="6" customWidth="1"/>
    <col min="9971" max="9972" width="3.3984375" style="6" customWidth="1"/>
    <col min="9973" max="9975" width="3.296875" style="6" customWidth="1"/>
    <col min="9976" max="9976" width="3.09765625" style="6" customWidth="1"/>
    <col min="9977" max="9977" width="3.3984375" style="6" customWidth="1"/>
    <col min="9978" max="9978" width="2.8984375" style="6" customWidth="1"/>
    <col min="9979" max="9979" width="3.69921875" style="6" customWidth="1"/>
    <col min="9980" max="9981" width="3" style="6" customWidth="1"/>
    <col min="9982" max="9982" width="3.59765625" style="6" customWidth="1"/>
    <col min="9983" max="9984" width="3.09765625" style="6" customWidth="1"/>
    <col min="9985" max="9985" width="2.796875" style="6" customWidth="1"/>
    <col min="9986" max="9986" width="2.8984375" style="6" customWidth="1"/>
    <col min="9987" max="9987" width="3.296875" style="6" customWidth="1"/>
    <col min="9988" max="9988" width="2.8984375" style="6" customWidth="1"/>
    <col min="9989" max="9989" width="3.3984375" style="6" customWidth="1"/>
    <col min="9990" max="9994" width="2.8984375" style="6" customWidth="1"/>
    <col min="9995" max="9995" width="3.8984375" style="6" customWidth="1"/>
    <col min="9996" max="9996" width="3.3984375" style="6" customWidth="1"/>
    <col min="9997" max="9997" width="2.8984375" style="6" customWidth="1"/>
    <col min="9998" max="9998" width="3.3984375" style="6" customWidth="1"/>
    <col min="9999" max="10005" width="2.8984375" style="6" customWidth="1"/>
    <col min="10006" max="10217" width="8.796875" style="6"/>
    <col min="10218" max="10218" width="5.8984375" style="6" customWidth="1"/>
    <col min="10219" max="10219" width="4.69921875" style="6" customWidth="1"/>
    <col min="10220" max="10220" width="9" style="6" customWidth="1"/>
    <col min="10221" max="10221" width="3.3984375" style="6" customWidth="1"/>
    <col min="10222" max="10226" width="3.296875" style="6" customWidth="1"/>
    <col min="10227" max="10228" width="3.3984375" style="6" customWidth="1"/>
    <col min="10229" max="10231" width="3.296875" style="6" customWidth="1"/>
    <col min="10232" max="10232" width="3.09765625" style="6" customWidth="1"/>
    <col min="10233" max="10233" width="3.3984375" style="6" customWidth="1"/>
    <col min="10234" max="10234" width="2.8984375" style="6" customWidth="1"/>
    <col min="10235" max="10235" width="3.69921875" style="6" customWidth="1"/>
    <col min="10236" max="10237" width="3" style="6" customWidth="1"/>
    <col min="10238" max="10238" width="3.59765625" style="6" customWidth="1"/>
    <col min="10239" max="10240" width="3.09765625" style="6" customWidth="1"/>
    <col min="10241" max="10241" width="2.796875" style="6" customWidth="1"/>
    <col min="10242" max="10242" width="2.8984375" style="6" customWidth="1"/>
    <col min="10243" max="10243" width="3.296875" style="6" customWidth="1"/>
    <col min="10244" max="10244" width="2.8984375" style="6" customWidth="1"/>
    <col min="10245" max="10245" width="3.3984375" style="6" customWidth="1"/>
    <col min="10246" max="10250" width="2.8984375" style="6" customWidth="1"/>
    <col min="10251" max="10251" width="3.8984375" style="6" customWidth="1"/>
    <col min="10252" max="10252" width="3.3984375" style="6" customWidth="1"/>
    <col min="10253" max="10253" width="2.8984375" style="6" customWidth="1"/>
    <col min="10254" max="10254" width="3.3984375" style="6" customWidth="1"/>
    <col min="10255" max="10261" width="2.8984375" style="6" customWidth="1"/>
    <col min="10262" max="10473" width="8.796875" style="6"/>
    <col min="10474" max="10474" width="5.8984375" style="6" customWidth="1"/>
    <col min="10475" max="10475" width="4.69921875" style="6" customWidth="1"/>
    <col min="10476" max="10476" width="9" style="6" customWidth="1"/>
    <col min="10477" max="10477" width="3.3984375" style="6" customWidth="1"/>
    <col min="10478" max="10482" width="3.296875" style="6" customWidth="1"/>
    <col min="10483" max="10484" width="3.3984375" style="6" customWidth="1"/>
    <col min="10485" max="10487" width="3.296875" style="6" customWidth="1"/>
    <col min="10488" max="10488" width="3.09765625" style="6" customWidth="1"/>
    <col min="10489" max="10489" width="3.3984375" style="6" customWidth="1"/>
    <col min="10490" max="10490" width="2.8984375" style="6" customWidth="1"/>
    <col min="10491" max="10491" width="3.69921875" style="6" customWidth="1"/>
    <col min="10492" max="10493" width="3" style="6" customWidth="1"/>
    <col min="10494" max="10494" width="3.59765625" style="6" customWidth="1"/>
    <col min="10495" max="10496" width="3.09765625" style="6" customWidth="1"/>
    <col min="10497" max="10497" width="2.796875" style="6" customWidth="1"/>
    <col min="10498" max="10498" width="2.8984375" style="6" customWidth="1"/>
    <col min="10499" max="10499" width="3.296875" style="6" customWidth="1"/>
    <col min="10500" max="10500" width="2.8984375" style="6" customWidth="1"/>
    <col min="10501" max="10501" width="3.3984375" style="6" customWidth="1"/>
    <col min="10502" max="10506" width="2.8984375" style="6" customWidth="1"/>
    <col min="10507" max="10507" width="3.8984375" style="6" customWidth="1"/>
    <col min="10508" max="10508" width="3.3984375" style="6" customWidth="1"/>
    <col min="10509" max="10509" width="2.8984375" style="6" customWidth="1"/>
    <col min="10510" max="10510" width="3.3984375" style="6" customWidth="1"/>
    <col min="10511" max="10517" width="2.8984375" style="6" customWidth="1"/>
    <col min="10518" max="10729" width="8.796875" style="6"/>
    <col min="10730" max="10730" width="5.8984375" style="6" customWidth="1"/>
    <col min="10731" max="10731" width="4.69921875" style="6" customWidth="1"/>
    <col min="10732" max="10732" width="9" style="6" customWidth="1"/>
    <col min="10733" max="10733" width="3.3984375" style="6" customWidth="1"/>
    <col min="10734" max="10738" width="3.296875" style="6" customWidth="1"/>
    <col min="10739" max="10740" width="3.3984375" style="6" customWidth="1"/>
    <col min="10741" max="10743" width="3.296875" style="6" customWidth="1"/>
    <col min="10744" max="10744" width="3.09765625" style="6" customWidth="1"/>
    <col min="10745" max="10745" width="3.3984375" style="6" customWidth="1"/>
    <col min="10746" max="10746" width="2.8984375" style="6" customWidth="1"/>
    <col min="10747" max="10747" width="3.69921875" style="6" customWidth="1"/>
    <col min="10748" max="10749" width="3" style="6" customWidth="1"/>
    <col min="10750" max="10750" width="3.59765625" style="6" customWidth="1"/>
    <col min="10751" max="10752" width="3.09765625" style="6" customWidth="1"/>
    <col min="10753" max="10753" width="2.796875" style="6" customWidth="1"/>
    <col min="10754" max="10754" width="2.8984375" style="6" customWidth="1"/>
    <col min="10755" max="10755" width="3.296875" style="6" customWidth="1"/>
    <col min="10756" max="10756" width="2.8984375" style="6" customWidth="1"/>
    <col min="10757" max="10757" width="3.3984375" style="6" customWidth="1"/>
    <col min="10758" max="10762" width="2.8984375" style="6" customWidth="1"/>
    <col min="10763" max="10763" width="3.8984375" style="6" customWidth="1"/>
    <col min="10764" max="10764" width="3.3984375" style="6" customWidth="1"/>
    <col min="10765" max="10765" width="2.8984375" style="6" customWidth="1"/>
    <col min="10766" max="10766" width="3.3984375" style="6" customWidth="1"/>
    <col min="10767" max="10773" width="2.8984375" style="6" customWidth="1"/>
    <col min="10774" max="10985" width="8.796875" style="6"/>
    <col min="10986" max="10986" width="5.8984375" style="6" customWidth="1"/>
    <col min="10987" max="10987" width="4.69921875" style="6" customWidth="1"/>
    <col min="10988" max="10988" width="9" style="6" customWidth="1"/>
    <col min="10989" max="10989" width="3.3984375" style="6" customWidth="1"/>
    <col min="10990" max="10994" width="3.296875" style="6" customWidth="1"/>
    <col min="10995" max="10996" width="3.3984375" style="6" customWidth="1"/>
    <col min="10997" max="10999" width="3.296875" style="6" customWidth="1"/>
    <col min="11000" max="11000" width="3.09765625" style="6" customWidth="1"/>
    <col min="11001" max="11001" width="3.3984375" style="6" customWidth="1"/>
    <col min="11002" max="11002" width="2.8984375" style="6" customWidth="1"/>
    <col min="11003" max="11003" width="3.69921875" style="6" customWidth="1"/>
    <col min="11004" max="11005" width="3" style="6" customWidth="1"/>
    <col min="11006" max="11006" width="3.59765625" style="6" customWidth="1"/>
    <col min="11007" max="11008" width="3.09765625" style="6" customWidth="1"/>
    <col min="11009" max="11009" width="2.796875" style="6" customWidth="1"/>
    <col min="11010" max="11010" width="2.8984375" style="6" customWidth="1"/>
    <col min="11011" max="11011" width="3.296875" style="6" customWidth="1"/>
    <col min="11012" max="11012" width="2.8984375" style="6" customWidth="1"/>
    <col min="11013" max="11013" width="3.3984375" style="6" customWidth="1"/>
    <col min="11014" max="11018" width="2.8984375" style="6" customWidth="1"/>
    <col min="11019" max="11019" width="3.8984375" style="6" customWidth="1"/>
    <col min="11020" max="11020" width="3.3984375" style="6" customWidth="1"/>
    <col min="11021" max="11021" width="2.8984375" style="6" customWidth="1"/>
    <col min="11022" max="11022" width="3.3984375" style="6" customWidth="1"/>
    <col min="11023" max="11029" width="2.8984375" style="6" customWidth="1"/>
    <col min="11030" max="11241" width="8.796875" style="6"/>
    <col min="11242" max="11242" width="5.8984375" style="6" customWidth="1"/>
    <col min="11243" max="11243" width="4.69921875" style="6" customWidth="1"/>
    <col min="11244" max="11244" width="9" style="6" customWidth="1"/>
    <col min="11245" max="11245" width="3.3984375" style="6" customWidth="1"/>
    <col min="11246" max="11250" width="3.296875" style="6" customWidth="1"/>
    <col min="11251" max="11252" width="3.3984375" style="6" customWidth="1"/>
    <col min="11253" max="11255" width="3.296875" style="6" customWidth="1"/>
    <col min="11256" max="11256" width="3.09765625" style="6" customWidth="1"/>
    <col min="11257" max="11257" width="3.3984375" style="6" customWidth="1"/>
    <col min="11258" max="11258" width="2.8984375" style="6" customWidth="1"/>
    <col min="11259" max="11259" width="3.69921875" style="6" customWidth="1"/>
    <col min="11260" max="11261" width="3" style="6" customWidth="1"/>
    <col min="11262" max="11262" width="3.59765625" style="6" customWidth="1"/>
    <col min="11263" max="11264" width="3.09765625" style="6" customWidth="1"/>
    <col min="11265" max="11265" width="2.796875" style="6" customWidth="1"/>
    <col min="11266" max="11266" width="2.8984375" style="6" customWidth="1"/>
    <col min="11267" max="11267" width="3.296875" style="6" customWidth="1"/>
    <col min="11268" max="11268" width="2.8984375" style="6" customWidth="1"/>
    <col min="11269" max="11269" width="3.3984375" style="6" customWidth="1"/>
    <col min="11270" max="11274" width="2.8984375" style="6" customWidth="1"/>
    <col min="11275" max="11275" width="3.8984375" style="6" customWidth="1"/>
    <col min="11276" max="11276" width="3.3984375" style="6" customWidth="1"/>
    <col min="11277" max="11277" width="2.8984375" style="6" customWidth="1"/>
    <col min="11278" max="11278" width="3.3984375" style="6" customWidth="1"/>
    <col min="11279" max="11285" width="2.8984375" style="6" customWidth="1"/>
    <col min="11286" max="11497" width="8.796875" style="6"/>
    <col min="11498" max="11498" width="5.8984375" style="6" customWidth="1"/>
    <col min="11499" max="11499" width="4.69921875" style="6" customWidth="1"/>
    <col min="11500" max="11500" width="9" style="6" customWidth="1"/>
    <col min="11501" max="11501" width="3.3984375" style="6" customWidth="1"/>
    <col min="11502" max="11506" width="3.296875" style="6" customWidth="1"/>
    <col min="11507" max="11508" width="3.3984375" style="6" customWidth="1"/>
    <col min="11509" max="11511" width="3.296875" style="6" customWidth="1"/>
    <col min="11512" max="11512" width="3.09765625" style="6" customWidth="1"/>
    <col min="11513" max="11513" width="3.3984375" style="6" customWidth="1"/>
    <col min="11514" max="11514" width="2.8984375" style="6" customWidth="1"/>
    <col min="11515" max="11515" width="3.69921875" style="6" customWidth="1"/>
    <col min="11516" max="11517" width="3" style="6" customWidth="1"/>
    <col min="11518" max="11518" width="3.59765625" style="6" customWidth="1"/>
    <col min="11519" max="11520" width="3.09765625" style="6" customWidth="1"/>
    <col min="11521" max="11521" width="2.796875" style="6" customWidth="1"/>
    <col min="11522" max="11522" width="2.8984375" style="6" customWidth="1"/>
    <col min="11523" max="11523" width="3.296875" style="6" customWidth="1"/>
    <col min="11524" max="11524" width="2.8984375" style="6" customWidth="1"/>
    <col min="11525" max="11525" width="3.3984375" style="6" customWidth="1"/>
    <col min="11526" max="11530" width="2.8984375" style="6" customWidth="1"/>
    <col min="11531" max="11531" width="3.8984375" style="6" customWidth="1"/>
    <col min="11532" max="11532" width="3.3984375" style="6" customWidth="1"/>
    <col min="11533" max="11533" width="2.8984375" style="6" customWidth="1"/>
    <col min="11534" max="11534" width="3.3984375" style="6" customWidth="1"/>
    <col min="11535" max="11541" width="2.8984375" style="6" customWidth="1"/>
    <col min="11542" max="11753" width="8.796875" style="6"/>
    <col min="11754" max="11754" width="5.8984375" style="6" customWidth="1"/>
    <col min="11755" max="11755" width="4.69921875" style="6" customWidth="1"/>
    <col min="11756" max="11756" width="9" style="6" customWidth="1"/>
    <col min="11757" max="11757" width="3.3984375" style="6" customWidth="1"/>
    <col min="11758" max="11762" width="3.296875" style="6" customWidth="1"/>
    <col min="11763" max="11764" width="3.3984375" style="6" customWidth="1"/>
    <col min="11765" max="11767" width="3.296875" style="6" customWidth="1"/>
    <col min="11768" max="11768" width="3.09765625" style="6" customWidth="1"/>
    <col min="11769" max="11769" width="3.3984375" style="6" customWidth="1"/>
    <col min="11770" max="11770" width="2.8984375" style="6" customWidth="1"/>
    <col min="11771" max="11771" width="3.69921875" style="6" customWidth="1"/>
    <col min="11772" max="11773" width="3" style="6" customWidth="1"/>
    <col min="11774" max="11774" width="3.59765625" style="6" customWidth="1"/>
    <col min="11775" max="11776" width="3.09765625" style="6" customWidth="1"/>
    <col min="11777" max="11777" width="2.796875" style="6" customWidth="1"/>
    <col min="11778" max="11778" width="2.8984375" style="6" customWidth="1"/>
    <col min="11779" max="11779" width="3.296875" style="6" customWidth="1"/>
    <col min="11780" max="11780" width="2.8984375" style="6" customWidth="1"/>
    <col min="11781" max="11781" width="3.3984375" style="6" customWidth="1"/>
    <col min="11782" max="11786" width="2.8984375" style="6" customWidth="1"/>
    <col min="11787" max="11787" width="3.8984375" style="6" customWidth="1"/>
    <col min="11788" max="11788" width="3.3984375" style="6" customWidth="1"/>
    <col min="11789" max="11789" width="2.8984375" style="6" customWidth="1"/>
    <col min="11790" max="11790" width="3.3984375" style="6" customWidth="1"/>
    <col min="11791" max="11797" width="2.8984375" style="6" customWidth="1"/>
    <col min="11798" max="12009" width="8.796875" style="6"/>
    <col min="12010" max="12010" width="5.8984375" style="6" customWidth="1"/>
    <col min="12011" max="12011" width="4.69921875" style="6" customWidth="1"/>
    <col min="12012" max="12012" width="9" style="6" customWidth="1"/>
    <col min="12013" max="12013" width="3.3984375" style="6" customWidth="1"/>
    <col min="12014" max="12018" width="3.296875" style="6" customWidth="1"/>
    <col min="12019" max="12020" width="3.3984375" style="6" customWidth="1"/>
    <col min="12021" max="12023" width="3.296875" style="6" customWidth="1"/>
    <col min="12024" max="12024" width="3.09765625" style="6" customWidth="1"/>
    <col min="12025" max="12025" width="3.3984375" style="6" customWidth="1"/>
    <col min="12026" max="12026" width="2.8984375" style="6" customWidth="1"/>
    <col min="12027" max="12027" width="3.69921875" style="6" customWidth="1"/>
    <col min="12028" max="12029" width="3" style="6" customWidth="1"/>
    <col min="12030" max="12030" width="3.59765625" style="6" customWidth="1"/>
    <col min="12031" max="12032" width="3.09765625" style="6" customWidth="1"/>
    <col min="12033" max="12033" width="2.796875" style="6" customWidth="1"/>
    <col min="12034" max="12034" width="2.8984375" style="6" customWidth="1"/>
    <col min="12035" max="12035" width="3.296875" style="6" customWidth="1"/>
    <col min="12036" max="12036" width="2.8984375" style="6" customWidth="1"/>
    <col min="12037" max="12037" width="3.3984375" style="6" customWidth="1"/>
    <col min="12038" max="12042" width="2.8984375" style="6" customWidth="1"/>
    <col min="12043" max="12043" width="3.8984375" style="6" customWidth="1"/>
    <col min="12044" max="12044" width="3.3984375" style="6" customWidth="1"/>
    <col min="12045" max="12045" width="2.8984375" style="6" customWidth="1"/>
    <col min="12046" max="12046" width="3.3984375" style="6" customWidth="1"/>
    <col min="12047" max="12053" width="2.8984375" style="6" customWidth="1"/>
    <col min="12054" max="12265" width="8.796875" style="6"/>
    <col min="12266" max="12266" width="5.8984375" style="6" customWidth="1"/>
    <col min="12267" max="12267" width="4.69921875" style="6" customWidth="1"/>
    <col min="12268" max="12268" width="9" style="6" customWidth="1"/>
    <col min="12269" max="12269" width="3.3984375" style="6" customWidth="1"/>
    <col min="12270" max="12274" width="3.296875" style="6" customWidth="1"/>
    <col min="12275" max="12276" width="3.3984375" style="6" customWidth="1"/>
    <col min="12277" max="12279" width="3.296875" style="6" customWidth="1"/>
    <col min="12280" max="12280" width="3.09765625" style="6" customWidth="1"/>
    <col min="12281" max="12281" width="3.3984375" style="6" customWidth="1"/>
    <col min="12282" max="12282" width="2.8984375" style="6" customWidth="1"/>
    <col min="12283" max="12283" width="3.69921875" style="6" customWidth="1"/>
    <col min="12284" max="12285" width="3" style="6" customWidth="1"/>
    <col min="12286" max="12286" width="3.59765625" style="6" customWidth="1"/>
    <col min="12287" max="12288" width="3.09765625" style="6" customWidth="1"/>
    <col min="12289" max="12289" width="2.796875" style="6" customWidth="1"/>
    <col min="12290" max="12290" width="2.8984375" style="6" customWidth="1"/>
    <col min="12291" max="12291" width="3.296875" style="6" customWidth="1"/>
    <col min="12292" max="12292" width="2.8984375" style="6" customWidth="1"/>
    <col min="12293" max="12293" width="3.3984375" style="6" customWidth="1"/>
    <col min="12294" max="12298" width="2.8984375" style="6" customWidth="1"/>
    <col min="12299" max="12299" width="3.8984375" style="6" customWidth="1"/>
    <col min="12300" max="12300" width="3.3984375" style="6" customWidth="1"/>
    <col min="12301" max="12301" width="2.8984375" style="6" customWidth="1"/>
    <col min="12302" max="12302" width="3.3984375" style="6" customWidth="1"/>
    <col min="12303" max="12309" width="2.8984375" style="6" customWidth="1"/>
    <col min="12310" max="12521" width="8.796875" style="6"/>
    <col min="12522" max="12522" width="5.8984375" style="6" customWidth="1"/>
    <col min="12523" max="12523" width="4.69921875" style="6" customWidth="1"/>
    <col min="12524" max="12524" width="9" style="6" customWidth="1"/>
    <col min="12525" max="12525" width="3.3984375" style="6" customWidth="1"/>
    <col min="12526" max="12530" width="3.296875" style="6" customWidth="1"/>
    <col min="12531" max="12532" width="3.3984375" style="6" customWidth="1"/>
    <col min="12533" max="12535" width="3.296875" style="6" customWidth="1"/>
    <col min="12536" max="12536" width="3.09765625" style="6" customWidth="1"/>
    <col min="12537" max="12537" width="3.3984375" style="6" customWidth="1"/>
    <col min="12538" max="12538" width="2.8984375" style="6" customWidth="1"/>
    <col min="12539" max="12539" width="3.69921875" style="6" customWidth="1"/>
    <col min="12540" max="12541" width="3" style="6" customWidth="1"/>
    <col min="12542" max="12542" width="3.59765625" style="6" customWidth="1"/>
    <col min="12543" max="12544" width="3.09765625" style="6" customWidth="1"/>
    <col min="12545" max="12545" width="2.796875" style="6" customWidth="1"/>
    <col min="12546" max="12546" width="2.8984375" style="6" customWidth="1"/>
    <col min="12547" max="12547" width="3.296875" style="6" customWidth="1"/>
    <col min="12548" max="12548" width="2.8984375" style="6" customWidth="1"/>
    <col min="12549" max="12549" width="3.3984375" style="6" customWidth="1"/>
    <col min="12550" max="12554" width="2.8984375" style="6" customWidth="1"/>
    <col min="12555" max="12555" width="3.8984375" style="6" customWidth="1"/>
    <col min="12556" max="12556" width="3.3984375" style="6" customWidth="1"/>
    <col min="12557" max="12557" width="2.8984375" style="6" customWidth="1"/>
    <col min="12558" max="12558" width="3.3984375" style="6" customWidth="1"/>
    <col min="12559" max="12565" width="2.8984375" style="6" customWidth="1"/>
    <col min="12566" max="12777" width="8.796875" style="6"/>
    <col min="12778" max="12778" width="5.8984375" style="6" customWidth="1"/>
    <col min="12779" max="12779" width="4.69921875" style="6" customWidth="1"/>
    <col min="12780" max="12780" width="9" style="6" customWidth="1"/>
    <col min="12781" max="12781" width="3.3984375" style="6" customWidth="1"/>
    <col min="12782" max="12786" width="3.296875" style="6" customWidth="1"/>
    <col min="12787" max="12788" width="3.3984375" style="6" customWidth="1"/>
    <col min="12789" max="12791" width="3.296875" style="6" customWidth="1"/>
    <col min="12792" max="12792" width="3.09765625" style="6" customWidth="1"/>
    <col min="12793" max="12793" width="3.3984375" style="6" customWidth="1"/>
    <col min="12794" max="12794" width="2.8984375" style="6" customWidth="1"/>
    <col min="12795" max="12795" width="3.69921875" style="6" customWidth="1"/>
    <col min="12796" max="12797" width="3" style="6" customWidth="1"/>
    <col min="12798" max="12798" width="3.59765625" style="6" customWidth="1"/>
    <col min="12799" max="12800" width="3.09765625" style="6" customWidth="1"/>
    <col min="12801" max="12801" width="2.796875" style="6" customWidth="1"/>
    <col min="12802" max="12802" width="2.8984375" style="6" customWidth="1"/>
    <col min="12803" max="12803" width="3.296875" style="6" customWidth="1"/>
    <col min="12804" max="12804" width="2.8984375" style="6" customWidth="1"/>
    <col min="12805" max="12805" width="3.3984375" style="6" customWidth="1"/>
    <col min="12806" max="12810" width="2.8984375" style="6" customWidth="1"/>
    <col min="12811" max="12811" width="3.8984375" style="6" customWidth="1"/>
    <col min="12812" max="12812" width="3.3984375" style="6" customWidth="1"/>
    <col min="12813" max="12813" width="2.8984375" style="6" customWidth="1"/>
    <col min="12814" max="12814" width="3.3984375" style="6" customWidth="1"/>
    <col min="12815" max="12821" width="2.8984375" style="6" customWidth="1"/>
    <col min="12822" max="13033" width="8.796875" style="6"/>
    <col min="13034" max="13034" width="5.8984375" style="6" customWidth="1"/>
    <col min="13035" max="13035" width="4.69921875" style="6" customWidth="1"/>
    <col min="13036" max="13036" width="9" style="6" customWidth="1"/>
    <col min="13037" max="13037" width="3.3984375" style="6" customWidth="1"/>
    <col min="13038" max="13042" width="3.296875" style="6" customWidth="1"/>
    <col min="13043" max="13044" width="3.3984375" style="6" customWidth="1"/>
    <col min="13045" max="13047" width="3.296875" style="6" customWidth="1"/>
    <col min="13048" max="13048" width="3.09765625" style="6" customWidth="1"/>
    <col min="13049" max="13049" width="3.3984375" style="6" customWidth="1"/>
    <col min="13050" max="13050" width="2.8984375" style="6" customWidth="1"/>
    <col min="13051" max="13051" width="3.69921875" style="6" customWidth="1"/>
    <col min="13052" max="13053" width="3" style="6" customWidth="1"/>
    <col min="13054" max="13054" width="3.59765625" style="6" customWidth="1"/>
    <col min="13055" max="13056" width="3.09765625" style="6" customWidth="1"/>
    <col min="13057" max="13057" width="2.796875" style="6" customWidth="1"/>
    <col min="13058" max="13058" width="2.8984375" style="6" customWidth="1"/>
    <col min="13059" max="13059" width="3.296875" style="6" customWidth="1"/>
    <col min="13060" max="13060" width="2.8984375" style="6" customWidth="1"/>
    <col min="13061" max="13061" width="3.3984375" style="6" customWidth="1"/>
    <col min="13062" max="13066" width="2.8984375" style="6" customWidth="1"/>
    <col min="13067" max="13067" width="3.8984375" style="6" customWidth="1"/>
    <col min="13068" max="13068" width="3.3984375" style="6" customWidth="1"/>
    <col min="13069" max="13069" width="2.8984375" style="6" customWidth="1"/>
    <col min="13070" max="13070" width="3.3984375" style="6" customWidth="1"/>
    <col min="13071" max="13077" width="2.8984375" style="6" customWidth="1"/>
    <col min="13078" max="13289" width="8.796875" style="6"/>
    <col min="13290" max="13290" width="5.8984375" style="6" customWidth="1"/>
    <col min="13291" max="13291" width="4.69921875" style="6" customWidth="1"/>
    <col min="13292" max="13292" width="9" style="6" customWidth="1"/>
    <col min="13293" max="13293" width="3.3984375" style="6" customWidth="1"/>
    <col min="13294" max="13298" width="3.296875" style="6" customWidth="1"/>
    <col min="13299" max="13300" width="3.3984375" style="6" customWidth="1"/>
    <col min="13301" max="13303" width="3.296875" style="6" customWidth="1"/>
    <col min="13304" max="13304" width="3.09765625" style="6" customWidth="1"/>
    <col min="13305" max="13305" width="3.3984375" style="6" customWidth="1"/>
    <col min="13306" max="13306" width="2.8984375" style="6" customWidth="1"/>
    <col min="13307" max="13307" width="3.69921875" style="6" customWidth="1"/>
    <col min="13308" max="13309" width="3" style="6" customWidth="1"/>
    <col min="13310" max="13310" width="3.59765625" style="6" customWidth="1"/>
    <col min="13311" max="13312" width="3.09765625" style="6" customWidth="1"/>
    <col min="13313" max="13313" width="2.796875" style="6" customWidth="1"/>
    <col min="13314" max="13314" width="2.8984375" style="6" customWidth="1"/>
    <col min="13315" max="13315" width="3.296875" style="6" customWidth="1"/>
    <col min="13316" max="13316" width="2.8984375" style="6" customWidth="1"/>
    <col min="13317" max="13317" width="3.3984375" style="6" customWidth="1"/>
    <col min="13318" max="13322" width="2.8984375" style="6" customWidth="1"/>
    <col min="13323" max="13323" width="3.8984375" style="6" customWidth="1"/>
    <col min="13324" max="13324" width="3.3984375" style="6" customWidth="1"/>
    <col min="13325" max="13325" width="2.8984375" style="6" customWidth="1"/>
    <col min="13326" max="13326" width="3.3984375" style="6" customWidth="1"/>
    <col min="13327" max="13333" width="2.8984375" style="6" customWidth="1"/>
    <col min="13334" max="13545" width="8.796875" style="6"/>
    <col min="13546" max="13546" width="5.8984375" style="6" customWidth="1"/>
    <col min="13547" max="13547" width="4.69921875" style="6" customWidth="1"/>
    <col min="13548" max="13548" width="9" style="6" customWidth="1"/>
    <col min="13549" max="13549" width="3.3984375" style="6" customWidth="1"/>
    <col min="13550" max="13554" width="3.296875" style="6" customWidth="1"/>
    <col min="13555" max="13556" width="3.3984375" style="6" customWidth="1"/>
    <col min="13557" max="13559" width="3.296875" style="6" customWidth="1"/>
    <col min="13560" max="13560" width="3.09765625" style="6" customWidth="1"/>
    <col min="13561" max="13561" width="3.3984375" style="6" customWidth="1"/>
    <col min="13562" max="13562" width="2.8984375" style="6" customWidth="1"/>
    <col min="13563" max="13563" width="3.69921875" style="6" customWidth="1"/>
    <col min="13564" max="13565" width="3" style="6" customWidth="1"/>
    <col min="13566" max="13566" width="3.59765625" style="6" customWidth="1"/>
    <col min="13567" max="13568" width="3.09765625" style="6" customWidth="1"/>
    <col min="13569" max="13569" width="2.796875" style="6" customWidth="1"/>
    <col min="13570" max="13570" width="2.8984375" style="6" customWidth="1"/>
    <col min="13571" max="13571" width="3.296875" style="6" customWidth="1"/>
    <col min="13572" max="13572" width="2.8984375" style="6" customWidth="1"/>
    <col min="13573" max="13573" width="3.3984375" style="6" customWidth="1"/>
    <col min="13574" max="13578" width="2.8984375" style="6" customWidth="1"/>
    <col min="13579" max="13579" width="3.8984375" style="6" customWidth="1"/>
    <col min="13580" max="13580" width="3.3984375" style="6" customWidth="1"/>
    <col min="13581" max="13581" width="2.8984375" style="6" customWidth="1"/>
    <col min="13582" max="13582" width="3.3984375" style="6" customWidth="1"/>
    <col min="13583" max="13589" width="2.8984375" style="6" customWidth="1"/>
    <col min="13590" max="13801" width="8.796875" style="6"/>
    <col min="13802" max="13802" width="5.8984375" style="6" customWidth="1"/>
    <col min="13803" max="13803" width="4.69921875" style="6" customWidth="1"/>
    <col min="13804" max="13804" width="9" style="6" customWidth="1"/>
    <col min="13805" max="13805" width="3.3984375" style="6" customWidth="1"/>
    <col min="13806" max="13810" width="3.296875" style="6" customWidth="1"/>
    <col min="13811" max="13812" width="3.3984375" style="6" customWidth="1"/>
    <col min="13813" max="13815" width="3.296875" style="6" customWidth="1"/>
    <col min="13816" max="13816" width="3.09765625" style="6" customWidth="1"/>
    <col min="13817" max="13817" width="3.3984375" style="6" customWidth="1"/>
    <col min="13818" max="13818" width="2.8984375" style="6" customWidth="1"/>
    <col min="13819" max="13819" width="3.69921875" style="6" customWidth="1"/>
    <col min="13820" max="13821" width="3" style="6" customWidth="1"/>
    <col min="13822" max="13822" width="3.59765625" style="6" customWidth="1"/>
    <col min="13823" max="13824" width="3.09765625" style="6" customWidth="1"/>
    <col min="13825" max="13825" width="2.796875" style="6" customWidth="1"/>
    <col min="13826" max="13826" width="2.8984375" style="6" customWidth="1"/>
    <col min="13827" max="13827" width="3.296875" style="6" customWidth="1"/>
    <col min="13828" max="13828" width="2.8984375" style="6" customWidth="1"/>
    <col min="13829" max="13829" width="3.3984375" style="6" customWidth="1"/>
    <col min="13830" max="13834" width="2.8984375" style="6" customWidth="1"/>
    <col min="13835" max="13835" width="3.8984375" style="6" customWidth="1"/>
    <col min="13836" max="13836" width="3.3984375" style="6" customWidth="1"/>
    <col min="13837" max="13837" width="2.8984375" style="6" customWidth="1"/>
    <col min="13838" max="13838" width="3.3984375" style="6" customWidth="1"/>
    <col min="13839" max="13845" width="2.8984375" style="6" customWidth="1"/>
    <col min="13846" max="14057" width="8.796875" style="6"/>
    <col min="14058" max="14058" width="5.8984375" style="6" customWidth="1"/>
    <col min="14059" max="14059" width="4.69921875" style="6" customWidth="1"/>
    <col min="14060" max="14060" width="9" style="6" customWidth="1"/>
    <col min="14061" max="14061" width="3.3984375" style="6" customWidth="1"/>
    <col min="14062" max="14066" width="3.296875" style="6" customWidth="1"/>
    <col min="14067" max="14068" width="3.3984375" style="6" customWidth="1"/>
    <col min="14069" max="14071" width="3.296875" style="6" customWidth="1"/>
    <col min="14072" max="14072" width="3.09765625" style="6" customWidth="1"/>
    <col min="14073" max="14073" width="3.3984375" style="6" customWidth="1"/>
    <col min="14074" max="14074" width="2.8984375" style="6" customWidth="1"/>
    <col min="14075" max="14075" width="3.69921875" style="6" customWidth="1"/>
    <col min="14076" max="14077" width="3" style="6" customWidth="1"/>
    <col min="14078" max="14078" width="3.59765625" style="6" customWidth="1"/>
    <col min="14079" max="14080" width="3.09765625" style="6" customWidth="1"/>
    <col min="14081" max="14081" width="2.796875" style="6" customWidth="1"/>
    <col min="14082" max="14082" width="2.8984375" style="6" customWidth="1"/>
    <col min="14083" max="14083" width="3.296875" style="6" customWidth="1"/>
    <col min="14084" max="14084" width="2.8984375" style="6" customWidth="1"/>
    <col min="14085" max="14085" width="3.3984375" style="6" customWidth="1"/>
    <col min="14086" max="14090" width="2.8984375" style="6" customWidth="1"/>
    <col min="14091" max="14091" width="3.8984375" style="6" customWidth="1"/>
    <col min="14092" max="14092" width="3.3984375" style="6" customWidth="1"/>
    <col min="14093" max="14093" width="2.8984375" style="6" customWidth="1"/>
    <col min="14094" max="14094" width="3.3984375" style="6" customWidth="1"/>
    <col min="14095" max="14101" width="2.8984375" style="6" customWidth="1"/>
    <col min="14102" max="14313" width="8.796875" style="6"/>
    <col min="14314" max="14314" width="5.8984375" style="6" customWidth="1"/>
    <col min="14315" max="14315" width="4.69921875" style="6" customWidth="1"/>
    <col min="14316" max="14316" width="9" style="6" customWidth="1"/>
    <col min="14317" max="14317" width="3.3984375" style="6" customWidth="1"/>
    <col min="14318" max="14322" width="3.296875" style="6" customWidth="1"/>
    <col min="14323" max="14324" width="3.3984375" style="6" customWidth="1"/>
    <col min="14325" max="14327" width="3.296875" style="6" customWidth="1"/>
    <col min="14328" max="14328" width="3.09765625" style="6" customWidth="1"/>
    <col min="14329" max="14329" width="3.3984375" style="6" customWidth="1"/>
    <col min="14330" max="14330" width="2.8984375" style="6" customWidth="1"/>
    <col min="14331" max="14331" width="3.69921875" style="6" customWidth="1"/>
    <col min="14332" max="14333" width="3" style="6" customWidth="1"/>
    <col min="14334" max="14334" width="3.59765625" style="6" customWidth="1"/>
    <col min="14335" max="14336" width="3.09765625" style="6" customWidth="1"/>
    <col min="14337" max="14337" width="2.796875" style="6" customWidth="1"/>
    <col min="14338" max="14338" width="2.8984375" style="6" customWidth="1"/>
    <col min="14339" max="14339" width="3.296875" style="6" customWidth="1"/>
    <col min="14340" max="14340" width="2.8984375" style="6" customWidth="1"/>
    <col min="14341" max="14341" width="3.3984375" style="6" customWidth="1"/>
    <col min="14342" max="14346" width="2.8984375" style="6" customWidth="1"/>
    <col min="14347" max="14347" width="3.8984375" style="6" customWidth="1"/>
    <col min="14348" max="14348" width="3.3984375" style="6" customWidth="1"/>
    <col min="14349" max="14349" width="2.8984375" style="6" customWidth="1"/>
    <col min="14350" max="14350" width="3.3984375" style="6" customWidth="1"/>
    <col min="14351" max="14357" width="2.8984375" style="6" customWidth="1"/>
    <col min="14358" max="14569" width="8.796875" style="6"/>
    <col min="14570" max="14570" width="5.8984375" style="6" customWidth="1"/>
    <col min="14571" max="14571" width="4.69921875" style="6" customWidth="1"/>
    <col min="14572" max="14572" width="9" style="6" customWidth="1"/>
    <col min="14573" max="14573" width="3.3984375" style="6" customWidth="1"/>
    <col min="14574" max="14578" width="3.296875" style="6" customWidth="1"/>
    <col min="14579" max="14580" width="3.3984375" style="6" customWidth="1"/>
    <col min="14581" max="14583" width="3.296875" style="6" customWidth="1"/>
    <col min="14584" max="14584" width="3.09765625" style="6" customWidth="1"/>
    <col min="14585" max="14585" width="3.3984375" style="6" customWidth="1"/>
    <col min="14586" max="14586" width="2.8984375" style="6" customWidth="1"/>
    <col min="14587" max="14587" width="3.69921875" style="6" customWidth="1"/>
    <col min="14588" max="14589" width="3" style="6" customWidth="1"/>
    <col min="14590" max="14590" width="3.59765625" style="6" customWidth="1"/>
    <col min="14591" max="14592" width="3.09765625" style="6" customWidth="1"/>
    <col min="14593" max="14593" width="2.796875" style="6" customWidth="1"/>
    <col min="14594" max="14594" width="2.8984375" style="6" customWidth="1"/>
    <col min="14595" max="14595" width="3.296875" style="6" customWidth="1"/>
    <col min="14596" max="14596" width="2.8984375" style="6" customWidth="1"/>
    <col min="14597" max="14597" width="3.3984375" style="6" customWidth="1"/>
    <col min="14598" max="14602" width="2.8984375" style="6" customWidth="1"/>
    <col min="14603" max="14603" width="3.8984375" style="6" customWidth="1"/>
    <col min="14604" max="14604" width="3.3984375" style="6" customWidth="1"/>
    <col min="14605" max="14605" width="2.8984375" style="6" customWidth="1"/>
    <col min="14606" max="14606" width="3.3984375" style="6" customWidth="1"/>
    <col min="14607" max="14613" width="2.8984375" style="6" customWidth="1"/>
    <col min="14614" max="14825" width="8.796875" style="6"/>
    <col min="14826" max="14826" width="5.8984375" style="6" customWidth="1"/>
    <col min="14827" max="14827" width="4.69921875" style="6" customWidth="1"/>
    <col min="14828" max="14828" width="9" style="6" customWidth="1"/>
    <col min="14829" max="14829" width="3.3984375" style="6" customWidth="1"/>
    <col min="14830" max="14834" width="3.296875" style="6" customWidth="1"/>
    <col min="14835" max="14836" width="3.3984375" style="6" customWidth="1"/>
    <col min="14837" max="14839" width="3.296875" style="6" customWidth="1"/>
    <col min="14840" max="14840" width="3.09765625" style="6" customWidth="1"/>
    <col min="14841" max="14841" width="3.3984375" style="6" customWidth="1"/>
    <col min="14842" max="14842" width="2.8984375" style="6" customWidth="1"/>
    <col min="14843" max="14843" width="3.69921875" style="6" customWidth="1"/>
    <col min="14844" max="14845" width="3" style="6" customWidth="1"/>
    <col min="14846" max="14846" width="3.59765625" style="6" customWidth="1"/>
    <col min="14847" max="14848" width="3.09765625" style="6" customWidth="1"/>
    <col min="14849" max="14849" width="2.796875" style="6" customWidth="1"/>
    <col min="14850" max="14850" width="2.8984375" style="6" customWidth="1"/>
    <col min="14851" max="14851" width="3.296875" style="6" customWidth="1"/>
    <col min="14852" max="14852" width="2.8984375" style="6" customWidth="1"/>
    <col min="14853" max="14853" width="3.3984375" style="6" customWidth="1"/>
    <col min="14854" max="14858" width="2.8984375" style="6" customWidth="1"/>
    <col min="14859" max="14859" width="3.8984375" style="6" customWidth="1"/>
    <col min="14860" max="14860" width="3.3984375" style="6" customWidth="1"/>
    <col min="14861" max="14861" width="2.8984375" style="6" customWidth="1"/>
    <col min="14862" max="14862" width="3.3984375" style="6" customWidth="1"/>
    <col min="14863" max="14869" width="2.8984375" style="6" customWidth="1"/>
    <col min="14870" max="15081" width="8.796875" style="6"/>
    <col min="15082" max="15082" width="5.8984375" style="6" customWidth="1"/>
    <col min="15083" max="15083" width="4.69921875" style="6" customWidth="1"/>
    <col min="15084" max="15084" width="9" style="6" customWidth="1"/>
    <col min="15085" max="15085" width="3.3984375" style="6" customWidth="1"/>
    <col min="15086" max="15090" width="3.296875" style="6" customWidth="1"/>
    <col min="15091" max="15092" width="3.3984375" style="6" customWidth="1"/>
    <col min="15093" max="15095" width="3.296875" style="6" customWidth="1"/>
    <col min="15096" max="15096" width="3.09765625" style="6" customWidth="1"/>
    <col min="15097" max="15097" width="3.3984375" style="6" customWidth="1"/>
    <col min="15098" max="15098" width="2.8984375" style="6" customWidth="1"/>
    <col min="15099" max="15099" width="3.69921875" style="6" customWidth="1"/>
    <col min="15100" max="15101" width="3" style="6" customWidth="1"/>
    <col min="15102" max="15102" width="3.59765625" style="6" customWidth="1"/>
    <col min="15103" max="15104" width="3.09765625" style="6" customWidth="1"/>
    <col min="15105" max="15105" width="2.796875" style="6" customWidth="1"/>
    <col min="15106" max="15106" width="2.8984375" style="6" customWidth="1"/>
    <col min="15107" max="15107" width="3.296875" style="6" customWidth="1"/>
    <col min="15108" max="15108" width="2.8984375" style="6" customWidth="1"/>
    <col min="15109" max="15109" width="3.3984375" style="6" customWidth="1"/>
    <col min="15110" max="15114" width="2.8984375" style="6" customWidth="1"/>
    <col min="15115" max="15115" width="3.8984375" style="6" customWidth="1"/>
    <col min="15116" max="15116" width="3.3984375" style="6" customWidth="1"/>
    <col min="15117" max="15117" width="2.8984375" style="6" customWidth="1"/>
    <col min="15118" max="15118" width="3.3984375" style="6" customWidth="1"/>
    <col min="15119" max="15125" width="2.8984375" style="6" customWidth="1"/>
    <col min="15126" max="15337" width="8.796875" style="6"/>
    <col min="15338" max="15338" width="5.8984375" style="6" customWidth="1"/>
    <col min="15339" max="15339" width="4.69921875" style="6" customWidth="1"/>
    <col min="15340" max="15340" width="9" style="6" customWidth="1"/>
    <col min="15341" max="15341" width="3.3984375" style="6" customWidth="1"/>
    <col min="15342" max="15346" width="3.296875" style="6" customWidth="1"/>
    <col min="15347" max="15348" width="3.3984375" style="6" customWidth="1"/>
    <col min="15349" max="15351" width="3.296875" style="6" customWidth="1"/>
    <col min="15352" max="15352" width="3.09765625" style="6" customWidth="1"/>
    <col min="15353" max="15353" width="3.3984375" style="6" customWidth="1"/>
    <col min="15354" max="15354" width="2.8984375" style="6" customWidth="1"/>
    <col min="15355" max="15355" width="3.69921875" style="6" customWidth="1"/>
    <col min="15356" max="15357" width="3" style="6" customWidth="1"/>
    <col min="15358" max="15358" width="3.59765625" style="6" customWidth="1"/>
    <col min="15359" max="15360" width="3.09765625" style="6" customWidth="1"/>
    <col min="15361" max="15361" width="2.796875" style="6" customWidth="1"/>
    <col min="15362" max="15362" width="2.8984375" style="6" customWidth="1"/>
    <col min="15363" max="15363" width="3.296875" style="6" customWidth="1"/>
    <col min="15364" max="15364" width="2.8984375" style="6" customWidth="1"/>
    <col min="15365" max="15365" width="3.3984375" style="6" customWidth="1"/>
    <col min="15366" max="15370" width="2.8984375" style="6" customWidth="1"/>
    <col min="15371" max="15371" width="3.8984375" style="6" customWidth="1"/>
    <col min="15372" max="15372" width="3.3984375" style="6" customWidth="1"/>
    <col min="15373" max="15373" width="2.8984375" style="6" customWidth="1"/>
    <col min="15374" max="15374" width="3.3984375" style="6" customWidth="1"/>
    <col min="15375" max="15381" width="2.8984375" style="6" customWidth="1"/>
    <col min="15382" max="15593" width="8.796875" style="6"/>
    <col min="15594" max="15594" width="5.8984375" style="6" customWidth="1"/>
    <col min="15595" max="15595" width="4.69921875" style="6" customWidth="1"/>
    <col min="15596" max="15596" width="9" style="6" customWidth="1"/>
    <col min="15597" max="15597" width="3.3984375" style="6" customWidth="1"/>
    <col min="15598" max="15602" width="3.296875" style="6" customWidth="1"/>
    <col min="15603" max="15604" width="3.3984375" style="6" customWidth="1"/>
    <col min="15605" max="15607" width="3.296875" style="6" customWidth="1"/>
    <col min="15608" max="15608" width="3.09765625" style="6" customWidth="1"/>
    <col min="15609" max="15609" width="3.3984375" style="6" customWidth="1"/>
    <col min="15610" max="15610" width="2.8984375" style="6" customWidth="1"/>
    <col min="15611" max="15611" width="3.69921875" style="6" customWidth="1"/>
    <col min="15612" max="15613" width="3" style="6" customWidth="1"/>
    <col min="15614" max="15614" width="3.59765625" style="6" customWidth="1"/>
    <col min="15615" max="15616" width="3.09765625" style="6" customWidth="1"/>
    <col min="15617" max="15617" width="2.796875" style="6" customWidth="1"/>
    <col min="15618" max="15618" width="2.8984375" style="6" customWidth="1"/>
    <col min="15619" max="15619" width="3.296875" style="6" customWidth="1"/>
    <col min="15620" max="15620" width="2.8984375" style="6" customWidth="1"/>
    <col min="15621" max="15621" width="3.3984375" style="6" customWidth="1"/>
    <col min="15622" max="15626" width="2.8984375" style="6" customWidth="1"/>
    <col min="15627" max="15627" width="3.8984375" style="6" customWidth="1"/>
    <col min="15628" max="15628" width="3.3984375" style="6" customWidth="1"/>
    <col min="15629" max="15629" width="2.8984375" style="6" customWidth="1"/>
    <col min="15630" max="15630" width="3.3984375" style="6" customWidth="1"/>
    <col min="15631" max="15637" width="2.8984375" style="6" customWidth="1"/>
    <col min="15638" max="15849" width="8.796875" style="6"/>
    <col min="15850" max="15850" width="5.8984375" style="6" customWidth="1"/>
    <col min="15851" max="15851" width="4.69921875" style="6" customWidth="1"/>
    <col min="15852" max="15852" width="9" style="6" customWidth="1"/>
    <col min="15853" max="15853" width="3.3984375" style="6" customWidth="1"/>
    <col min="15854" max="15858" width="3.296875" style="6" customWidth="1"/>
    <col min="15859" max="15860" width="3.3984375" style="6" customWidth="1"/>
    <col min="15861" max="15863" width="3.296875" style="6" customWidth="1"/>
    <col min="15864" max="15864" width="3.09765625" style="6" customWidth="1"/>
    <col min="15865" max="15865" width="3.3984375" style="6" customWidth="1"/>
    <col min="15866" max="15866" width="2.8984375" style="6" customWidth="1"/>
    <col min="15867" max="15867" width="3.69921875" style="6" customWidth="1"/>
    <col min="15868" max="15869" width="3" style="6" customWidth="1"/>
    <col min="15870" max="15870" width="3.59765625" style="6" customWidth="1"/>
    <col min="15871" max="15872" width="3.09765625" style="6" customWidth="1"/>
    <col min="15873" max="15873" width="2.796875" style="6" customWidth="1"/>
    <col min="15874" max="15874" width="2.8984375" style="6" customWidth="1"/>
    <col min="15875" max="15875" width="3.296875" style="6" customWidth="1"/>
    <col min="15876" max="15876" width="2.8984375" style="6" customWidth="1"/>
    <col min="15877" max="15877" width="3.3984375" style="6" customWidth="1"/>
    <col min="15878" max="15882" width="2.8984375" style="6" customWidth="1"/>
    <col min="15883" max="15883" width="3.8984375" style="6" customWidth="1"/>
    <col min="15884" max="15884" width="3.3984375" style="6" customWidth="1"/>
    <col min="15885" max="15885" width="2.8984375" style="6" customWidth="1"/>
    <col min="15886" max="15886" width="3.3984375" style="6" customWidth="1"/>
    <col min="15887" max="15893" width="2.8984375" style="6" customWidth="1"/>
    <col min="15894" max="16105" width="8.796875" style="6"/>
    <col min="16106" max="16106" width="5.8984375" style="6" customWidth="1"/>
    <col min="16107" max="16107" width="4.69921875" style="6" customWidth="1"/>
    <col min="16108" max="16108" width="9" style="6" customWidth="1"/>
    <col min="16109" max="16109" width="3.3984375" style="6" customWidth="1"/>
    <col min="16110" max="16114" width="3.296875" style="6" customWidth="1"/>
    <col min="16115" max="16116" width="3.3984375" style="6" customWidth="1"/>
    <col min="16117" max="16119" width="3.296875" style="6" customWidth="1"/>
    <col min="16120" max="16120" width="3.09765625" style="6" customWidth="1"/>
    <col min="16121" max="16121" width="3.3984375" style="6" customWidth="1"/>
    <col min="16122" max="16122" width="2.8984375" style="6" customWidth="1"/>
    <col min="16123" max="16123" width="3.69921875" style="6" customWidth="1"/>
    <col min="16124" max="16125" width="3" style="6" customWidth="1"/>
    <col min="16126" max="16126" width="3.59765625" style="6" customWidth="1"/>
    <col min="16127" max="16128" width="3.09765625" style="6" customWidth="1"/>
    <col min="16129" max="16129" width="2.796875" style="6" customWidth="1"/>
    <col min="16130" max="16130" width="2.8984375" style="6" customWidth="1"/>
    <col min="16131" max="16131" width="3.296875" style="6" customWidth="1"/>
    <col min="16132" max="16132" width="2.8984375" style="6" customWidth="1"/>
    <col min="16133" max="16133" width="3.3984375" style="6" customWidth="1"/>
    <col min="16134" max="16138" width="2.8984375" style="6" customWidth="1"/>
    <col min="16139" max="16139" width="3.8984375" style="6" customWidth="1"/>
    <col min="16140" max="16140" width="3.3984375" style="6" customWidth="1"/>
    <col min="16141" max="16141" width="2.8984375" style="6" customWidth="1"/>
    <col min="16142" max="16142" width="3.3984375" style="6" customWidth="1"/>
    <col min="16143" max="16149" width="2.8984375" style="6" customWidth="1"/>
    <col min="16150" max="16384" width="8.796875" style="6"/>
  </cols>
  <sheetData>
    <row r="1" spans="1:27" ht="39" customHeight="1">
      <c r="D1" s="7" t="s">
        <v>3</v>
      </c>
      <c r="E1" s="7"/>
      <c r="F1" s="7"/>
      <c r="G1" s="7"/>
      <c r="H1" s="7"/>
      <c r="I1" s="7"/>
      <c r="J1" s="7"/>
      <c r="K1" s="7"/>
      <c r="L1" s="7"/>
      <c r="M1" s="7"/>
      <c r="N1" s="7"/>
      <c r="O1" s="7"/>
      <c r="P1" s="7"/>
      <c r="Q1" s="7"/>
      <c r="R1" s="7"/>
      <c r="S1" s="7"/>
      <c r="T1" s="7"/>
      <c r="U1" s="7"/>
      <c r="V1" s="7"/>
      <c r="W1" s="7"/>
      <c r="X1" s="7"/>
      <c r="Y1" s="7"/>
      <c r="Z1" s="7"/>
      <c r="AA1" s="7"/>
    </row>
    <row r="2" spans="1:27" ht="26.25" customHeight="1">
      <c r="D2" s="8" t="s">
        <v>4</v>
      </c>
      <c r="E2" s="8"/>
      <c r="F2" s="8" t="e">
        <f>기본정보작성!#REF!</f>
        <v>#REF!</v>
      </c>
      <c r="G2" s="8"/>
      <c r="H2" s="8"/>
      <c r="I2" s="8"/>
      <c r="J2" s="8"/>
      <c r="K2" s="8"/>
      <c r="L2" s="9" t="e">
        <f>기본정보작성!#REF!</f>
        <v>#REF!</v>
      </c>
      <c r="M2" s="9"/>
      <c r="N2" s="9"/>
      <c r="O2" s="9"/>
      <c r="P2" s="9"/>
      <c r="Q2" s="9"/>
      <c r="R2" s="9"/>
      <c r="S2" s="9"/>
      <c r="T2" s="9"/>
      <c r="U2" s="9"/>
      <c r="V2" s="9"/>
      <c r="W2" s="48"/>
      <c r="X2" s="48"/>
      <c r="Y2" s="48"/>
      <c r="Z2" s="48"/>
      <c r="AA2" s="48"/>
    </row>
    <row r="3" spans="1:27" ht="28.2" customHeight="1">
      <c r="D3" s="92" t="s">
        <v>5</v>
      </c>
      <c r="E3" s="93"/>
      <c r="F3" s="93"/>
      <c r="G3" s="94"/>
      <c r="H3" s="98"/>
      <c r="I3" s="98"/>
      <c r="J3" s="98"/>
      <c r="K3" s="99"/>
      <c r="L3" s="99"/>
      <c r="M3" s="99"/>
      <c r="N3" s="99"/>
      <c r="O3" s="100"/>
      <c r="P3" s="101" t="s">
        <v>6</v>
      </c>
      <c r="Q3" s="99"/>
      <c r="R3" s="100"/>
      <c r="S3" s="10"/>
      <c r="T3" s="104" t="s">
        <v>7</v>
      </c>
      <c r="U3" s="105"/>
      <c r="V3" s="106"/>
    </row>
    <row r="4" spans="1:27" ht="28.2" customHeight="1">
      <c r="A4" s="6" cm="1">
        <f t="array" ref="A4:A5">_xlfn.SEQUENCE(기본정보작성!J3,1,-기본정보작성!J3,1)</f>
        <v>-2</v>
      </c>
      <c r="D4" s="95"/>
      <c r="E4" s="96"/>
      <c r="F4" s="96"/>
      <c r="G4" s="97"/>
      <c r="H4" s="107" t="s">
        <v>8</v>
      </c>
      <c r="I4" s="107" t="str">
        <f>'산출표(동총괄)'!I4</f>
        <v>옥내소화전</v>
      </c>
      <c r="J4" s="11" t="s">
        <v>10</v>
      </c>
      <c r="K4" s="104" t="s">
        <v>11</v>
      </c>
      <c r="L4" s="105"/>
      <c r="M4" s="106"/>
      <c r="N4" s="87" t="str">
        <f>'산출표(동총괄)'!N4</f>
        <v>비상조명등</v>
      </c>
      <c r="O4" s="88"/>
      <c r="P4" s="85" t="str">
        <f>'산출표(동총괄)'!P4</f>
        <v>상수도소화용수</v>
      </c>
      <c r="Q4" s="85" t="str">
        <f>'산출표(동총괄)'!Q4</f>
        <v>소화수조</v>
      </c>
      <c r="R4" s="85" t="str">
        <f>'산출표(동총괄)'!R4</f>
        <v>저수조</v>
      </c>
      <c r="S4" s="85" t="str">
        <f>'산출표(동총괄)'!S4</f>
        <v>기타</v>
      </c>
      <c r="T4" s="108" t="s">
        <v>17</v>
      </c>
      <c r="U4" s="108" t="s">
        <v>18</v>
      </c>
      <c r="V4" s="108" t="s">
        <v>19</v>
      </c>
    </row>
    <row r="5" spans="1:27" ht="101.4" customHeight="1">
      <c r="A5" s="6">
        <v>-1</v>
      </c>
      <c r="D5" s="89" t="s">
        <v>29</v>
      </c>
      <c r="E5" s="90"/>
      <c r="F5" s="13" t="s">
        <v>21</v>
      </c>
      <c r="G5" s="14" t="s">
        <v>22</v>
      </c>
      <c r="H5" s="107"/>
      <c r="I5" s="107"/>
      <c r="J5" s="15" t="s">
        <v>8</v>
      </c>
      <c r="K5" s="15" t="s">
        <v>23</v>
      </c>
      <c r="L5" s="12" t="s">
        <v>24</v>
      </c>
      <c r="M5" s="12" t="str">
        <f>'산출표(동총괄)'!M5</f>
        <v>시각경보기</v>
      </c>
      <c r="N5" s="12" t="str">
        <f>'산출표(동총괄)'!N5</f>
        <v>비상조명등</v>
      </c>
      <c r="O5" s="12" t="str">
        <f>'산출표(동총괄)'!O5</f>
        <v>휴대용비상조명</v>
      </c>
      <c r="P5" s="86"/>
      <c r="Q5" s="86"/>
      <c r="R5" s="86"/>
      <c r="S5" s="86"/>
      <c r="T5" s="109"/>
      <c r="U5" s="109"/>
      <c r="V5" s="109"/>
    </row>
    <row r="6" spans="1:27" s="27" customFormat="1" ht="17.7" customHeight="1">
      <c r="A6" s="6"/>
      <c r="B6" s="6"/>
      <c r="C6" s="6"/>
      <c r="D6" s="113" t="s">
        <v>0</v>
      </c>
      <c r="E6" s="113"/>
      <c r="F6" s="51" t="s">
        <v>27</v>
      </c>
      <c r="G6" s="58" cm="1">
        <f t="array" ref="G6">SUM(ISEVEN(ROW(G8:G33))*G8:G33)</f>
        <v>439.73</v>
      </c>
      <c r="H6" s="59" cm="1">
        <f t="array" ref="H6">SUM(ISEVEN(ROW(H8:H33))*H8:H33)</f>
        <v>0</v>
      </c>
      <c r="I6" s="59" cm="1">
        <f t="array" ref="I6">SUM(ISEVEN(ROW(I8:I33))*I8:I33)</f>
        <v>0</v>
      </c>
      <c r="J6" s="59" cm="1">
        <f t="array" ref="J6">SUM(ISEVEN(ROW(J8:J33))*J8:J33)</f>
        <v>0</v>
      </c>
      <c r="K6" s="59" cm="1">
        <f t="array" ref="K6">SUM(ISEVEN(ROW(K8:K33))*K8:K33)</f>
        <v>0</v>
      </c>
      <c r="L6" s="59" cm="1">
        <f t="array" ref="L6">SUM(ISEVEN(ROW(L8:L33))*L8:L33)</f>
        <v>0</v>
      </c>
      <c r="M6" s="59" cm="1">
        <f t="array" ref="M6">SUM(ISEVEN(ROW(M8:M33))*M8:M33)</f>
        <v>0</v>
      </c>
      <c r="N6" s="59" cm="1">
        <f t="array" ref="N6">SUM(ISEVEN(ROW(N8:N33))*N8:N33)</f>
        <v>0</v>
      </c>
      <c r="O6" s="59" cm="1">
        <f t="array" ref="O6">SUM(ISEVEN(ROW(O8:O33))*O8:O33)</f>
        <v>0</v>
      </c>
      <c r="P6" s="59" cm="1">
        <f t="array" ref="P6">SUM(ISEVEN(ROW(P8:P33))*P8:P33)</f>
        <v>0</v>
      </c>
      <c r="Q6" s="59" cm="1">
        <f t="array" ref="Q6">SUM(ISEVEN(ROW(Q8:Q33))*Q8:Q33)</f>
        <v>0</v>
      </c>
      <c r="R6" s="59" cm="1">
        <f t="array" ref="R6">SUM(ISEVEN(ROW(R8:R33))*R8:R33)</f>
        <v>0</v>
      </c>
      <c r="S6" s="59" cm="1">
        <f t="array" ref="S6">SUM(ISEVEN(ROW(S8:S33))*S8:S33)</f>
        <v>0</v>
      </c>
      <c r="T6" s="59" cm="1">
        <f t="array" ref="T6">SUM(ISEVEN(ROW(T8:T33))*T8:T33)</f>
        <v>0</v>
      </c>
      <c r="U6" s="59" cm="1">
        <f t="array" ref="U6">SUM(ISEVEN(ROW(U8:U33))*U8:U33)</f>
        <v>0</v>
      </c>
      <c r="V6" s="59" cm="1">
        <f t="array" ref="V6">SUM(ISEVEN(ROW(V8:V33))*V8:V33)</f>
        <v>0</v>
      </c>
      <c r="W6" s="39"/>
      <c r="X6" s="40"/>
      <c r="Y6" s="40"/>
    </row>
    <row r="7" spans="1:27" s="27" customFormat="1" ht="17.7" customHeight="1">
      <c r="A7" s="6"/>
      <c r="B7" s="6"/>
      <c r="C7" s="6"/>
      <c r="D7" s="113"/>
      <c r="E7" s="113"/>
      <c r="F7" s="54" t="s">
        <v>28</v>
      </c>
      <c r="G7" s="60" cm="1">
        <f t="array" ref="G7">SUM(ISODD(ROW(G8:G33))*G8:G33)</f>
        <v>18</v>
      </c>
      <c r="H7" s="61" cm="1">
        <f t="array" ref="H7">SUM(ISODD(ROW(H8:H33))*H8:H33)</f>
        <v>0</v>
      </c>
      <c r="I7" s="61" cm="1">
        <f t="array" ref="I7">SUM(ISODD(ROW(I8:I33))*I8:I33)</f>
        <v>0</v>
      </c>
      <c r="J7" s="61" cm="1">
        <f t="array" ref="J7">SUM(ISODD(ROW(J8:J33))*J8:J33)</f>
        <v>0</v>
      </c>
      <c r="K7" s="61" cm="1">
        <f t="array" ref="K7">SUM(ISODD(ROW(K8:K33))*K8:K33)</f>
        <v>0</v>
      </c>
      <c r="L7" s="61" cm="1">
        <f t="array" ref="L7">SUM(ISODD(ROW(L8:L33))*L8:L33)</f>
        <v>0</v>
      </c>
      <c r="M7" s="61" cm="1">
        <f t="array" ref="M7">SUM(ISODD(ROW(M8:M33))*M8:M33)</f>
        <v>0</v>
      </c>
      <c r="N7" s="61" cm="1">
        <f t="array" ref="N7">SUM(ISODD(ROW(N8:N33))*N8:N33)</f>
        <v>0</v>
      </c>
      <c r="O7" s="61" cm="1">
        <f t="array" ref="O7">SUM(ISODD(ROW(O8:O33))*O8:O33)</f>
        <v>0</v>
      </c>
      <c r="P7" s="61" cm="1">
        <f t="array" ref="P7">SUM(ISODD(ROW(P8:P33))*P8:P33)</f>
        <v>0</v>
      </c>
      <c r="Q7" s="61" cm="1">
        <f t="array" ref="Q7">SUM(ISODD(ROW(Q8:Q33))*Q8:Q33)</f>
        <v>0</v>
      </c>
      <c r="R7" s="61" cm="1">
        <f t="array" ref="R7">SUM(ISODD(ROW(R8:R33))*R8:R33)</f>
        <v>0</v>
      </c>
      <c r="S7" s="61" cm="1">
        <f t="array" ref="S7">SUM(ISODD(ROW(S8:S33))*S8:S33)</f>
        <v>0</v>
      </c>
      <c r="T7" s="61" cm="1">
        <f t="array" ref="T7">SUM(ISODD(ROW(T8:T33))*T8:T33)</f>
        <v>0</v>
      </c>
      <c r="U7" s="61" cm="1">
        <f t="array" ref="U7">SUM(ISODD(ROW(U8:U33))*U8:U33)</f>
        <v>0</v>
      </c>
      <c r="V7" s="61" cm="1">
        <f t="array" ref="V7">SUM(ISODD(ROW(V8:V33))*V8:V33)</f>
        <v>0</v>
      </c>
      <c r="W7" s="39"/>
      <c r="X7" s="40"/>
      <c r="Y7" s="40"/>
    </row>
    <row r="8" spans="1:27" s="20" customFormat="1" ht="17.7" customHeight="1">
      <c r="A8" s="6"/>
      <c r="B8" s="21" t="e" cm="1">
        <f t="array" ref="B8">IF(_xlfn._xlws.SORT(#REF!)=0,"",_xlfn._xlws.SORT(#REF!))</f>
        <v>#REF!</v>
      </c>
      <c r="C8" s="21" t="e">
        <f>IF(B8="","",B8)</f>
        <v>#REF!</v>
      </c>
      <c r="D8" s="118" t="s">
        <v>37</v>
      </c>
      <c r="E8" s="119"/>
      <c r="F8" s="16" t="str">
        <f>IF(D8="","","기준수량")</f>
        <v>기준수량</v>
      </c>
      <c r="G8" s="28">
        <v>209.44</v>
      </c>
      <c r="H8" s="18"/>
      <c r="I8" s="18"/>
      <c r="J8" s="18"/>
      <c r="K8" s="18"/>
      <c r="L8" s="18"/>
      <c r="M8" s="18"/>
      <c r="N8" s="18"/>
      <c r="O8" s="18"/>
      <c r="P8" s="18"/>
      <c r="Q8" s="18"/>
      <c r="R8" s="18"/>
      <c r="S8" s="18"/>
      <c r="T8" s="18"/>
      <c r="U8" s="18"/>
      <c r="V8" s="18"/>
      <c r="W8" s="19"/>
    </row>
    <row r="9" spans="1:27" s="20" customFormat="1" ht="17.7" customHeight="1">
      <c r="A9" s="6"/>
      <c r="B9" s="21"/>
      <c r="C9" s="21" t="e">
        <f>C8</f>
        <v>#REF!</v>
      </c>
      <c r="D9" s="122"/>
      <c r="E9" s="123"/>
      <c r="F9" s="22" t="str">
        <f>IF(D8="","","현재수량")</f>
        <v>현재수량</v>
      </c>
      <c r="G9" s="30">
        <v>9</v>
      </c>
      <c r="H9" s="49"/>
      <c r="I9" s="49"/>
      <c r="J9" s="49"/>
      <c r="K9" s="49"/>
      <c r="L9" s="49"/>
      <c r="M9" s="49"/>
      <c r="N9" s="49"/>
      <c r="O9" s="49"/>
      <c r="P9" s="49"/>
      <c r="Q9" s="49"/>
      <c r="R9" s="49"/>
      <c r="S9" s="49"/>
      <c r="T9" s="49"/>
      <c r="U9" s="49"/>
      <c r="V9" s="49"/>
      <c r="W9" s="19"/>
    </row>
    <row r="10" spans="1:27" s="20" customFormat="1" ht="17.7" customHeight="1">
      <c r="A10" s="6"/>
      <c r="B10" s="21"/>
      <c r="C10" s="21" t="str">
        <f>IF(B9="","",B9)</f>
        <v/>
      </c>
      <c r="D10" s="118" t="s">
        <v>50</v>
      </c>
      <c r="E10" s="119"/>
      <c r="F10" s="16" t="str">
        <f>IF(D10="","","기준수량")</f>
        <v>기준수량</v>
      </c>
      <c r="G10" s="28">
        <v>230.29</v>
      </c>
      <c r="H10" s="18"/>
      <c r="I10" s="18"/>
      <c r="J10" s="18"/>
      <c r="K10" s="18"/>
      <c r="L10" s="18"/>
      <c r="M10" s="18"/>
      <c r="N10" s="18"/>
      <c r="O10" s="18"/>
      <c r="P10" s="18"/>
      <c r="Q10" s="18"/>
      <c r="R10" s="18"/>
      <c r="S10" s="18"/>
      <c r="T10" s="18"/>
      <c r="U10" s="18"/>
      <c r="V10" s="18"/>
      <c r="W10" s="19"/>
    </row>
    <row r="11" spans="1:27" s="20" customFormat="1" ht="17.7" customHeight="1">
      <c r="A11" s="6"/>
      <c r="B11" s="21"/>
      <c r="C11" s="21" t="str">
        <f>C10</f>
        <v/>
      </c>
      <c r="D11" s="122"/>
      <c r="E11" s="123"/>
      <c r="F11" s="22" t="str">
        <f>IF(D10="","","현재수량")</f>
        <v>현재수량</v>
      </c>
      <c r="G11" s="30">
        <v>9</v>
      </c>
      <c r="H11" s="49"/>
      <c r="I11" s="49"/>
      <c r="J11" s="49"/>
      <c r="K11" s="49"/>
      <c r="L11" s="49"/>
      <c r="M11" s="49"/>
      <c r="N11" s="49"/>
      <c r="O11" s="49"/>
      <c r="P11" s="49"/>
      <c r="Q11" s="49"/>
      <c r="R11" s="49"/>
      <c r="S11" s="49"/>
      <c r="T11" s="49"/>
      <c r="U11" s="49"/>
      <c r="V11" s="49"/>
      <c r="W11" s="19"/>
    </row>
    <row r="12" spans="1:27" s="20" customFormat="1" ht="17.7" customHeight="1">
      <c r="A12" s="6"/>
      <c r="B12" s="21"/>
      <c r="C12" s="21" t="str">
        <f>IF(B10="","",B10)</f>
        <v/>
      </c>
      <c r="D12" s="118"/>
      <c r="E12" s="119"/>
      <c r="F12" s="16" t="str">
        <f>IF(D12="","","기준수량")</f>
        <v/>
      </c>
      <c r="G12" s="28"/>
      <c r="H12" s="18"/>
      <c r="I12" s="18"/>
      <c r="J12" s="18"/>
      <c r="K12" s="18"/>
      <c r="L12" s="18"/>
      <c r="M12" s="18"/>
      <c r="N12" s="18"/>
      <c r="O12" s="18"/>
      <c r="P12" s="18"/>
      <c r="Q12" s="18"/>
      <c r="R12" s="18"/>
      <c r="S12" s="18"/>
      <c r="T12" s="18"/>
      <c r="U12" s="18"/>
      <c r="V12" s="18"/>
      <c r="W12" s="19"/>
    </row>
    <row r="13" spans="1:27" s="20" customFormat="1" ht="17.7" customHeight="1">
      <c r="A13" s="6"/>
      <c r="B13" s="21"/>
      <c r="C13" s="21" t="str">
        <f>C12</f>
        <v/>
      </c>
      <c r="D13" s="120"/>
      <c r="E13" s="121"/>
      <c r="F13" s="22" t="str">
        <f>IF(D12="","","현재수량")</f>
        <v/>
      </c>
      <c r="G13" s="30"/>
      <c r="H13" s="49"/>
      <c r="I13" s="49"/>
      <c r="J13" s="49"/>
      <c r="K13" s="49"/>
      <c r="L13" s="49"/>
      <c r="M13" s="49"/>
      <c r="N13" s="49"/>
      <c r="O13" s="49"/>
      <c r="P13" s="49"/>
      <c r="Q13" s="49"/>
      <c r="R13" s="49"/>
      <c r="S13" s="49"/>
      <c r="T13" s="49"/>
      <c r="U13" s="49"/>
      <c r="V13" s="49"/>
      <c r="W13" s="19"/>
    </row>
    <row r="14" spans="1:27" s="20" customFormat="1" ht="17.7" customHeight="1">
      <c r="A14" s="21"/>
      <c r="B14" s="21"/>
      <c r="C14" s="21" t="str">
        <f>IF(B11="","",B11)</f>
        <v/>
      </c>
      <c r="D14" s="118"/>
      <c r="E14" s="119"/>
      <c r="F14" s="16" t="str">
        <f>IF(D14="","","기준수량")</f>
        <v/>
      </c>
      <c r="G14" s="28"/>
      <c r="H14" s="18"/>
      <c r="I14" s="18"/>
      <c r="J14" s="18"/>
      <c r="K14" s="18"/>
      <c r="L14" s="18"/>
      <c r="M14" s="18"/>
      <c r="N14" s="18"/>
      <c r="O14" s="18"/>
      <c r="P14" s="18"/>
      <c r="Q14" s="18"/>
      <c r="R14" s="18"/>
      <c r="S14" s="18"/>
      <c r="T14" s="18"/>
      <c r="U14" s="18"/>
      <c r="V14" s="18"/>
      <c r="W14" s="19"/>
    </row>
    <row r="15" spans="1:27" s="20" customFormat="1" ht="17.7" customHeight="1">
      <c r="A15" s="21" t="e" cm="1">
        <f t="array" ref="A15">_xlfn.SEQUENCE(기본정보작성!#REF!,1,1,1)</f>
        <v>#REF!</v>
      </c>
      <c r="C15" s="21" t="str">
        <f>C14</f>
        <v/>
      </c>
      <c r="D15" s="120"/>
      <c r="E15" s="121"/>
      <c r="F15" s="22" t="str">
        <f>IF(D14="","","현재수량")</f>
        <v/>
      </c>
      <c r="G15" s="30"/>
      <c r="H15" s="49"/>
      <c r="I15" s="49"/>
      <c r="J15" s="49"/>
      <c r="K15" s="49"/>
      <c r="L15" s="49"/>
      <c r="M15" s="49"/>
      <c r="N15" s="49"/>
      <c r="O15" s="49"/>
      <c r="P15" s="49"/>
      <c r="Q15" s="49"/>
      <c r="R15" s="49"/>
      <c r="S15" s="49"/>
      <c r="T15" s="49"/>
      <c r="U15" s="49"/>
      <c r="V15" s="49"/>
      <c r="W15" s="19"/>
    </row>
    <row r="16" spans="1:27" s="20" customFormat="1" ht="17.7" customHeight="1">
      <c r="A16" s="21"/>
      <c r="B16" s="21"/>
      <c r="C16" s="21" t="str">
        <f>IF(B12="","",B12)</f>
        <v/>
      </c>
      <c r="D16" s="118"/>
      <c r="E16" s="119"/>
      <c r="F16" s="16" t="str">
        <f>IF(D16="","","기준수량")</f>
        <v/>
      </c>
      <c r="G16" s="28"/>
      <c r="H16" s="18"/>
      <c r="I16" s="18"/>
      <c r="J16" s="18"/>
      <c r="K16" s="18"/>
      <c r="L16" s="18"/>
      <c r="M16" s="18"/>
      <c r="N16" s="18"/>
      <c r="O16" s="18"/>
      <c r="P16" s="18"/>
      <c r="Q16" s="18"/>
      <c r="R16" s="18"/>
      <c r="S16" s="18"/>
      <c r="T16" s="18"/>
      <c r="U16" s="18"/>
      <c r="V16" s="18"/>
      <c r="W16" s="19"/>
    </row>
    <row r="17" spans="1:23" s="20" customFormat="1" ht="17.7" customHeight="1">
      <c r="A17" s="21"/>
      <c r="C17" s="21" t="str">
        <f>C16</f>
        <v/>
      </c>
      <c r="D17" s="120"/>
      <c r="E17" s="121"/>
      <c r="F17" s="22" t="str">
        <f>IF(D16="","","현재수량")</f>
        <v/>
      </c>
      <c r="G17" s="30"/>
      <c r="H17" s="49"/>
      <c r="I17" s="49"/>
      <c r="J17" s="49"/>
      <c r="K17" s="49"/>
      <c r="L17" s="49"/>
      <c r="M17" s="49"/>
      <c r="N17" s="49"/>
      <c r="O17" s="49"/>
      <c r="P17" s="49"/>
      <c r="Q17" s="49"/>
      <c r="R17" s="49"/>
      <c r="S17" s="49"/>
      <c r="T17" s="49"/>
      <c r="U17" s="49"/>
      <c r="V17" s="49"/>
      <c r="W17" s="19"/>
    </row>
    <row r="18" spans="1:23" s="20" customFormat="1" ht="17.7" customHeight="1">
      <c r="A18" s="21"/>
      <c r="B18" s="21"/>
      <c r="C18" s="21" t="str">
        <f>IF(B13="","",B13)</f>
        <v/>
      </c>
      <c r="D18" s="118"/>
      <c r="E18" s="119"/>
      <c r="F18" s="16" t="str">
        <f>IF(D18="","","기준수량")</f>
        <v/>
      </c>
      <c r="G18" s="28"/>
      <c r="H18" s="18"/>
      <c r="I18" s="18"/>
      <c r="J18" s="18"/>
      <c r="K18" s="18"/>
      <c r="L18" s="18"/>
      <c r="M18" s="18"/>
      <c r="N18" s="18"/>
      <c r="O18" s="18"/>
      <c r="P18" s="18"/>
      <c r="Q18" s="18"/>
      <c r="R18" s="18"/>
      <c r="S18" s="18"/>
      <c r="T18" s="18"/>
      <c r="U18" s="18"/>
      <c r="V18" s="18"/>
      <c r="W18" s="19"/>
    </row>
    <row r="19" spans="1:23" s="20" customFormat="1" ht="17.7" customHeight="1">
      <c r="A19" s="21"/>
      <c r="C19" s="21" t="str">
        <f>C18</f>
        <v/>
      </c>
      <c r="D19" s="120"/>
      <c r="E19" s="121"/>
      <c r="F19" s="22" t="str">
        <f>IF(D18="","","현재수량")</f>
        <v/>
      </c>
      <c r="G19" s="30"/>
      <c r="H19" s="49"/>
      <c r="I19" s="49"/>
      <c r="J19" s="49"/>
      <c r="K19" s="49"/>
      <c r="L19" s="49"/>
      <c r="M19" s="49"/>
      <c r="N19" s="49"/>
      <c r="O19" s="49"/>
      <c r="P19" s="49"/>
      <c r="Q19" s="49"/>
      <c r="R19" s="49"/>
      <c r="S19" s="49"/>
      <c r="T19" s="49"/>
      <c r="U19" s="49"/>
      <c r="V19" s="49"/>
      <c r="W19" s="19"/>
    </row>
    <row r="20" spans="1:23" s="20" customFormat="1" ht="17.7" customHeight="1">
      <c r="A20" s="6"/>
      <c r="B20" s="21" cm="1">
        <f t="array" ref="B20:B49">IF(_xlfn._xlws.SORT(A4:A33)=0,"",_xlfn._xlws.SORT(A4:A33))</f>
        <v>-2</v>
      </c>
      <c r="C20" s="21">
        <f>IF(B20="","",B20)</f>
        <v>-2</v>
      </c>
      <c r="D20" s="118"/>
      <c r="E20" s="119"/>
      <c r="F20" s="16" t="str">
        <f>IF(D20="","","기준수량")</f>
        <v/>
      </c>
      <c r="G20" s="28"/>
      <c r="H20" s="18"/>
      <c r="I20" s="18"/>
      <c r="J20" s="18"/>
      <c r="K20" s="18"/>
      <c r="L20" s="18"/>
      <c r="M20" s="18"/>
      <c r="N20" s="18"/>
      <c r="O20" s="18"/>
      <c r="P20" s="18"/>
      <c r="Q20" s="18"/>
      <c r="R20" s="18"/>
      <c r="S20" s="18"/>
      <c r="T20" s="18"/>
      <c r="U20" s="18"/>
      <c r="V20" s="18"/>
      <c r="W20" s="19"/>
    </row>
    <row r="21" spans="1:23" s="20" customFormat="1" ht="17.7" customHeight="1">
      <c r="A21" s="6"/>
      <c r="B21" s="21">
        <v>-1</v>
      </c>
      <c r="C21" s="21">
        <f>C20</f>
        <v>-2</v>
      </c>
      <c r="D21" s="120"/>
      <c r="E21" s="121"/>
      <c r="F21" s="22" t="str">
        <f>IF(D20="","","현재수량")</f>
        <v/>
      </c>
      <c r="G21" s="30"/>
      <c r="H21" s="49"/>
      <c r="I21" s="49"/>
      <c r="J21" s="49"/>
      <c r="K21" s="49"/>
      <c r="L21" s="49"/>
      <c r="M21" s="49"/>
      <c r="N21" s="49"/>
      <c r="O21" s="49"/>
      <c r="P21" s="49"/>
      <c r="Q21" s="49"/>
      <c r="R21" s="49"/>
      <c r="S21" s="49"/>
      <c r="T21" s="49"/>
      <c r="U21" s="49"/>
      <c r="V21" s="49"/>
      <c r="W21" s="19"/>
    </row>
    <row r="22" spans="1:23" s="20" customFormat="1" ht="17.7" customHeight="1">
      <c r="A22" s="6"/>
      <c r="B22" s="21">
        <v>1</v>
      </c>
      <c r="C22" s="21">
        <f>IF(B21="","",B21)</f>
        <v>-1</v>
      </c>
      <c r="D22" s="118"/>
      <c r="E22" s="119"/>
      <c r="F22" s="16" t="str">
        <f>IF(D22="","","기준수량")</f>
        <v/>
      </c>
      <c r="G22" s="28"/>
      <c r="H22" s="18"/>
      <c r="I22" s="18"/>
      <c r="J22" s="18"/>
      <c r="K22" s="18"/>
      <c r="L22" s="18"/>
      <c r="M22" s="18"/>
      <c r="N22" s="18"/>
      <c r="O22" s="18"/>
      <c r="P22" s="18"/>
      <c r="Q22" s="18"/>
      <c r="R22" s="18"/>
      <c r="S22" s="18"/>
      <c r="T22" s="18"/>
      <c r="U22" s="18"/>
      <c r="V22" s="18"/>
      <c r="W22" s="19"/>
    </row>
    <row r="23" spans="1:23" s="20" customFormat="1" ht="17.7" customHeight="1">
      <c r="A23" s="6"/>
      <c r="B23" s="21">
        <v>2</v>
      </c>
      <c r="C23" s="21">
        <f>C22</f>
        <v>-1</v>
      </c>
      <c r="D23" s="120"/>
      <c r="E23" s="121"/>
      <c r="F23" s="22" t="str">
        <f>IF(D22="","","현재수량")</f>
        <v/>
      </c>
      <c r="G23" s="30"/>
      <c r="H23" s="49"/>
      <c r="I23" s="49"/>
      <c r="J23" s="49"/>
      <c r="K23" s="49"/>
      <c r="L23" s="49"/>
      <c r="M23" s="49"/>
      <c r="N23" s="49"/>
      <c r="O23" s="49"/>
      <c r="P23" s="49"/>
      <c r="Q23" s="49"/>
      <c r="R23" s="49"/>
      <c r="S23" s="49"/>
      <c r="T23" s="49"/>
      <c r="U23" s="49"/>
      <c r="V23" s="49"/>
      <c r="W23" s="19"/>
    </row>
    <row r="24" spans="1:23" s="20" customFormat="1" ht="17.7" customHeight="1">
      <c r="A24" s="6"/>
      <c r="B24" s="21">
        <v>3</v>
      </c>
      <c r="C24" s="21">
        <f>IF(B22="","",B22)</f>
        <v>1</v>
      </c>
      <c r="D24" s="118"/>
      <c r="E24" s="119"/>
      <c r="F24" s="16" t="str">
        <f>IF(D24="","","기준수량")</f>
        <v/>
      </c>
      <c r="G24" s="28"/>
      <c r="H24" s="18"/>
      <c r="I24" s="18"/>
      <c r="J24" s="18"/>
      <c r="K24" s="18"/>
      <c r="L24" s="18"/>
      <c r="M24" s="18"/>
      <c r="N24" s="18"/>
      <c r="O24" s="18"/>
      <c r="P24" s="18"/>
      <c r="Q24" s="18"/>
      <c r="R24" s="18"/>
      <c r="S24" s="18"/>
      <c r="T24" s="18"/>
      <c r="U24" s="18"/>
      <c r="V24" s="18"/>
      <c r="W24" s="19"/>
    </row>
    <row r="25" spans="1:23" s="20" customFormat="1" ht="17.7" customHeight="1">
      <c r="A25" s="6"/>
      <c r="B25" s="21">
        <v>4</v>
      </c>
      <c r="C25" s="21">
        <f>C24</f>
        <v>1</v>
      </c>
      <c r="D25" s="120"/>
      <c r="E25" s="121"/>
      <c r="F25" s="22" t="str">
        <f>IF(D24="","","현재수량")</f>
        <v/>
      </c>
      <c r="G25" s="30"/>
      <c r="H25" s="49"/>
      <c r="I25" s="49"/>
      <c r="J25" s="49"/>
      <c r="K25" s="49"/>
      <c r="L25" s="49"/>
      <c r="M25" s="49"/>
      <c r="N25" s="49"/>
      <c r="O25" s="49"/>
      <c r="P25" s="49"/>
      <c r="Q25" s="49"/>
      <c r="R25" s="49"/>
      <c r="S25" s="49"/>
      <c r="T25" s="49"/>
      <c r="U25" s="49"/>
      <c r="V25" s="49"/>
      <c r="W25" s="19"/>
    </row>
    <row r="26" spans="1:23" s="20" customFormat="1" ht="17.7" customHeight="1">
      <c r="A26" s="21"/>
      <c r="B26" s="21">
        <v>5</v>
      </c>
      <c r="C26" s="21">
        <f>IF(B23="","",B23)</f>
        <v>2</v>
      </c>
      <c r="D26" s="118"/>
      <c r="E26" s="119"/>
      <c r="F26" s="16" t="str">
        <f>IF(D26="","","기준수량")</f>
        <v/>
      </c>
      <c r="G26" s="28"/>
      <c r="H26" s="18"/>
      <c r="I26" s="18"/>
      <c r="J26" s="18"/>
      <c r="K26" s="18"/>
      <c r="L26" s="18"/>
      <c r="M26" s="18"/>
      <c r="N26" s="18"/>
      <c r="O26" s="18"/>
      <c r="P26" s="18"/>
      <c r="Q26" s="18"/>
      <c r="R26" s="18"/>
      <c r="S26" s="18"/>
      <c r="T26" s="18"/>
      <c r="U26" s="18"/>
      <c r="V26" s="18"/>
      <c r="W26" s="19"/>
    </row>
    <row r="27" spans="1:23" s="20" customFormat="1" ht="17.7" customHeight="1">
      <c r="A27" s="21" cm="1">
        <f t="array" ref="A27:A55">_xlfn.SEQUENCE(기본정보작성!M3,1,1,1)</f>
        <v>1</v>
      </c>
      <c r="B27" s="20">
        <v>6</v>
      </c>
      <c r="C27" s="21">
        <f>C26</f>
        <v>2</v>
      </c>
      <c r="D27" s="120"/>
      <c r="E27" s="121"/>
      <c r="F27" s="22" t="str">
        <f>IF(D26="","","현재수량")</f>
        <v/>
      </c>
      <c r="G27" s="30"/>
      <c r="H27" s="49"/>
      <c r="I27" s="49"/>
      <c r="J27" s="49"/>
      <c r="K27" s="49"/>
      <c r="L27" s="49"/>
      <c r="M27" s="49"/>
      <c r="N27" s="49"/>
      <c r="O27" s="49"/>
      <c r="P27" s="49"/>
      <c r="Q27" s="49"/>
      <c r="R27" s="49"/>
      <c r="S27" s="49"/>
      <c r="T27" s="49"/>
      <c r="U27" s="49"/>
      <c r="V27" s="49"/>
      <c r="W27" s="19"/>
    </row>
    <row r="28" spans="1:23" s="20" customFormat="1" ht="17.7" customHeight="1">
      <c r="A28" s="21">
        <v>2</v>
      </c>
      <c r="B28" s="21">
        <v>7</v>
      </c>
      <c r="C28" s="21">
        <f>IF(B24="","",B24)</f>
        <v>3</v>
      </c>
      <c r="D28" s="118"/>
      <c r="E28" s="119"/>
      <c r="F28" s="16" t="str">
        <f>IF(D28="","","기준수량")</f>
        <v/>
      </c>
      <c r="G28" s="28"/>
      <c r="H28" s="18"/>
      <c r="I28" s="18"/>
      <c r="J28" s="18"/>
      <c r="K28" s="18"/>
      <c r="L28" s="18"/>
      <c r="M28" s="18"/>
      <c r="N28" s="18"/>
      <c r="O28" s="18"/>
      <c r="P28" s="18"/>
      <c r="Q28" s="18"/>
      <c r="R28" s="18"/>
      <c r="S28" s="18"/>
      <c r="T28" s="18"/>
      <c r="U28" s="18"/>
      <c r="V28" s="18"/>
      <c r="W28" s="19"/>
    </row>
    <row r="29" spans="1:23" s="20" customFormat="1" ht="17.7" customHeight="1">
      <c r="A29" s="21">
        <v>3</v>
      </c>
      <c r="B29" s="20" t="e">
        <v>#REF!</v>
      </c>
      <c r="C29" s="21">
        <f>C28</f>
        <v>3</v>
      </c>
      <c r="D29" s="120"/>
      <c r="E29" s="121"/>
      <c r="F29" s="22" t="str">
        <f>IF(D28="","","현재수량")</f>
        <v/>
      </c>
      <c r="G29" s="30"/>
      <c r="H29" s="49"/>
      <c r="I29" s="49"/>
      <c r="J29" s="49"/>
      <c r="K29" s="49"/>
      <c r="L29" s="49"/>
      <c r="M29" s="49"/>
      <c r="N29" s="49"/>
      <c r="O29" s="49"/>
      <c r="P29" s="49"/>
      <c r="Q29" s="49"/>
      <c r="R29" s="49"/>
      <c r="S29" s="49"/>
      <c r="T29" s="49"/>
      <c r="U29" s="49"/>
      <c r="V29" s="49"/>
      <c r="W29" s="19"/>
    </row>
    <row r="30" spans="1:23" s="20" customFormat="1" ht="17.7" customHeight="1">
      <c r="A30" s="21">
        <v>4</v>
      </c>
      <c r="B30" s="21" t="str">
        <v/>
      </c>
      <c r="C30" s="21">
        <f>IF(B23="","",B23)</f>
        <v>2</v>
      </c>
      <c r="D30" s="118"/>
      <c r="E30" s="119"/>
      <c r="F30" s="16" t="str">
        <f>IF(D30="","","기준수량")</f>
        <v/>
      </c>
      <c r="G30" s="28"/>
      <c r="H30" s="18"/>
      <c r="I30" s="18"/>
      <c r="J30" s="18"/>
      <c r="K30" s="18"/>
      <c r="L30" s="18"/>
      <c r="M30" s="18"/>
      <c r="N30" s="18"/>
      <c r="O30" s="18"/>
      <c r="P30" s="18"/>
      <c r="Q30" s="18"/>
      <c r="R30" s="18"/>
      <c r="S30" s="18"/>
      <c r="T30" s="18"/>
      <c r="U30" s="18"/>
      <c r="V30" s="18"/>
      <c r="W30" s="19"/>
    </row>
    <row r="31" spans="1:23" s="20" customFormat="1" ht="17.7" customHeight="1">
      <c r="A31" s="21">
        <v>5</v>
      </c>
      <c r="B31" s="20" t="str">
        <v/>
      </c>
      <c r="C31" s="21">
        <f>C30</f>
        <v>2</v>
      </c>
      <c r="D31" s="120"/>
      <c r="E31" s="121"/>
      <c r="F31" s="22" t="str">
        <f>IF(D30="","","현재수량")</f>
        <v/>
      </c>
      <c r="G31" s="30"/>
      <c r="H31" s="49"/>
      <c r="I31" s="49"/>
      <c r="J31" s="49"/>
      <c r="K31" s="49"/>
      <c r="L31" s="49"/>
      <c r="M31" s="49"/>
      <c r="N31" s="49"/>
      <c r="O31" s="49"/>
      <c r="P31" s="49"/>
      <c r="Q31" s="49"/>
      <c r="R31" s="49"/>
      <c r="S31" s="49"/>
      <c r="T31" s="49"/>
      <c r="U31" s="49"/>
      <c r="V31" s="49"/>
      <c r="W31" s="19"/>
    </row>
    <row r="32" spans="1:23" s="20" customFormat="1" ht="17.7" customHeight="1">
      <c r="A32" s="21">
        <v>6</v>
      </c>
      <c r="B32" s="21" t="str">
        <v/>
      </c>
      <c r="C32" s="21">
        <f>IF(B25="","",B25)</f>
        <v>4</v>
      </c>
      <c r="D32" s="118"/>
      <c r="E32" s="119"/>
      <c r="F32" s="16" t="str">
        <f>IF(D32="","","기준수량")</f>
        <v/>
      </c>
      <c r="G32" s="28"/>
      <c r="H32" s="18"/>
      <c r="I32" s="18"/>
      <c r="J32" s="18"/>
      <c r="K32" s="18"/>
      <c r="L32" s="18"/>
      <c r="M32" s="18"/>
      <c r="N32" s="18"/>
      <c r="O32" s="18"/>
      <c r="P32" s="18"/>
      <c r="Q32" s="18"/>
      <c r="R32" s="18"/>
      <c r="S32" s="18"/>
      <c r="T32" s="18"/>
      <c r="U32" s="18"/>
      <c r="V32" s="18"/>
      <c r="W32" s="19"/>
    </row>
    <row r="33" spans="1:25" s="20" customFormat="1" ht="17.7" customHeight="1">
      <c r="A33" s="21">
        <v>7</v>
      </c>
      <c r="B33" s="20" t="str">
        <v/>
      </c>
      <c r="C33" s="21">
        <f>C32</f>
        <v>4</v>
      </c>
      <c r="D33" s="120"/>
      <c r="E33" s="121"/>
      <c r="F33" s="22" t="str">
        <f>IF(D32="","","현재수량")</f>
        <v/>
      </c>
      <c r="G33" s="30"/>
      <c r="H33" s="49"/>
      <c r="I33" s="49"/>
      <c r="J33" s="49"/>
      <c r="K33" s="49"/>
      <c r="L33" s="49"/>
      <c r="M33" s="49"/>
      <c r="N33" s="49"/>
      <c r="O33" s="49"/>
      <c r="P33" s="49"/>
      <c r="Q33" s="49"/>
      <c r="R33" s="49"/>
      <c r="S33" s="49"/>
      <c r="T33" s="49"/>
      <c r="U33" s="49"/>
      <c r="V33" s="49"/>
      <c r="W33" s="19"/>
    </row>
    <row r="34" spans="1:25" ht="16.95" customHeight="1">
      <c r="A34" s="6">
        <v>8</v>
      </c>
      <c r="B34" s="6" t="str">
        <v/>
      </c>
      <c r="G34" s="44"/>
      <c r="H34" s="45"/>
      <c r="I34" s="45"/>
      <c r="J34" s="45"/>
      <c r="K34" s="45"/>
      <c r="L34" s="45"/>
      <c r="M34" s="45"/>
      <c r="N34" s="45"/>
      <c r="O34" s="45"/>
      <c r="P34" s="45"/>
      <c r="Q34" s="45"/>
      <c r="R34" s="45"/>
      <c r="S34" s="45"/>
      <c r="T34" s="45"/>
      <c r="U34" s="45"/>
      <c r="V34" s="45"/>
      <c r="W34" s="42"/>
      <c r="X34" s="42"/>
      <c r="Y34" s="42"/>
    </row>
    <row r="35" spans="1:25" ht="16.95" customHeight="1">
      <c r="A35" s="6">
        <v>9</v>
      </c>
      <c r="B35" s="6" t="str">
        <v/>
      </c>
      <c r="G35" s="44"/>
      <c r="H35" s="45"/>
      <c r="I35" s="45"/>
      <c r="J35" s="45"/>
      <c r="K35" s="45"/>
      <c r="L35" s="45"/>
      <c r="M35" s="45"/>
      <c r="N35" s="45"/>
      <c r="O35" s="45"/>
      <c r="P35" s="45"/>
      <c r="Q35" s="45"/>
      <c r="R35" s="45"/>
      <c r="S35" s="45"/>
      <c r="T35" s="45"/>
      <c r="U35" s="45"/>
      <c r="V35" s="45"/>
      <c r="W35" s="42"/>
      <c r="X35" s="42"/>
      <c r="Y35" s="42"/>
    </row>
    <row r="36" spans="1:25" ht="16.95" customHeight="1">
      <c r="A36" s="6">
        <v>10</v>
      </c>
      <c r="B36" s="6" t="str">
        <v/>
      </c>
      <c r="G36" s="44"/>
      <c r="H36" s="45"/>
      <c r="I36" s="45"/>
      <c r="J36" s="45"/>
      <c r="K36" s="45"/>
      <c r="L36" s="45"/>
      <c r="M36" s="45"/>
      <c r="N36" s="45"/>
      <c r="O36" s="45"/>
      <c r="P36" s="45"/>
      <c r="Q36" s="45"/>
      <c r="R36" s="45"/>
      <c r="S36" s="45"/>
      <c r="T36" s="45"/>
      <c r="U36" s="45"/>
      <c r="V36" s="45"/>
      <c r="W36" s="42"/>
      <c r="X36" s="42"/>
      <c r="Y36" s="42"/>
    </row>
    <row r="37" spans="1:25" ht="16.95" customHeight="1">
      <c r="A37" s="6">
        <v>11</v>
      </c>
      <c r="B37" s="6" t="str">
        <v/>
      </c>
      <c r="G37" s="44"/>
      <c r="H37" s="45"/>
      <c r="I37" s="45"/>
      <c r="J37" s="45"/>
      <c r="K37" s="45"/>
      <c r="L37" s="45"/>
      <c r="M37" s="45"/>
      <c r="N37" s="45"/>
      <c r="O37" s="45"/>
      <c r="P37" s="45"/>
      <c r="Q37" s="45"/>
      <c r="R37" s="45"/>
      <c r="S37" s="45"/>
      <c r="T37" s="45"/>
      <c r="U37" s="45"/>
      <c r="V37" s="45"/>
      <c r="W37" s="42"/>
      <c r="X37" s="42"/>
      <c r="Y37" s="42"/>
    </row>
    <row r="38" spans="1:25" ht="16.95" customHeight="1">
      <c r="A38" s="6">
        <v>12</v>
      </c>
      <c r="B38" s="6" t="str">
        <v/>
      </c>
      <c r="G38" s="44"/>
      <c r="H38" s="45"/>
      <c r="I38" s="45"/>
      <c r="J38" s="45"/>
      <c r="K38" s="45"/>
      <c r="L38" s="45"/>
      <c r="M38" s="45"/>
      <c r="N38" s="45"/>
      <c r="O38" s="45"/>
      <c r="P38" s="45"/>
      <c r="Q38" s="45"/>
      <c r="R38" s="45"/>
      <c r="S38" s="45"/>
      <c r="T38" s="45"/>
      <c r="U38" s="45"/>
      <c r="V38" s="45"/>
      <c r="W38" s="42"/>
      <c r="X38" s="42"/>
      <c r="Y38" s="42"/>
    </row>
    <row r="39" spans="1:25" ht="16.95" customHeight="1">
      <c r="A39" s="6">
        <v>13</v>
      </c>
      <c r="B39" s="6" t="str">
        <v/>
      </c>
      <c r="G39" s="44"/>
      <c r="H39" s="45"/>
      <c r="I39" s="45"/>
      <c r="J39" s="45"/>
      <c r="K39" s="45"/>
      <c r="L39" s="45"/>
      <c r="M39" s="45"/>
      <c r="N39" s="45"/>
      <c r="O39" s="45"/>
      <c r="P39" s="45"/>
      <c r="Q39" s="45"/>
      <c r="R39" s="45"/>
      <c r="S39" s="45"/>
      <c r="T39" s="45"/>
      <c r="U39" s="45"/>
      <c r="V39" s="45"/>
      <c r="W39" s="42"/>
      <c r="X39" s="42"/>
      <c r="Y39" s="42"/>
    </row>
    <row r="40" spans="1:25" ht="16.95" customHeight="1">
      <c r="A40" s="6">
        <v>14</v>
      </c>
      <c r="B40" s="6" t="str">
        <v/>
      </c>
      <c r="G40" s="44"/>
      <c r="H40" s="45"/>
      <c r="I40" s="45"/>
      <c r="J40" s="45"/>
      <c r="K40" s="45"/>
      <c r="L40" s="45"/>
      <c r="M40" s="45"/>
      <c r="N40" s="45"/>
      <c r="O40" s="45"/>
      <c r="P40" s="45"/>
      <c r="Q40" s="45"/>
      <c r="R40" s="45"/>
      <c r="S40" s="45"/>
      <c r="T40" s="45"/>
      <c r="U40" s="45"/>
      <c r="V40" s="45"/>
      <c r="W40" s="42"/>
      <c r="X40" s="42"/>
      <c r="Y40" s="42"/>
    </row>
    <row r="41" spans="1:25" ht="16.95" customHeight="1">
      <c r="A41" s="6">
        <v>15</v>
      </c>
      <c r="B41" s="6" t="str">
        <v/>
      </c>
      <c r="G41" s="44"/>
      <c r="H41" s="45"/>
      <c r="I41" s="45"/>
      <c r="J41" s="45"/>
      <c r="K41" s="45"/>
      <c r="L41" s="45"/>
      <c r="M41" s="45"/>
      <c r="N41" s="45"/>
      <c r="O41" s="45"/>
      <c r="P41" s="45"/>
      <c r="Q41" s="45"/>
      <c r="R41" s="45"/>
      <c r="S41" s="45"/>
      <c r="T41" s="45"/>
      <c r="U41" s="45"/>
      <c r="V41" s="45"/>
      <c r="W41" s="42"/>
      <c r="X41" s="42"/>
      <c r="Y41" s="42"/>
    </row>
    <row r="42" spans="1:25" ht="16.95" customHeight="1">
      <c r="A42" s="6">
        <v>16</v>
      </c>
      <c r="B42" s="6" t="str">
        <v/>
      </c>
      <c r="G42" s="44"/>
      <c r="H42" s="45"/>
      <c r="I42" s="45"/>
      <c r="J42" s="45"/>
      <c r="K42" s="45"/>
      <c r="L42" s="45"/>
      <c r="M42" s="45"/>
      <c r="N42" s="45"/>
      <c r="O42" s="45"/>
      <c r="P42" s="45"/>
      <c r="Q42" s="45"/>
      <c r="R42" s="45"/>
      <c r="S42" s="45"/>
      <c r="T42" s="45"/>
      <c r="U42" s="45"/>
      <c r="V42" s="45"/>
      <c r="W42" s="42"/>
      <c r="X42" s="42"/>
      <c r="Y42" s="42"/>
    </row>
    <row r="43" spans="1:25" ht="16.95" customHeight="1">
      <c r="A43" s="6">
        <v>17</v>
      </c>
      <c r="B43" s="6" t="str">
        <v/>
      </c>
      <c r="G43" s="44"/>
      <c r="H43" s="45"/>
      <c r="I43" s="45"/>
      <c r="J43" s="45"/>
      <c r="K43" s="45"/>
      <c r="L43" s="45"/>
      <c r="M43" s="45"/>
      <c r="N43" s="45"/>
      <c r="O43" s="45"/>
      <c r="P43" s="45"/>
      <c r="Q43" s="45"/>
      <c r="R43" s="45"/>
      <c r="S43" s="45"/>
      <c r="T43" s="45"/>
      <c r="U43" s="45"/>
      <c r="V43" s="45"/>
      <c r="W43" s="42"/>
      <c r="X43" s="42"/>
      <c r="Y43" s="42"/>
    </row>
    <row r="44" spans="1:25" ht="16.95" customHeight="1">
      <c r="A44" s="6">
        <v>18</v>
      </c>
      <c r="B44" s="6" t="str">
        <v/>
      </c>
      <c r="G44" s="44"/>
      <c r="H44" s="45"/>
      <c r="I44" s="45"/>
      <c r="J44" s="45"/>
      <c r="K44" s="45"/>
      <c r="L44" s="45"/>
      <c r="M44" s="45"/>
      <c r="N44" s="45"/>
      <c r="O44" s="45"/>
      <c r="P44" s="45"/>
      <c r="Q44" s="45"/>
      <c r="R44" s="45"/>
      <c r="S44" s="45"/>
      <c r="T44" s="45"/>
      <c r="U44" s="45"/>
      <c r="V44" s="45"/>
      <c r="W44" s="42"/>
      <c r="X44" s="42"/>
      <c r="Y44" s="42"/>
    </row>
    <row r="45" spans="1:25" ht="16.95" customHeight="1">
      <c r="A45" s="6">
        <v>19</v>
      </c>
      <c r="B45" s="6" t="str">
        <v/>
      </c>
      <c r="G45" s="44"/>
      <c r="H45" s="45"/>
      <c r="I45" s="45"/>
      <c r="J45" s="45"/>
      <c r="K45" s="45"/>
      <c r="L45" s="45"/>
      <c r="M45" s="45"/>
      <c r="N45" s="45"/>
      <c r="O45" s="45"/>
      <c r="P45" s="45"/>
      <c r="Q45" s="45"/>
      <c r="R45" s="45"/>
      <c r="S45" s="45"/>
      <c r="T45" s="45"/>
      <c r="U45" s="45"/>
      <c r="V45" s="45"/>
      <c r="W45" s="42"/>
      <c r="X45" s="42"/>
      <c r="Y45" s="42"/>
    </row>
    <row r="46" spans="1:25" ht="16.95" customHeight="1">
      <c r="A46" s="6">
        <v>20</v>
      </c>
      <c r="B46" s="6" t="str">
        <v/>
      </c>
      <c r="G46" s="44"/>
      <c r="H46" s="45"/>
      <c r="I46" s="45"/>
      <c r="J46" s="45"/>
      <c r="K46" s="45"/>
      <c r="L46" s="45"/>
      <c r="M46" s="45"/>
      <c r="N46" s="45"/>
      <c r="O46" s="45"/>
      <c r="P46" s="45"/>
      <c r="Q46" s="45"/>
      <c r="R46" s="45"/>
      <c r="S46" s="45"/>
      <c r="T46" s="45"/>
      <c r="U46" s="45"/>
      <c r="V46" s="45"/>
      <c r="W46" s="42"/>
      <c r="X46" s="42"/>
      <c r="Y46" s="42"/>
    </row>
    <row r="47" spans="1:25" ht="16.95" customHeight="1">
      <c r="A47" s="6">
        <v>21</v>
      </c>
      <c r="B47" s="6" t="str">
        <v/>
      </c>
      <c r="G47" s="44"/>
      <c r="H47" s="45"/>
      <c r="I47" s="45"/>
      <c r="J47" s="45"/>
      <c r="K47" s="45"/>
      <c r="L47" s="45"/>
      <c r="M47" s="45"/>
      <c r="N47" s="45"/>
      <c r="O47" s="45"/>
      <c r="P47" s="45"/>
      <c r="Q47" s="45"/>
      <c r="R47" s="45"/>
      <c r="S47" s="45"/>
      <c r="T47" s="45"/>
      <c r="U47" s="45"/>
      <c r="V47" s="45"/>
      <c r="W47" s="42"/>
      <c r="X47" s="42"/>
      <c r="Y47" s="42"/>
    </row>
    <row r="48" spans="1:25" ht="16.95" customHeight="1">
      <c r="A48" s="6">
        <v>22</v>
      </c>
      <c r="B48" s="6" t="str">
        <v/>
      </c>
      <c r="G48" s="44"/>
      <c r="H48" s="45"/>
      <c r="I48" s="45"/>
      <c r="J48" s="45"/>
      <c r="K48" s="45"/>
      <c r="L48" s="45"/>
      <c r="M48" s="45"/>
      <c r="N48" s="45"/>
      <c r="O48" s="45"/>
      <c r="P48" s="45"/>
      <c r="Q48" s="45"/>
      <c r="R48" s="45"/>
      <c r="S48" s="45"/>
      <c r="T48" s="45"/>
      <c r="U48" s="45"/>
      <c r="V48" s="45"/>
      <c r="W48" s="42"/>
      <c r="X48" s="42"/>
      <c r="Y48" s="42"/>
    </row>
    <row r="49" spans="1:25" ht="16.95" customHeight="1">
      <c r="A49" s="6">
        <v>23</v>
      </c>
      <c r="B49" s="6" t="str">
        <v/>
      </c>
      <c r="G49" s="44"/>
      <c r="H49" s="45"/>
      <c r="I49" s="45"/>
      <c r="J49" s="45"/>
      <c r="K49" s="45"/>
      <c r="L49" s="45"/>
      <c r="M49" s="45"/>
      <c r="N49" s="45"/>
      <c r="O49" s="45"/>
      <c r="P49" s="45"/>
      <c r="Q49" s="45"/>
      <c r="R49" s="45"/>
      <c r="S49" s="45"/>
      <c r="T49" s="45"/>
      <c r="U49" s="45"/>
      <c r="V49" s="45"/>
      <c r="W49" s="42"/>
      <c r="X49" s="42"/>
      <c r="Y49" s="42"/>
    </row>
    <row r="50" spans="1:25" ht="16.95" customHeight="1">
      <c r="A50" s="6">
        <v>24</v>
      </c>
      <c r="G50" s="44"/>
      <c r="H50" s="45"/>
      <c r="I50" s="45"/>
      <c r="J50" s="45"/>
      <c r="K50" s="45"/>
      <c r="L50" s="45"/>
      <c r="M50" s="45"/>
      <c r="N50" s="45"/>
      <c r="O50" s="45"/>
      <c r="P50" s="45"/>
      <c r="Q50" s="45"/>
      <c r="R50" s="45"/>
      <c r="S50" s="45"/>
      <c r="T50" s="45"/>
      <c r="U50" s="45"/>
      <c r="V50" s="45"/>
      <c r="W50" s="42"/>
      <c r="X50" s="42"/>
      <c r="Y50" s="42"/>
    </row>
    <row r="51" spans="1:25" ht="16.95" customHeight="1">
      <c r="A51" s="6">
        <v>25</v>
      </c>
      <c r="G51" s="44"/>
      <c r="H51" s="45"/>
      <c r="I51" s="45"/>
      <c r="J51" s="45"/>
      <c r="K51" s="45"/>
      <c r="L51" s="45"/>
      <c r="M51" s="45"/>
      <c r="N51" s="45"/>
      <c r="O51" s="45"/>
      <c r="P51" s="45"/>
      <c r="Q51" s="45"/>
      <c r="R51" s="45"/>
      <c r="S51" s="45"/>
      <c r="T51" s="45"/>
      <c r="U51" s="45"/>
      <c r="V51" s="45"/>
      <c r="W51" s="42"/>
      <c r="X51" s="42"/>
      <c r="Y51" s="42"/>
    </row>
    <row r="52" spans="1:25" ht="16.95" customHeight="1">
      <c r="A52" s="6">
        <v>26</v>
      </c>
      <c r="G52" s="44"/>
      <c r="H52" s="45"/>
      <c r="I52" s="45"/>
      <c r="J52" s="45"/>
      <c r="K52" s="45"/>
      <c r="L52" s="45"/>
      <c r="M52" s="45"/>
      <c r="N52" s="45"/>
      <c r="O52" s="45"/>
      <c r="P52" s="45"/>
      <c r="Q52" s="45"/>
      <c r="R52" s="45"/>
      <c r="S52" s="45"/>
      <c r="T52" s="45"/>
      <c r="U52" s="45"/>
      <c r="V52" s="45"/>
      <c r="W52" s="42"/>
      <c r="X52" s="42"/>
      <c r="Y52" s="42"/>
    </row>
    <row r="53" spans="1:25" ht="16.95" customHeight="1">
      <c r="A53" s="6">
        <v>27</v>
      </c>
      <c r="G53" s="44"/>
      <c r="H53" s="45"/>
      <c r="I53" s="45"/>
      <c r="J53" s="45"/>
      <c r="K53" s="45"/>
      <c r="L53" s="45"/>
      <c r="M53" s="45"/>
      <c r="N53" s="45"/>
      <c r="O53" s="45"/>
      <c r="P53" s="45"/>
      <c r="Q53" s="45"/>
      <c r="R53" s="45"/>
      <c r="S53" s="45"/>
      <c r="T53" s="45"/>
      <c r="U53" s="45"/>
      <c r="V53" s="45"/>
      <c r="W53" s="42"/>
      <c r="X53" s="42"/>
      <c r="Y53" s="42"/>
    </row>
    <row r="54" spans="1:25" ht="16.95" customHeight="1">
      <c r="A54" s="6">
        <v>28</v>
      </c>
      <c r="G54" s="44"/>
      <c r="H54" s="45"/>
      <c r="I54" s="45"/>
      <c r="J54" s="45"/>
      <c r="K54" s="45"/>
      <c r="L54" s="45"/>
      <c r="M54" s="45"/>
      <c r="N54" s="45"/>
      <c r="O54" s="45"/>
      <c r="P54" s="45"/>
      <c r="Q54" s="45"/>
      <c r="R54" s="45"/>
      <c r="S54" s="45"/>
      <c r="T54" s="45"/>
      <c r="U54" s="45"/>
      <c r="V54" s="45"/>
      <c r="W54" s="42"/>
      <c r="X54" s="42"/>
      <c r="Y54" s="42"/>
    </row>
    <row r="55" spans="1:25" ht="16.95" customHeight="1">
      <c r="A55" s="6">
        <v>29</v>
      </c>
      <c r="G55" s="44"/>
      <c r="H55" s="45"/>
      <c r="I55" s="45"/>
      <c r="J55" s="45"/>
      <c r="K55" s="45"/>
      <c r="L55" s="45"/>
      <c r="M55" s="45"/>
      <c r="N55" s="45"/>
      <c r="O55" s="45"/>
      <c r="P55" s="45"/>
      <c r="Q55" s="45"/>
      <c r="R55" s="45"/>
      <c r="S55" s="45"/>
      <c r="T55" s="45"/>
      <c r="U55" s="45"/>
      <c r="V55" s="45"/>
      <c r="W55" s="42"/>
      <c r="X55" s="42"/>
      <c r="Y55" s="42"/>
    </row>
    <row r="56" spans="1:25" ht="16.95" customHeight="1">
      <c r="G56" s="44"/>
      <c r="H56" s="45"/>
      <c r="I56" s="45"/>
      <c r="J56" s="45"/>
      <c r="K56" s="45"/>
      <c r="L56" s="45"/>
      <c r="M56" s="45"/>
      <c r="N56" s="45"/>
      <c r="O56" s="45"/>
      <c r="P56" s="45"/>
      <c r="Q56" s="45"/>
      <c r="R56" s="45"/>
      <c r="S56" s="45"/>
      <c r="T56" s="45"/>
      <c r="U56" s="45"/>
      <c r="V56" s="45"/>
      <c r="W56" s="42"/>
      <c r="X56" s="42"/>
      <c r="Y56" s="42"/>
    </row>
    <row r="57" spans="1:25" ht="16.95" customHeight="1">
      <c r="G57" s="44"/>
      <c r="H57" s="45"/>
      <c r="I57" s="45"/>
      <c r="J57" s="45"/>
      <c r="K57" s="45"/>
      <c r="L57" s="45"/>
      <c r="M57" s="45"/>
      <c r="N57" s="45"/>
      <c r="O57" s="45"/>
      <c r="P57" s="45"/>
      <c r="Q57" s="45"/>
      <c r="R57" s="45"/>
      <c r="S57" s="45"/>
      <c r="T57" s="45"/>
      <c r="U57" s="45"/>
      <c r="V57" s="45"/>
      <c r="W57" s="42"/>
      <c r="X57" s="42"/>
      <c r="Y57" s="42"/>
    </row>
    <row r="58" spans="1:25" ht="16.95" customHeight="1">
      <c r="G58" s="44"/>
      <c r="H58" s="45"/>
      <c r="I58" s="45"/>
      <c r="J58" s="45"/>
      <c r="K58" s="45"/>
      <c r="L58" s="45"/>
      <c r="M58" s="45"/>
      <c r="N58" s="45"/>
      <c r="O58" s="45"/>
      <c r="P58" s="45"/>
      <c r="Q58" s="45"/>
      <c r="R58" s="45"/>
      <c r="S58" s="45"/>
      <c r="T58" s="45"/>
      <c r="U58" s="45"/>
      <c r="V58" s="45"/>
      <c r="W58" s="42"/>
      <c r="X58" s="42"/>
      <c r="Y58" s="42"/>
    </row>
    <row r="59" spans="1:25" ht="16.95" customHeight="1">
      <c r="G59" s="44"/>
      <c r="H59" s="45"/>
      <c r="I59" s="45"/>
      <c r="J59" s="45"/>
      <c r="K59" s="45"/>
      <c r="L59" s="45"/>
      <c r="M59" s="45"/>
      <c r="N59" s="45"/>
      <c r="O59" s="45"/>
      <c r="P59" s="45"/>
      <c r="Q59" s="45"/>
      <c r="R59" s="45"/>
      <c r="S59" s="45"/>
      <c r="T59" s="45"/>
      <c r="U59" s="45"/>
      <c r="V59" s="45"/>
      <c r="W59" s="42"/>
      <c r="X59" s="42"/>
      <c r="Y59" s="42"/>
    </row>
    <row r="60" spans="1:25" ht="16.95" customHeight="1">
      <c r="G60" s="44"/>
      <c r="H60" s="45"/>
      <c r="I60" s="45"/>
      <c r="J60" s="45"/>
      <c r="K60" s="45"/>
      <c r="L60" s="45"/>
      <c r="M60" s="45"/>
      <c r="N60" s="45"/>
      <c r="O60" s="45"/>
      <c r="P60" s="45"/>
      <c r="Q60" s="45"/>
      <c r="R60" s="45"/>
      <c r="S60" s="45"/>
      <c r="T60" s="45"/>
      <c r="U60" s="45"/>
      <c r="V60" s="45"/>
      <c r="W60" s="42"/>
      <c r="X60" s="42"/>
      <c r="Y60" s="42"/>
    </row>
    <row r="61" spans="1:25" ht="16.95" customHeight="1">
      <c r="G61" s="44"/>
      <c r="H61" s="45"/>
      <c r="I61" s="45"/>
      <c r="J61" s="45"/>
      <c r="K61" s="45"/>
      <c r="L61" s="45"/>
      <c r="M61" s="45"/>
      <c r="N61" s="45"/>
      <c r="O61" s="45"/>
      <c r="P61" s="45"/>
      <c r="Q61" s="45"/>
      <c r="R61" s="45"/>
      <c r="S61" s="45"/>
      <c r="T61" s="45"/>
      <c r="U61" s="45"/>
      <c r="V61" s="45"/>
      <c r="W61" s="42"/>
      <c r="X61" s="42"/>
      <c r="Y61" s="42"/>
    </row>
    <row r="62" spans="1:25" ht="16.95" customHeight="1">
      <c r="G62" s="44"/>
      <c r="H62" s="45"/>
      <c r="I62" s="45"/>
      <c r="J62" s="45"/>
      <c r="K62" s="45"/>
      <c r="L62" s="45"/>
      <c r="M62" s="45"/>
      <c r="N62" s="45"/>
      <c r="O62" s="45"/>
      <c r="P62" s="45"/>
      <c r="Q62" s="45"/>
      <c r="R62" s="45"/>
      <c r="S62" s="45"/>
      <c r="T62" s="45"/>
      <c r="U62" s="45"/>
      <c r="V62" s="45"/>
      <c r="W62" s="42"/>
      <c r="X62" s="42"/>
      <c r="Y62" s="42"/>
    </row>
    <row r="63" spans="1:25" ht="16.95" customHeight="1">
      <c r="G63" s="44"/>
      <c r="H63" s="45"/>
      <c r="I63" s="45"/>
      <c r="J63" s="45"/>
      <c r="K63" s="45"/>
      <c r="L63" s="45"/>
      <c r="M63" s="45"/>
      <c r="N63" s="45"/>
      <c r="O63" s="45"/>
      <c r="P63" s="45"/>
      <c r="Q63" s="45"/>
      <c r="R63" s="45"/>
      <c r="S63" s="45"/>
      <c r="T63" s="45"/>
      <c r="U63" s="45"/>
      <c r="V63" s="45"/>
      <c r="W63" s="42"/>
      <c r="X63" s="42"/>
      <c r="Y63" s="42"/>
    </row>
    <row r="64" spans="1:25" ht="16.95" customHeight="1">
      <c r="G64" s="44"/>
      <c r="H64" s="45"/>
      <c r="I64" s="45"/>
      <c r="J64" s="45"/>
      <c r="K64" s="45"/>
      <c r="L64" s="45"/>
      <c r="M64" s="45"/>
      <c r="N64" s="45"/>
      <c r="O64" s="45"/>
      <c r="P64" s="45"/>
      <c r="Q64" s="45"/>
      <c r="R64" s="45"/>
      <c r="S64" s="45"/>
      <c r="T64" s="45"/>
      <c r="U64" s="45"/>
      <c r="V64" s="45"/>
      <c r="W64" s="42"/>
      <c r="X64" s="42"/>
      <c r="Y64" s="42"/>
    </row>
    <row r="65" spans="7:25" ht="16.95" customHeight="1">
      <c r="G65" s="44"/>
      <c r="H65" s="45"/>
      <c r="I65" s="45"/>
      <c r="J65" s="45"/>
      <c r="K65" s="45"/>
      <c r="L65" s="45"/>
      <c r="M65" s="45"/>
      <c r="N65" s="45"/>
      <c r="O65" s="45"/>
      <c r="P65" s="45"/>
      <c r="Q65" s="45"/>
      <c r="R65" s="45"/>
      <c r="S65" s="45"/>
      <c r="T65" s="45"/>
      <c r="U65" s="45"/>
      <c r="V65" s="45"/>
      <c r="W65" s="42"/>
      <c r="X65" s="42"/>
      <c r="Y65" s="42"/>
    </row>
    <row r="66" spans="7:25" ht="16.95" customHeight="1">
      <c r="G66" s="44"/>
      <c r="H66" s="45"/>
      <c r="I66" s="45"/>
      <c r="J66" s="45"/>
      <c r="K66" s="45"/>
      <c r="L66" s="45"/>
      <c r="M66" s="45"/>
      <c r="N66" s="45"/>
      <c r="O66" s="45"/>
      <c r="P66" s="45"/>
      <c r="Q66" s="45"/>
      <c r="R66" s="45"/>
      <c r="S66" s="45"/>
      <c r="T66" s="45"/>
      <c r="U66" s="45"/>
      <c r="V66" s="45"/>
      <c r="W66" s="42"/>
      <c r="X66" s="42"/>
      <c r="Y66" s="42"/>
    </row>
    <row r="67" spans="7:25" ht="16.95" customHeight="1">
      <c r="G67" s="44"/>
      <c r="H67" s="45"/>
      <c r="I67" s="45"/>
      <c r="J67" s="45"/>
      <c r="K67" s="45"/>
      <c r="L67" s="45"/>
      <c r="M67" s="45"/>
      <c r="N67" s="45"/>
      <c r="O67" s="45"/>
      <c r="P67" s="45"/>
      <c r="Q67" s="45"/>
      <c r="R67" s="45"/>
      <c r="S67" s="45"/>
      <c r="T67" s="45"/>
      <c r="U67" s="45"/>
      <c r="V67" s="45"/>
      <c r="W67" s="42"/>
      <c r="X67" s="42"/>
      <c r="Y67" s="42"/>
    </row>
    <row r="68" spans="7:25" ht="16.95" customHeight="1">
      <c r="G68" s="44"/>
      <c r="H68" s="45"/>
      <c r="I68" s="45"/>
      <c r="J68" s="45"/>
      <c r="K68" s="45"/>
      <c r="L68" s="45"/>
      <c r="M68" s="45"/>
      <c r="N68" s="45"/>
      <c r="O68" s="45"/>
      <c r="P68" s="45"/>
      <c r="Q68" s="45"/>
      <c r="R68" s="45"/>
      <c r="S68" s="45"/>
      <c r="T68" s="45"/>
      <c r="U68" s="45"/>
      <c r="V68" s="45"/>
      <c r="W68" s="42"/>
      <c r="X68" s="42"/>
      <c r="Y68" s="42"/>
    </row>
    <row r="69" spans="7:25" ht="16.95" customHeight="1">
      <c r="G69" s="44"/>
      <c r="H69" s="45"/>
      <c r="I69" s="45"/>
      <c r="J69" s="45"/>
      <c r="K69" s="45"/>
      <c r="L69" s="45"/>
      <c r="M69" s="45"/>
      <c r="N69" s="45"/>
      <c r="O69" s="45"/>
      <c r="P69" s="45"/>
      <c r="Q69" s="45"/>
      <c r="R69" s="45"/>
      <c r="S69" s="45"/>
      <c r="T69" s="45"/>
      <c r="U69" s="45"/>
      <c r="V69" s="45"/>
      <c r="W69" s="42"/>
      <c r="X69" s="42"/>
      <c r="Y69" s="42"/>
    </row>
    <row r="70" spans="7:25" ht="16.95" customHeight="1">
      <c r="G70" s="44"/>
      <c r="H70" s="45"/>
      <c r="I70" s="45"/>
      <c r="J70" s="45"/>
      <c r="K70" s="45"/>
      <c r="L70" s="45"/>
      <c r="M70" s="45"/>
      <c r="N70" s="45"/>
      <c r="O70" s="45"/>
      <c r="P70" s="45"/>
      <c r="Q70" s="45"/>
      <c r="R70" s="45"/>
      <c r="S70" s="45"/>
      <c r="T70" s="45"/>
      <c r="U70" s="45"/>
      <c r="V70" s="45"/>
      <c r="W70" s="42"/>
      <c r="X70" s="42"/>
      <c r="Y70" s="42"/>
    </row>
    <row r="71" spans="7:25" ht="16.95" customHeight="1">
      <c r="G71" s="44"/>
      <c r="H71" s="45"/>
      <c r="I71" s="45"/>
      <c r="J71" s="45"/>
      <c r="K71" s="45"/>
      <c r="L71" s="45"/>
      <c r="M71" s="45"/>
      <c r="N71" s="45"/>
      <c r="O71" s="45"/>
      <c r="P71" s="45"/>
      <c r="Q71" s="45"/>
      <c r="R71" s="45"/>
      <c r="S71" s="45"/>
      <c r="T71" s="45"/>
      <c r="U71" s="45"/>
      <c r="V71" s="45"/>
      <c r="W71" s="42"/>
      <c r="X71" s="42"/>
      <c r="Y71" s="42"/>
    </row>
    <row r="72" spans="7:25" ht="16.95" customHeight="1">
      <c r="G72" s="44"/>
      <c r="H72" s="45"/>
      <c r="I72" s="45"/>
      <c r="J72" s="45"/>
      <c r="K72" s="45"/>
      <c r="L72" s="45"/>
      <c r="M72" s="45"/>
      <c r="N72" s="45"/>
      <c r="O72" s="45"/>
      <c r="P72" s="45"/>
      <c r="Q72" s="45"/>
      <c r="R72" s="45"/>
      <c r="S72" s="45"/>
      <c r="T72" s="45"/>
      <c r="U72" s="45"/>
      <c r="V72" s="45"/>
      <c r="W72" s="42"/>
      <c r="X72" s="42"/>
      <c r="Y72" s="42"/>
    </row>
    <row r="73" spans="7:25" ht="16.95" customHeight="1">
      <c r="G73" s="44"/>
      <c r="H73" s="45"/>
      <c r="I73" s="45"/>
      <c r="J73" s="45"/>
      <c r="K73" s="45"/>
      <c r="L73" s="45"/>
      <c r="M73" s="45"/>
      <c r="N73" s="45"/>
      <c r="O73" s="45"/>
      <c r="P73" s="45"/>
      <c r="Q73" s="45"/>
      <c r="R73" s="45"/>
      <c r="S73" s="45"/>
      <c r="T73" s="45"/>
      <c r="U73" s="45"/>
      <c r="V73" s="45"/>
      <c r="W73" s="42"/>
      <c r="X73" s="42"/>
      <c r="Y73" s="42"/>
    </row>
    <row r="74" spans="7:25" ht="16.95" customHeight="1">
      <c r="G74" s="44"/>
      <c r="H74" s="45"/>
      <c r="I74" s="45"/>
      <c r="J74" s="45"/>
      <c r="K74" s="45"/>
      <c r="L74" s="45"/>
      <c r="M74" s="45"/>
      <c r="N74" s="45"/>
      <c r="O74" s="45"/>
      <c r="P74" s="45"/>
      <c r="Q74" s="45"/>
      <c r="R74" s="45"/>
      <c r="S74" s="45"/>
      <c r="T74" s="45"/>
      <c r="U74" s="45"/>
      <c r="V74" s="45"/>
      <c r="W74" s="42"/>
      <c r="X74" s="42"/>
      <c r="Y74" s="42"/>
    </row>
    <row r="75" spans="7:25" ht="16.95" customHeight="1">
      <c r="G75" s="44"/>
      <c r="H75" s="45"/>
      <c r="I75" s="45"/>
      <c r="J75" s="45"/>
      <c r="K75" s="45"/>
      <c r="L75" s="45"/>
      <c r="M75" s="45"/>
      <c r="N75" s="45"/>
      <c r="O75" s="45"/>
      <c r="P75" s="45"/>
      <c r="Q75" s="45"/>
      <c r="R75" s="45"/>
      <c r="S75" s="45"/>
      <c r="T75" s="45"/>
      <c r="U75" s="45"/>
      <c r="V75" s="45"/>
      <c r="W75" s="42"/>
      <c r="X75" s="42"/>
      <c r="Y75" s="42"/>
    </row>
    <row r="76" spans="7:25" ht="16.95" customHeight="1">
      <c r="G76" s="44"/>
      <c r="H76" s="45"/>
      <c r="I76" s="45"/>
      <c r="J76" s="45"/>
      <c r="K76" s="45"/>
      <c r="L76" s="45"/>
      <c r="M76" s="45"/>
      <c r="N76" s="45"/>
      <c r="O76" s="45"/>
      <c r="P76" s="45"/>
      <c r="Q76" s="45"/>
      <c r="R76" s="45"/>
      <c r="S76" s="45"/>
      <c r="T76" s="45"/>
      <c r="U76" s="45"/>
      <c r="V76" s="45"/>
      <c r="W76" s="42"/>
      <c r="X76" s="42"/>
      <c r="Y76" s="42"/>
    </row>
    <row r="77" spans="7:25" ht="16.95" customHeight="1">
      <c r="G77" s="44"/>
      <c r="H77" s="45"/>
      <c r="I77" s="45"/>
      <c r="J77" s="45"/>
      <c r="K77" s="45"/>
      <c r="L77" s="45"/>
      <c r="M77" s="45"/>
      <c r="N77" s="45"/>
      <c r="O77" s="45"/>
      <c r="P77" s="45"/>
      <c r="Q77" s="45"/>
      <c r="R77" s="45"/>
      <c r="S77" s="45"/>
      <c r="T77" s="45"/>
      <c r="U77" s="45"/>
      <c r="V77" s="45"/>
      <c r="W77" s="42"/>
      <c r="X77" s="42"/>
      <c r="Y77" s="42"/>
    </row>
    <row r="78" spans="7:25" ht="16.95" customHeight="1">
      <c r="G78" s="44"/>
      <c r="H78" s="45"/>
      <c r="I78" s="45"/>
      <c r="J78" s="45"/>
      <c r="K78" s="45"/>
      <c r="L78" s="45"/>
      <c r="M78" s="45"/>
      <c r="N78" s="45"/>
      <c r="O78" s="45"/>
      <c r="P78" s="45"/>
      <c r="Q78" s="45"/>
      <c r="R78" s="45"/>
      <c r="S78" s="45"/>
      <c r="T78" s="45"/>
      <c r="U78" s="45"/>
      <c r="V78" s="45"/>
      <c r="W78" s="42"/>
      <c r="X78" s="42"/>
      <c r="Y78" s="42"/>
    </row>
    <row r="79" spans="7:25" ht="16.95" customHeight="1">
      <c r="G79" s="44"/>
      <c r="H79" s="45"/>
      <c r="I79" s="45"/>
      <c r="J79" s="45"/>
      <c r="K79" s="45"/>
      <c r="L79" s="45"/>
      <c r="M79" s="45"/>
      <c r="N79" s="45"/>
      <c r="O79" s="45"/>
      <c r="P79" s="45"/>
      <c r="Q79" s="45"/>
      <c r="R79" s="45"/>
      <c r="S79" s="45"/>
      <c r="T79" s="45"/>
      <c r="U79" s="45"/>
      <c r="V79" s="45"/>
      <c r="W79" s="42"/>
      <c r="X79" s="42"/>
      <c r="Y79" s="42"/>
    </row>
    <row r="80" spans="7:25" ht="16.95" customHeight="1">
      <c r="G80" s="44"/>
      <c r="H80" s="45"/>
      <c r="I80" s="45"/>
      <c r="J80" s="45"/>
      <c r="K80" s="45"/>
      <c r="L80" s="45"/>
      <c r="M80" s="45"/>
      <c r="N80" s="45"/>
      <c r="O80" s="45"/>
      <c r="P80" s="45"/>
      <c r="Q80" s="45"/>
      <c r="R80" s="45"/>
      <c r="S80" s="45"/>
      <c r="T80" s="45"/>
      <c r="U80" s="45"/>
      <c r="V80" s="45"/>
      <c r="W80" s="42"/>
      <c r="X80" s="42"/>
      <c r="Y80" s="42"/>
    </row>
    <row r="81" spans="7:25" ht="16.95" customHeight="1">
      <c r="G81" s="44"/>
      <c r="H81" s="45"/>
      <c r="I81" s="45"/>
      <c r="J81" s="45"/>
      <c r="K81" s="45"/>
      <c r="L81" s="45"/>
      <c r="M81" s="45"/>
      <c r="N81" s="45"/>
      <c r="O81" s="45"/>
      <c r="P81" s="45"/>
      <c r="Q81" s="45"/>
      <c r="R81" s="45"/>
      <c r="S81" s="45"/>
      <c r="T81" s="45"/>
      <c r="U81" s="45"/>
      <c r="V81" s="45"/>
      <c r="W81" s="42"/>
      <c r="X81" s="42"/>
      <c r="Y81" s="42"/>
    </row>
    <row r="82" spans="7:25" ht="16.95" customHeight="1">
      <c r="G82" s="44"/>
      <c r="H82" s="45"/>
      <c r="I82" s="45"/>
      <c r="J82" s="45"/>
      <c r="K82" s="45"/>
      <c r="L82" s="45"/>
      <c r="M82" s="45"/>
      <c r="N82" s="45"/>
      <c r="O82" s="45"/>
      <c r="P82" s="45"/>
      <c r="Q82" s="45"/>
      <c r="R82" s="45"/>
      <c r="S82" s="45"/>
      <c r="T82" s="45"/>
      <c r="U82" s="45"/>
      <c r="V82" s="45"/>
      <c r="W82" s="42"/>
      <c r="X82" s="42"/>
      <c r="Y82" s="42"/>
    </row>
    <row r="83" spans="7:25" ht="16.95" customHeight="1">
      <c r="G83" s="44"/>
      <c r="H83" s="45"/>
      <c r="I83" s="45"/>
      <c r="J83" s="45"/>
      <c r="K83" s="45"/>
      <c r="L83" s="45"/>
      <c r="M83" s="45"/>
      <c r="N83" s="45"/>
      <c r="O83" s="45"/>
      <c r="P83" s="45"/>
      <c r="Q83" s="45"/>
      <c r="R83" s="45"/>
      <c r="S83" s="45"/>
      <c r="T83" s="45"/>
      <c r="U83" s="45"/>
      <c r="V83" s="45"/>
      <c r="W83" s="42"/>
      <c r="X83" s="42"/>
      <c r="Y83" s="42"/>
    </row>
    <row r="84" spans="7:25" ht="16.95" customHeight="1">
      <c r="G84" s="44"/>
      <c r="H84" s="45"/>
      <c r="I84" s="45"/>
      <c r="J84" s="45"/>
      <c r="K84" s="45"/>
      <c r="L84" s="45"/>
      <c r="M84" s="45"/>
      <c r="N84" s="45"/>
      <c r="O84" s="45"/>
      <c r="P84" s="45"/>
      <c r="Q84" s="45"/>
      <c r="R84" s="45"/>
      <c r="S84" s="45"/>
      <c r="T84" s="45"/>
      <c r="U84" s="45"/>
      <c r="V84" s="45"/>
      <c r="W84" s="42"/>
      <c r="X84" s="42"/>
      <c r="Y84" s="42"/>
    </row>
    <row r="85" spans="7:25" ht="16.95" customHeight="1">
      <c r="G85" s="44"/>
      <c r="H85" s="45"/>
      <c r="I85" s="45"/>
      <c r="J85" s="45"/>
      <c r="K85" s="45"/>
      <c r="L85" s="45"/>
      <c r="M85" s="45"/>
      <c r="N85" s="45"/>
      <c r="O85" s="45"/>
      <c r="P85" s="45"/>
      <c r="Q85" s="45"/>
      <c r="R85" s="45"/>
      <c r="S85" s="45"/>
      <c r="T85" s="45"/>
      <c r="U85" s="45"/>
      <c r="V85" s="45"/>
      <c r="W85" s="42"/>
      <c r="X85" s="42"/>
      <c r="Y85" s="42"/>
    </row>
    <row r="86" spans="7:25" ht="16.95" customHeight="1">
      <c r="G86" s="44"/>
      <c r="H86" s="45"/>
      <c r="I86" s="45"/>
      <c r="J86" s="45"/>
      <c r="K86" s="45"/>
      <c r="L86" s="45"/>
      <c r="M86" s="45"/>
      <c r="N86" s="45"/>
      <c r="O86" s="45"/>
      <c r="P86" s="45"/>
      <c r="Q86" s="45"/>
      <c r="R86" s="45"/>
      <c r="S86" s="45"/>
      <c r="T86" s="45"/>
      <c r="U86" s="45"/>
      <c r="V86" s="45"/>
      <c r="W86" s="42"/>
      <c r="X86" s="42"/>
      <c r="Y86" s="42"/>
    </row>
    <row r="87" spans="7:25" ht="16.95" customHeight="1">
      <c r="G87" s="44"/>
      <c r="H87" s="45"/>
      <c r="I87" s="45"/>
      <c r="J87" s="45"/>
      <c r="K87" s="45"/>
      <c r="L87" s="45"/>
      <c r="M87" s="45"/>
      <c r="N87" s="45"/>
      <c r="O87" s="45"/>
      <c r="P87" s="45"/>
      <c r="Q87" s="45"/>
      <c r="R87" s="45"/>
      <c r="S87" s="45"/>
      <c r="T87" s="45"/>
      <c r="U87" s="45"/>
      <c r="V87" s="45"/>
      <c r="W87" s="42"/>
      <c r="X87" s="42"/>
      <c r="Y87" s="42"/>
    </row>
    <row r="88" spans="7:25" ht="16.95" customHeight="1">
      <c r="G88" s="44"/>
      <c r="H88" s="45"/>
      <c r="I88" s="45"/>
      <c r="J88" s="45"/>
      <c r="K88" s="45"/>
      <c r="L88" s="45"/>
      <c r="M88" s="45"/>
      <c r="N88" s="45"/>
      <c r="O88" s="45"/>
      <c r="P88" s="45"/>
      <c r="Q88" s="45"/>
      <c r="R88" s="45"/>
      <c r="S88" s="45"/>
      <c r="T88" s="45"/>
      <c r="U88" s="45"/>
      <c r="V88" s="45"/>
      <c r="W88" s="42"/>
      <c r="X88" s="42"/>
      <c r="Y88" s="42"/>
    </row>
    <row r="89" spans="7:25" ht="16.95" customHeight="1">
      <c r="G89" s="44"/>
      <c r="H89" s="45"/>
      <c r="I89" s="45"/>
      <c r="J89" s="45"/>
      <c r="K89" s="45"/>
      <c r="L89" s="45"/>
      <c r="M89" s="45"/>
      <c r="N89" s="45"/>
      <c r="O89" s="45"/>
      <c r="P89" s="45"/>
      <c r="Q89" s="45"/>
      <c r="R89" s="45"/>
      <c r="S89" s="45"/>
      <c r="T89" s="45"/>
      <c r="U89" s="45"/>
      <c r="V89" s="45"/>
      <c r="W89" s="42"/>
      <c r="X89" s="42"/>
      <c r="Y89" s="42"/>
    </row>
    <row r="90" spans="7:25" ht="16.95" customHeight="1">
      <c r="G90" s="44"/>
      <c r="H90" s="45"/>
      <c r="I90" s="45"/>
      <c r="J90" s="45"/>
      <c r="K90" s="45"/>
      <c r="L90" s="45"/>
      <c r="M90" s="45"/>
      <c r="N90" s="45"/>
      <c r="O90" s="45"/>
      <c r="P90" s="45"/>
      <c r="Q90" s="45"/>
      <c r="R90" s="45"/>
      <c r="S90" s="45"/>
      <c r="T90" s="45"/>
      <c r="U90" s="45"/>
      <c r="V90" s="45"/>
      <c r="W90" s="42"/>
      <c r="X90" s="42"/>
      <c r="Y90" s="42"/>
    </row>
    <row r="91" spans="7:25" ht="16.95" customHeight="1">
      <c r="G91" s="44"/>
      <c r="H91" s="45"/>
      <c r="I91" s="45"/>
      <c r="J91" s="45"/>
      <c r="K91" s="45"/>
      <c r="L91" s="45"/>
      <c r="M91" s="45"/>
      <c r="N91" s="45"/>
      <c r="O91" s="45"/>
      <c r="P91" s="45"/>
      <c r="Q91" s="45"/>
      <c r="R91" s="45"/>
      <c r="S91" s="45"/>
      <c r="T91" s="45"/>
      <c r="U91" s="45"/>
      <c r="V91" s="45"/>
      <c r="W91" s="42"/>
      <c r="X91" s="42"/>
      <c r="Y91" s="42"/>
    </row>
    <row r="92" spans="7:25" ht="16.95" customHeight="1">
      <c r="G92" s="44"/>
      <c r="H92" s="45"/>
      <c r="I92" s="45"/>
      <c r="J92" s="45"/>
      <c r="K92" s="45"/>
      <c r="L92" s="45"/>
      <c r="M92" s="45"/>
      <c r="N92" s="45"/>
      <c r="O92" s="45"/>
      <c r="P92" s="45"/>
      <c r="Q92" s="45"/>
      <c r="R92" s="45"/>
      <c r="S92" s="45"/>
      <c r="T92" s="45"/>
      <c r="U92" s="45"/>
      <c r="V92" s="45"/>
      <c r="W92" s="42"/>
      <c r="X92" s="42"/>
      <c r="Y92" s="42"/>
    </row>
    <row r="93" spans="7:25" ht="16.95" customHeight="1">
      <c r="G93" s="44"/>
      <c r="H93" s="45"/>
      <c r="I93" s="45"/>
      <c r="J93" s="45"/>
      <c r="K93" s="45"/>
      <c r="L93" s="45"/>
      <c r="M93" s="45"/>
      <c r="N93" s="45"/>
      <c r="O93" s="45"/>
      <c r="P93" s="45"/>
      <c r="Q93" s="45"/>
      <c r="R93" s="45"/>
      <c r="S93" s="45"/>
      <c r="T93" s="45"/>
      <c r="U93" s="45"/>
      <c r="V93" s="45"/>
      <c r="W93" s="42"/>
      <c r="X93" s="42"/>
      <c r="Y93" s="42"/>
    </row>
    <row r="94" spans="7:25" ht="16.95" customHeight="1">
      <c r="G94" s="44"/>
      <c r="H94" s="45"/>
      <c r="I94" s="45"/>
      <c r="J94" s="45"/>
      <c r="K94" s="45"/>
      <c r="L94" s="45"/>
      <c r="M94" s="45"/>
      <c r="N94" s="45"/>
      <c r="O94" s="45"/>
      <c r="P94" s="45"/>
      <c r="Q94" s="45"/>
      <c r="R94" s="45"/>
      <c r="S94" s="45"/>
      <c r="T94" s="45"/>
      <c r="U94" s="45"/>
      <c r="V94" s="45"/>
      <c r="W94" s="42"/>
      <c r="X94" s="42"/>
      <c r="Y94" s="42"/>
    </row>
    <row r="95" spans="7:25" ht="16.95" customHeight="1">
      <c r="G95" s="44"/>
      <c r="H95" s="45"/>
      <c r="I95" s="45"/>
      <c r="J95" s="45"/>
      <c r="K95" s="45"/>
      <c r="L95" s="45"/>
      <c r="M95" s="45"/>
      <c r="N95" s="45"/>
      <c r="O95" s="45"/>
      <c r="P95" s="45"/>
      <c r="Q95" s="45"/>
      <c r="R95" s="45"/>
      <c r="S95" s="45"/>
      <c r="T95" s="45"/>
      <c r="U95" s="45"/>
      <c r="V95" s="45"/>
      <c r="W95" s="42"/>
      <c r="X95" s="42"/>
      <c r="Y95" s="42"/>
    </row>
    <row r="96" spans="7:25" ht="16.95" customHeight="1">
      <c r="G96" s="44"/>
      <c r="H96" s="45"/>
      <c r="I96" s="45"/>
      <c r="J96" s="45"/>
      <c r="K96" s="45"/>
      <c r="L96" s="45"/>
      <c r="M96" s="45"/>
      <c r="N96" s="45"/>
      <c r="O96" s="45"/>
      <c r="P96" s="45"/>
      <c r="Q96" s="45"/>
      <c r="R96" s="45"/>
      <c r="S96" s="45"/>
      <c r="T96" s="45"/>
      <c r="U96" s="45"/>
      <c r="V96" s="45"/>
      <c r="W96" s="42"/>
      <c r="X96" s="42"/>
      <c r="Y96" s="42"/>
    </row>
    <row r="97" spans="7:25" ht="16.95" customHeight="1">
      <c r="G97" s="44"/>
      <c r="H97" s="45"/>
      <c r="I97" s="45"/>
      <c r="J97" s="45"/>
      <c r="K97" s="45"/>
      <c r="L97" s="45"/>
      <c r="M97" s="45"/>
      <c r="N97" s="45"/>
      <c r="O97" s="45"/>
      <c r="P97" s="45"/>
      <c r="Q97" s="45"/>
      <c r="R97" s="45"/>
      <c r="S97" s="45"/>
      <c r="T97" s="45"/>
      <c r="U97" s="45"/>
      <c r="V97" s="45"/>
      <c r="W97" s="42"/>
      <c r="X97" s="42"/>
      <c r="Y97" s="42"/>
    </row>
    <row r="98" spans="7:25" ht="16.95" customHeight="1">
      <c r="G98" s="44"/>
      <c r="H98" s="45"/>
      <c r="I98" s="45"/>
      <c r="J98" s="45"/>
      <c r="K98" s="45"/>
      <c r="L98" s="45"/>
      <c r="M98" s="45"/>
      <c r="N98" s="45"/>
      <c r="O98" s="45"/>
      <c r="P98" s="45"/>
      <c r="Q98" s="45"/>
      <c r="R98" s="45"/>
      <c r="S98" s="45"/>
      <c r="T98" s="45"/>
      <c r="U98" s="45"/>
      <c r="V98" s="45"/>
      <c r="W98" s="42"/>
      <c r="X98" s="42"/>
      <c r="Y98" s="42"/>
    </row>
    <row r="99" spans="7:25" ht="16.95" customHeight="1">
      <c r="G99" s="44"/>
      <c r="H99" s="45"/>
      <c r="I99" s="45"/>
      <c r="J99" s="45"/>
      <c r="K99" s="45"/>
      <c r="L99" s="45"/>
      <c r="M99" s="45"/>
      <c r="N99" s="45"/>
      <c r="O99" s="45"/>
      <c r="P99" s="45"/>
      <c r="Q99" s="45"/>
      <c r="R99" s="45"/>
      <c r="S99" s="45"/>
      <c r="T99" s="45"/>
      <c r="U99" s="45"/>
      <c r="V99" s="45"/>
      <c r="W99" s="42"/>
      <c r="X99" s="42"/>
      <c r="Y99" s="42"/>
    </row>
    <row r="100" spans="7:25" ht="16.95" customHeight="1">
      <c r="G100" s="44"/>
      <c r="H100" s="45"/>
      <c r="I100" s="45"/>
      <c r="J100" s="45"/>
      <c r="K100" s="45"/>
      <c r="L100" s="45"/>
      <c r="M100" s="45"/>
      <c r="N100" s="45"/>
      <c r="O100" s="45"/>
      <c r="P100" s="45"/>
      <c r="Q100" s="45"/>
      <c r="R100" s="45"/>
      <c r="S100" s="45"/>
      <c r="T100" s="45"/>
      <c r="U100" s="45"/>
      <c r="V100" s="45"/>
      <c r="W100" s="42"/>
      <c r="X100" s="42"/>
      <c r="Y100" s="42"/>
    </row>
    <row r="101" spans="7:25" ht="16.95" customHeight="1">
      <c r="G101" s="44"/>
      <c r="H101" s="45"/>
      <c r="I101" s="45"/>
      <c r="J101" s="45"/>
      <c r="K101" s="45"/>
      <c r="L101" s="45"/>
      <c r="M101" s="45"/>
      <c r="N101" s="45"/>
      <c r="O101" s="45"/>
      <c r="P101" s="45"/>
      <c r="Q101" s="45"/>
      <c r="R101" s="45"/>
      <c r="S101" s="45"/>
      <c r="T101" s="45"/>
      <c r="U101" s="45"/>
      <c r="V101" s="45"/>
      <c r="W101" s="42"/>
      <c r="X101" s="42"/>
      <c r="Y101" s="42"/>
    </row>
    <row r="102" spans="7:25" ht="16.95" customHeight="1">
      <c r="G102" s="44"/>
      <c r="H102" s="45"/>
      <c r="I102" s="45"/>
      <c r="J102" s="45"/>
      <c r="K102" s="45"/>
      <c r="L102" s="45"/>
      <c r="M102" s="45"/>
      <c r="N102" s="45"/>
      <c r="O102" s="45"/>
      <c r="P102" s="45"/>
      <c r="Q102" s="45"/>
      <c r="R102" s="45"/>
      <c r="S102" s="45"/>
      <c r="T102" s="45"/>
      <c r="U102" s="45"/>
      <c r="V102" s="45"/>
      <c r="W102" s="42"/>
      <c r="X102" s="42"/>
      <c r="Y102" s="42"/>
    </row>
    <row r="103" spans="7:25" ht="16.95" customHeight="1">
      <c r="G103" s="44"/>
      <c r="H103" s="45"/>
      <c r="I103" s="45"/>
      <c r="J103" s="45"/>
      <c r="K103" s="45"/>
      <c r="L103" s="45"/>
      <c r="M103" s="45"/>
      <c r="N103" s="45"/>
      <c r="O103" s="45"/>
      <c r="P103" s="45"/>
      <c r="Q103" s="45"/>
      <c r="R103" s="45"/>
      <c r="S103" s="45"/>
      <c r="T103" s="45"/>
      <c r="U103" s="45"/>
      <c r="V103" s="45"/>
      <c r="W103" s="42"/>
      <c r="X103" s="42"/>
      <c r="Y103" s="42"/>
    </row>
    <row r="104" spans="7:25" ht="16.95" customHeight="1">
      <c r="G104" s="44"/>
      <c r="H104" s="45"/>
      <c r="I104" s="45"/>
      <c r="J104" s="45"/>
      <c r="K104" s="45"/>
      <c r="L104" s="45"/>
      <c r="M104" s="45"/>
      <c r="N104" s="45"/>
      <c r="O104" s="45"/>
      <c r="P104" s="45"/>
      <c r="Q104" s="45"/>
      <c r="R104" s="45"/>
      <c r="S104" s="45"/>
      <c r="T104" s="45"/>
      <c r="U104" s="45"/>
      <c r="V104" s="45"/>
      <c r="W104" s="42"/>
      <c r="X104" s="42"/>
      <c r="Y104" s="42"/>
    </row>
    <row r="105" spans="7:25" ht="16.95" customHeight="1">
      <c r="G105" s="44"/>
      <c r="H105" s="45"/>
      <c r="I105" s="45"/>
      <c r="J105" s="45"/>
      <c r="K105" s="45"/>
      <c r="L105" s="45"/>
      <c r="M105" s="45"/>
      <c r="N105" s="45"/>
      <c r="O105" s="45"/>
      <c r="P105" s="45"/>
      <c r="Q105" s="45"/>
      <c r="R105" s="45"/>
      <c r="S105" s="45"/>
      <c r="T105" s="45"/>
      <c r="U105" s="45"/>
      <c r="V105" s="45"/>
      <c r="W105" s="42"/>
      <c r="X105" s="42"/>
      <c r="Y105" s="42"/>
    </row>
    <row r="106" spans="7:25" ht="16.95" customHeight="1">
      <c r="G106" s="44"/>
      <c r="H106" s="45"/>
      <c r="I106" s="45"/>
      <c r="J106" s="45"/>
      <c r="K106" s="45"/>
      <c r="L106" s="45"/>
      <c r="M106" s="45"/>
      <c r="N106" s="45"/>
      <c r="O106" s="45"/>
      <c r="P106" s="45"/>
      <c r="Q106" s="45"/>
      <c r="R106" s="45"/>
      <c r="S106" s="45"/>
      <c r="T106" s="45"/>
      <c r="U106" s="45"/>
      <c r="V106" s="45"/>
      <c r="W106" s="42"/>
      <c r="X106" s="42"/>
      <c r="Y106" s="42"/>
    </row>
    <row r="107" spans="7:25" ht="16.95" customHeight="1">
      <c r="G107" s="44"/>
      <c r="H107" s="45"/>
      <c r="I107" s="45"/>
      <c r="J107" s="45"/>
      <c r="K107" s="45"/>
      <c r="L107" s="45"/>
      <c r="M107" s="45"/>
      <c r="N107" s="45"/>
      <c r="O107" s="45"/>
      <c r="P107" s="45"/>
      <c r="Q107" s="45"/>
      <c r="R107" s="45"/>
      <c r="S107" s="45"/>
      <c r="T107" s="45"/>
      <c r="U107" s="45"/>
      <c r="V107" s="45"/>
      <c r="W107" s="42"/>
      <c r="X107" s="42"/>
      <c r="Y107" s="42"/>
    </row>
    <row r="108" spans="7:25" ht="16.95" customHeight="1">
      <c r="G108" s="44"/>
      <c r="H108" s="45"/>
      <c r="I108" s="45"/>
      <c r="J108" s="45"/>
      <c r="K108" s="45"/>
      <c r="L108" s="45"/>
      <c r="M108" s="45"/>
      <c r="N108" s="45"/>
      <c r="O108" s="45"/>
      <c r="P108" s="45"/>
      <c r="Q108" s="45"/>
      <c r="R108" s="45"/>
      <c r="S108" s="45"/>
      <c r="T108" s="45"/>
      <c r="U108" s="45"/>
      <c r="V108" s="45"/>
      <c r="W108" s="42"/>
      <c r="X108" s="42"/>
      <c r="Y108" s="42"/>
    </row>
    <row r="109" spans="7:25" ht="16.95" customHeight="1">
      <c r="G109" s="44"/>
      <c r="H109" s="45"/>
      <c r="I109" s="45"/>
      <c r="J109" s="45"/>
      <c r="K109" s="45"/>
      <c r="L109" s="45"/>
      <c r="M109" s="45"/>
      <c r="N109" s="45"/>
      <c r="O109" s="45"/>
      <c r="P109" s="45"/>
      <c r="Q109" s="45"/>
      <c r="R109" s="45"/>
      <c r="S109" s="45"/>
      <c r="T109" s="45"/>
      <c r="U109" s="45"/>
      <c r="V109" s="45"/>
      <c r="W109" s="42"/>
      <c r="X109" s="42"/>
      <c r="Y109" s="42"/>
    </row>
    <row r="110" spans="7:25" ht="16.95" customHeight="1">
      <c r="G110" s="44"/>
      <c r="H110" s="45"/>
      <c r="I110" s="45"/>
      <c r="J110" s="45"/>
      <c r="K110" s="45"/>
      <c r="L110" s="45"/>
      <c r="M110" s="45"/>
      <c r="N110" s="45"/>
      <c r="O110" s="45"/>
      <c r="P110" s="45"/>
      <c r="Q110" s="45"/>
      <c r="R110" s="45"/>
      <c r="S110" s="45"/>
      <c r="T110" s="45"/>
      <c r="U110" s="45"/>
      <c r="V110" s="45"/>
      <c r="W110" s="42"/>
      <c r="X110" s="42"/>
      <c r="Y110" s="42"/>
    </row>
    <row r="111" spans="7:25" ht="16.95" customHeight="1">
      <c r="G111" s="44"/>
      <c r="H111" s="45"/>
      <c r="I111" s="45"/>
      <c r="J111" s="45"/>
      <c r="K111" s="45"/>
      <c r="L111" s="45"/>
      <c r="M111" s="45"/>
      <c r="N111" s="45"/>
      <c r="O111" s="45"/>
      <c r="P111" s="45"/>
      <c r="Q111" s="45"/>
      <c r="R111" s="45"/>
      <c r="S111" s="45"/>
      <c r="T111" s="45"/>
      <c r="U111" s="45"/>
      <c r="V111" s="45"/>
      <c r="W111" s="42"/>
      <c r="X111" s="42"/>
      <c r="Y111" s="42"/>
    </row>
    <row r="112" spans="7:25" ht="16.95" customHeight="1">
      <c r="G112" s="44"/>
      <c r="H112" s="45"/>
      <c r="I112" s="45"/>
      <c r="J112" s="45"/>
      <c r="K112" s="45"/>
      <c r="L112" s="45"/>
      <c r="M112" s="45"/>
      <c r="N112" s="45"/>
      <c r="O112" s="45"/>
      <c r="P112" s="45"/>
      <c r="Q112" s="45"/>
      <c r="R112" s="45"/>
      <c r="S112" s="45"/>
      <c r="T112" s="45"/>
      <c r="U112" s="45"/>
      <c r="V112" s="45"/>
      <c r="W112" s="42"/>
      <c r="X112" s="42"/>
      <c r="Y112" s="42"/>
    </row>
    <row r="113" spans="7:25" ht="16.95" customHeight="1">
      <c r="G113" s="44"/>
      <c r="H113" s="45"/>
      <c r="I113" s="45"/>
      <c r="J113" s="45"/>
      <c r="K113" s="45"/>
      <c r="L113" s="45"/>
      <c r="M113" s="45"/>
      <c r="N113" s="45"/>
      <c r="O113" s="45"/>
      <c r="P113" s="45"/>
      <c r="Q113" s="45"/>
      <c r="R113" s="45"/>
      <c r="S113" s="45"/>
      <c r="T113" s="45"/>
      <c r="U113" s="45"/>
      <c r="V113" s="45"/>
      <c r="W113" s="42"/>
      <c r="X113" s="42"/>
      <c r="Y113" s="42"/>
    </row>
    <row r="114" spans="7:25" ht="16.95" customHeight="1">
      <c r="G114" s="44"/>
      <c r="H114" s="45"/>
      <c r="I114" s="45"/>
      <c r="J114" s="45"/>
      <c r="K114" s="45"/>
      <c r="L114" s="45"/>
      <c r="M114" s="45"/>
      <c r="N114" s="45"/>
      <c r="O114" s="45"/>
      <c r="P114" s="45"/>
      <c r="Q114" s="45"/>
      <c r="R114" s="45"/>
      <c r="S114" s="45"/>
      <c r="T114" s="45"/>
      <c r="U114" s="45"/>
      <c r="V114" s="45"/>
      <c r="W114" s="42"/>
      <c r="X114" s="42"/>
      <c r="Y114" s="42"/>
    </row>
    <row r="115" spans="7:25" ht="16.95" customHeight="1">
      <c r="G115" s="44"/>
      <c r="H115" s="45"/>
      <c r="I115" s="45"/>
      <c r="J115" s="45"/>
      <c r="K115" s="45"/>
      <c r="L115" s="45"/>
      <c r="M115" s="45"/>
      <c r="N115" s="45"/>
      <c r="O115" s="45"/>
      <c r="P115" s="45"/>
      <c r="Q115" s="45"/>
      <c r="R115" s="45"/>
      <c r="S115" s="45"/>
      <c r="T115" s="45"/>
      <c r="U115" s="45"/>
      <c r="V115" s="45"/>
      <c r="W115" s="42"/>
      <c r="X115" s="42"/>
      <c r="Y115" s="42"/>
    </row>
    <row r="116" spans="7:25">
      <c r="G116" s="44"/>
      <c r="H116" s="45"/>
      <c r="I116" s="45"/>
      <c r="J116" s="45"/>
      <c r="K116" s="45"/>
      <c r="L116" s="45"/>
      <c r="M116" s="45"/>
      <c r="N116" s="45"/>
      <c r="O116" s="45"/>
      <c r="P116" s="45"/>
      <c r="Q116" s="45"/>
      <c r="R116" s="45"/>
      <c r="S116" s="45"/>
      <c r="T116" s="45"/>
      <c r="U116" s="45"/>
      <c r="V116" s="45"/>
      <c r="W116" s="42"/>
      <c r="X116" s="42"/>
      <c r="Y116" s="42"/>
    </row>
    <row r="117" spans="7:25">
      <c r="G117" s="44"/>
      <c r="H117" s="45"/>
      <c r="I117" s="45"/>
      <c r="J117" s="45"/>
      <c r="K117" s="45"/>
      <c r="L117" s="45"/>
      <c r="M117" s="45"/>
      <c r="N117" s="45"/>
      <c r="O117" s="45"/>
      <c r="P117" s="45"/>
      <c r="Q117" s="45"/>
      <c r="R117" s="45"/>
      <c r="S117" s="45"/>
      <c r="T117" s="45"/>
      <c r="U117" s="45"/>
      <c r="V117" s="45"/>
      <c r="W117" s="42"/>
      <c r="X117" s="42"/>
      <c r="Y117" s="42"/>
    </row>
    <row r="118" spans="7:25">
      <c r="G118" s="44"/>
      <c r="H118" s="45"/>
      <c r="I118" s="45"/>
      <c r="J118" s="45"/>
      <c r="K118" s="45"/>
      <c r="L118" s="45"/>
      <c r="M118" s="45"/>
      <c r="N118" s="45"/>
      <c r="O118" s="45"/>
      <c r="P118" s="45"/>
      <c r="Q118" s="45"/>
      <c r="R118" s="45"/>
      <c r="S118" s="45"/>
      <c r="T118" s="45"/>
      <c r="U118" s="45"/>
      <c r="V118" s="45"/>
      <c r="W118" s="42"/>
      <c r="X118" s="42"/>
      <c r="Y118" s="42"/>
    </row>
    <row r="119" spans="7:25">
      <c r="G119" s="44"/>
      <c r="H119" s="45"/>
      <c r="I119" s="45"/>
      <c r="J119" s="45"/>
      <c r="K119" s="45"/>
      <c r="L119" s="45"/>
      <c r="M119" s="45"/>
      <c r="N119" s="45"/>
      <c r="O119" s="45"/>
      <c r="P119" s="45"/>
      <c r="Q119" s="45"/>
      <c r="R119" s="45"/>
      <c r="S119" s="45"/>
      <c r="T119" s="45"/>
      <c r="U119" s="45"/>
      <c r="V119" s="45"/>
      <c r="W119" s="42"/>
      <c r="X119" s="42"/>
      <c r="Y119" s="42"/>
    </row>
    <row r="120" spans="7:25">
      <c r="G120" s="44"/>
      <c r="H120" s="45"/>
      <c r="I120" s="45"/>
      <c r="J120" s="45"/>
      <c r="K120" s="45"/>
      <c r="L120" s="45"/>
      <c r="M120" s="45"/>
      <c r="N120" s="45"/>
      <c r="O120" s="45"/>
      <c r="P120" s="45"/>
      <c r="Q120" s="45"/>
      <c r="R120" s="45"/>
      <c r="S120" s="45"/>
      <c r="T120" s="45"/>
      <c r="U120" s="45"/>
      <c r="V120" s="45"/>
      <c r="W120" s="42"/>
      <c r="X120" s="42"/>
      <c r="Y120" s="42"/>
    </row>
    <row r="121" spans="7:25">
      <c r="G121" s="44"/>
      <c r="H121" s="45"/>
      <c r="I121" s="45"/>
      <c r="J121" s="45"/>
      <c r="K121" s="45"/>
      <c r="L121" s="45"/>
      <c r="M121" s="45"/>
      <c r="N121" s="45"/>
      <c r="O121" s="45"/>
      <c r="P121" s="45"/>
      <c r="Q121" s="45"/>
      <c r="R121" s="45"/>
      <c r="S121" s="45"/>
      <c r="T121" s="45"/>
      <c r="U121" s="45"/>
      <c r="V121" s="45"/>
      <c r="W121" s="42"/>
      <c r="X121" s="42"/>
      <c r="Y121" s="42"/>
    </row>
    <row r="122" spans="7:25">
      <c r="G122" s="44"/>
      <c r="H122" s="45"/>
      <c r="I122" s="45"/>
      <c r="J122" s="45"/>
      <c r="K122" s="45"/>
      <c r="L122" s="45"/>
      <c r="M122" s="45"/>
      <c r="N122" s="45"/>
      <c r="O122" s="45"/>
      <c r="P122" s="45"/>
      <c r="Q122" s="45"/>
      <c r="R122" s="45"/>
      <c r="S122" s="45"/>
      <c r="T122" s="45"/>
      <c r="U122" s="45"/>
      <c r="V122" s="45"/>
      <c r="W122" s="42"/>
      <c r="X122" s="42"/>
      <c r="Y122" s="42"/>
    </row>
    <row r="123" spans="7:25">
      <c r="G123" s="44"/>
      <c r="H123" s="45"/>
      <c r="I123" s="45"/>
      <c r="J123" s="45"/>
      <c r="K123" s="45"/>
      <c r="L123" s="45"/>
      <c r="M123" s="45"/>
      <c r="N123" s="45"/>
      <c r="O123" s="45"/>
      <c r="P123" s="45"/>
      <c r="Q123" s="45"/>
      <c r="R123" s="45"/>
      <c r="S123" s="45"/>
      <c r="T123" s="45"/>
      <c r="U123" s="45"/>
      <c r="V123" s="45"/>
      <c r="W123" s="42"/>
      <c r="X123" s="42"/>
      <c r="Y123" s="42"/>
    </row>
    <row r="124" spans="7:25">
      <c r="G124" s="44"/>
      <c r="H124" s="45"/>
      <c r="I124" s="45"/>
      <c r="J124" s="45"/>
      <c r="K124" s="45"/>
      <c r="L124" s="45"/>
      <c r="M124" s="45"/>
      <c r="N124" s="45"/>
      <c r="O124" s="45"/>
      <c r="P124" s="45"/>
      <c r="Q124" s="45"/>
      <c r="R124" s="45"/>
      <c r="S124" s="45"/>
      <c r="T124" s="45"/>
      <c r="U124" s="45"/>
      <c r="V124" s="45"/>
      <c r="W124" s="42"/>
      <c r="X124" s="42"/>
      <c r="Y124" s="42"/>
    </row>
    <row r="125" spans="7:25">
      <c r="G125" s="44"/>
      <c r="H125" s="45"/>
      <c r="I125" s="45"/>
      <c r="J125" s="45"/>
      <c r="K125" s="45"/>
      <c r="L125" s="45"/>
      <c r="M125" s="45"/>
      <c r="N125" s="45"/>
      <c r="O125" s="45"/>
      <c r="P125" s="45"/>
      <c r="Q125" s="45"/>
      <c r="R125" s="45"/>
      <c r="S125" s="45"/>
      <c r="T125" s="45"/>
      <c r="U125" s="45"/>
      <c r="V125" s="45"/>
      <c r="W125" s="42"/>
      <c r="X125" s="42"/>
      <c r="Y125" s="42"/>
    </row>
    <row r="126" spans="7:25">
      <c r="G126" s="44"/>
      <c r="H126" s="45"/>
      <c r="I126" s="45"/>
      <c r="J126" s="45"/>
      <c r="K126" s="45"/>
      <c r="L126" s="45"/>
      <c r="M126" s="45"/>
      <c r="N126" s="45"/>
      <c r="O126" s="45"/>
      <c r="P126" s="45"/>
      <c r="Q126" s="45"/>
      <c r="R126" s="45"/>
      <c r="S126" s="45"/>
      <c r="T126" s="45"/>
      <c r="U126" s="45"/>
      <c r="V126" s="45"/>
      <c r="W126" s="42"/>
      <c r="X126" s="42"/>
      <c r="Y126" s="42"/>
    </row>
    <row r="127" spans="7:25">
      <c r="G127" s="44"/>
      <c r="H127" s="45"/>
      <c r="I127" s="45"/>
      <c r="J127" s="45"/>
      <c r="K127" s="45"/>
      <c r="L127" s="45"/>
      <c r="M127" s="45"/>
      <c r="N127" s="45"/>
      <c r="O127" s="45"/>
      <c r="P127" s="45"/>
      <c r="Q127" s="45"/>
      <c r="R127" s="45"/>
      <c r="S127" s="45"/>
      <c r="T127" s="45"/>
      <c r="U127" s="45"/>
      <c r="V127" s="45"/>
      <c r="W127" s="42"/>
      <c r="X127" s="42"/>
      <c r="Y127" s="42"/>
    </row>
    <row r="128" spans="7:25">
      <c r="G128" s="44"/>
      <c r="H128" s="45"/>
      <c r="I128" s="45"/>
      <c r="J128" s="45"/>
      <c r="K128" s="45"/>
      <c r="L128" s="45"/>
      <c r="M128" s="45"/>
      <c r="N128" s="45"/>
      <c r="O128" s="45"/>
      <c r="P128" s="45"/>
      <c r="Q128" s="45"/>
      <c r="R128" s="45"/>
      <c r="S128" s="45"/>
      <c r="T128" s="45"/>
      <c r="U128" s="45"/>
      <c r="V128" s="45"/>
      <c r="W128" s="42"/>
      <c r="X128" s="42"/>
      <c r="Y128" s="42"/>
    </row>
    <row r="129" spans="7:25">
      <c r="G129" s="44"/>
      <c r="H129" s="41"/>
      <c r="I129" s="41"/>
      <c r="J129" s="41"/>
      <c r="K129" s="41"/>
      <c r="L129" s="41"/>
      <c r="M129" s="41"/>
      <c r="N129" s="41"/>
      <c r="O129" s="41"/>
      <c r="P129" s="41"/>
      <c r="Q129" s="41"/>
      <c r="R129" s="41"/>
      <c r="S129" s="41"/>
      <c r="T129" s="41"/>
      <c r="U129" s="41"/>
      <c r="V129" s="41"/>
      <c r="W129" s="42"/>
      <c r="X129" s="42"/>
      <c r="Y129" s="42"/>
    </row>
    <row r="130" spans="7:25">
      <c r="G130" s="44"/>
      <c r="H130" s="41"/>
      <c r="I130" s="41"/>
      <c r="J130" s="41"/>
      <c r="K130" s="41"/>
      <c r="L130" s="41"/>
      <c r="M130" s="41"/>
      <c r="N130" s="41"/>
      <c r="O130" s="41"/>
      <c r="P130" s="41"/>
      <c r="Q130" s="41"/>
      <c r="R130" s="41"/>
      <c r="S130" s="41"/>
      <c r="T130" s="41"/>
      <c r="U130" s="41"/>
      <c r="V130" s="41"/>
      <c r="W130" s="42"/>
      <c r="X130" s="42"/>
      <c r="Y130" s="42"/>
    </row>
    <row r="131" spans="7:25">
      <c r="G131" s="44"/>
      <c r="H131" s="41"/>
      <c r="I131" s="41"/>
      <c r="J131" s="41"/>
      <c r="K131" s="41"/>
      <c r="L131" s="41"/>
      <c r="M131" s="41"/>
      <c r="N131" s="41"/>
      <c r="O131" s="41"/>
      <c r="P131" s="41"/>
      <c r="Q131" s="41"/>
      <c r="R131" s="41"/>
      <c r="S131" s="41"/>
      <c r="T131" s="41"/>
      <c r="U131" s="41"/>
      <c r="V131" s="41"/>
      <c r="W131" s="42"/>
      <c r="X131" s="42"/>
      <c r="Y131" s="42"/>
    </row>
    <row r="132" spans="7:25">
      <c r="G132" s="44"/>
      <c r="H132" s="41"/>
      <c r="I132" s="41"/>
      <c r="J132" s="41"/>
      <c r="K132" s="41"/>
      <c r="L132" s="41"/>
      <c r="M132" s="41"/>
      <c r="N132" s="41"/>
      <c r="O132" s="41"/>
      <c r="P132" s="41"/>
      <c r="Q132" s="41"/>
      <c r="R132" s="41"/>
      <c r="S132" s="41"/>
      <c r="T132" s="41"/>
      <c r="U132" s="41"/>
      <c r="V132" s="41"/>
      <c r="W132" s="42"/>
      <c r="X132" s="42"/>
      <c r="Y132" s="42"/>
    </row>
    <row r="133" spans="7:25">
      <c r="G133" s="44"/>
      <c r="H133" s="41"/>
      <c r="I133" s="41"/>
      <c r="J133" s="41"/>
      <c r="K133" s="41"/>
      <c r="L133" s="41"/>
      <c r="M133" s="41"/>
      <c r="N133" s="41"/>
      <c r="O133" s="41"/>
      <c r="P133" s="41"/>
      <c r="Q133" s="41"/>
      <c r="R133" s="41"/>
      <c r="S133" s="41"/>
      <c r="T133" s="41"/>
      <c r="U133" s="41"/>
      <c r="V133" s="41"/>
      <c r="W133" s="42"/>
      <c r="X133" s="42"/>
      <c r="Y133" s="42"/>
    </row>
    <row r="134" spans="7:25">
      <c r="G134" s="44"/>
      <c r="H134" s="41"/>
      <c r="I134" s="41"/>
      <c r="J134" s="41"/>
      <c r="K134" s="41"/>
      <c r="L134" s="41"/>
      <c r="M134" s="41"/>
      <c r="N134" s="41"/>
      <c r="O134" s="41"/>
      <c r="P134" s="41"/>
      <c r="Q134" s="41"/>
      <c r="R134" s="41"/>
      <c r="S134" s="41"/>
      <c r="T134" s="41"/>
      <c r="U134" s="41"/>
      <c r="V134" s="41"/>
      <c r="W134" s="42"/>
      <c r="X134" s="42"/>
      <c r="Y134" s="42"/>
    </row>
    <row r="135" spans="7:25">
      <c r="G135" s="44"/>
      <c r="H135" s="41"/>
      <c r="I135" s="41"/>
      <c r="J135" s="41"/>
      <c r="K135" s="41"/>
      <c r="L135" s="41"/>
      <c r="M135" s="41"/>
      <c r="N135" s="41"/>
      <c r="O135" s="41"/>
      <c r="P135" s="41"/>
      <c r="Q135" s="41"/>
      <c r="R135" s="41"/>
      <c r="S135" s="41"/>
      <c r="T135" s="41"/>
      <c r="U135" s="41"/>
      <c r="V135" s="41"/>
      <c r="W135" s="42"/>
      <c r="X135" s="42"/>
      <c r="Y135" s="42"/>
    </row>
    <row r="136" spans="7:25">
      <c r="G136" s="44"/>
      <c r="H136" s="41"/>
      <c r="I136" s="41"/>
      <c r="J136" s="41"/>
      <c r="K136" s="41"/>
      <c r="L136" s="41"/>
      <c r="M136" s="41"/>
      <c r="N136" s="41"/>
      <c r="O136" s="41"/>
      <c r="P136" s="41"/>
      <c r="Q136" s="41"/>
      <c r="R136" s="41"/>
      <c r="S136" s="41"/>
      <c r="T136" s="41"/>
      <c r="U136" s="41"/>
      <c r="V136" s="41"/>
      <c r="W136" s="42"/>
      <c r="X136" s="42"/>
      <c r="Y136" s="42"/>
    </row>
    <row r="137" spans="7:25">
      <c r="G137" s="44"/>
      <c r="H137" s="41"/>
      <c r="I137" s="41"/>
      <c r="J137" s="41"/>
      <c r="K137" s="41"/>
      <c r="L137" s="41"/>
      <c r="M137" s="41"/>
      <c r="N137" s="41"/>
      <c r="O137" s="41"/>
      <c r="P137" s="41"/>
      <c r="Q137" s="41"/>
      <c r="R137" s="41"/>
      <c r="S137" s="41"/>
      <c r="T137" s="41"/>
      <c r="U137" s="41"/>
      <c r="V137" s="41"/>
      <c r="W137" s="42"/>
      <c r="X137" s="42"/>
      <c r="Y137" s="42"/>
    </row>
    <row r="138" spans="7:25">
      <c r="G138" s="44"/>
      <c r="H138" s="41"/>
      <c r="I138" s="41"/>
      <c r="J138" s="41"/>
      <c r="K138" s="41"/>
      <c r="L138" s="41"/>
      <c r="M138" s="41"/>
      <c r="N138" s="41"/>
      <c r="O138" s="41"/>
      <c r="P138" s="41"/>
      <c r="Q138" s="41"/>
      <c r="R138" s="41"/>
      <c r="S138" s="41"/>
      <c r="T138" s="41"/>
      <c r="U138" s="41"/>
      <c r="V138" s="41"/>
      <c r="W138" s="42"/>
      <c r="X138" s="42"/>
      <c r="Y138" s="42"/>
    </row>
    <row r="139" spans="7:25">
      <c r="G139" s="44"/>
      <c r="H139" s="41"/>
      <c r="I139" s="41"/>
      <c r="J139" s="41"/>
      <c r="K139" s="41"/>
      <c r="L139" s="41"/>
      <c r="M139" s="41"/>
      <c r="N139" s="41"/>
      <c r="O139" s="41"/>
      <c r="P139" s="41"/>
      <c r="Q139" s="41"/>
      <c r="R139" s="41"/>
      <c r="S139" s="41"/>
      <c r="T139" s="41"/>
      <c r="U139" s="41"/>
      <c r="V139" s="41"/>
      <c r="W139" s="42"/>
      <c r="X139" s="42"/>
      <c r="Y139" s="42"/>
    </row>
    <row r="140" spans="7:25">
      <c r="G140" s="44"/>
      <c r="H140" s="41"/>
      <c r="I140" s="41"/>
      <c r="J140" s="41"/>
      <c r="K140" s="41"/>
      <c r="L140" s="41"/>
      <c r="M140" s="41"/>
      <c r="N140" s="41"/>
      <c r="O140" s="41"/>
      <c r="P140" s="41"/>
      <c r="Q140" s="41"/>
      <c r="R140" s="41"/>
      <c r="S140" s="41"/>
      <c r="T140" s="41"/>
      <c r="U140" s="41"/>
      <c r="V140" s="41"/>
      <c r="W140" s="42"/>
      <c r="X140" s="42"/>
      <c r="Y140" s="42"/>
    </row>
    <row r="141" spans="7:25">
      <c r="G141" s="44"/>
      <c r="H141" s="41"/>
      <c r="I141" s="41"/>
      <c r="J141" s="41"/>
      <c r="K141" s="41"/>
      <c r="L141" s="41"/>
      <c r="M141" s="41"/>
      <c r="N141" s="41"/>
      <c r="O141" s="41"/>
      <c r="P141" s="41"/>
      <c r="Q141" s="41"/>
      <c r="R141" s="41"/>
      <c r="S141" s="41"/>
      <c r="T141" s="41"/>
      <c r="U141" s="41"/>
      <c r="V141" s="41"/>
      <c r="W141" s="42"/>
      <c r="X141" s="42"/>
      <c r="Y141" s="42"/>
    </row>
    <row r="142" spans="7:25">
      <c r="G142" s="44"/>
      <c r="H142" s="41"/>
      <c r="I142" s="41"/>
      <c r="J142" s="41"/>
      <c r="K142" s="41"/>
      <c r="L142" s="41"/>
      <c r="M142" s="41"/>
      <c r="N142" s="41"/>
      <c r="O142" s="41"/>
      <c r="P142" s="41"/>
      <c r="Q142" s="41"/>
      <c r="R142" s="41"/>
      <c r="S142" s="41"/>
      <c r="T142" s="41"/>
      <c r="U142" s="41"/>
      <c r="V142" s="41"/>
      <c r="W142" s="42"/>
      <c r="X142" s="42"/>
      <c r="Y142" s="42"/>
    </row>
    <row r="143" spans="7:25">
      <c r="G143" s="44"/>
      <c r="H143" s="41"/>
      <c r="I143" s="41"/>
      <c r="J143" s="41"/>
      <c r="K143" s="41"/>
      <c r="L143" s="41"/>
      <c r="M143" s="41"/>
      <c r="N143" s="41"/>
      <c r="O143" s="41"/>
      <c r="P143" s="41"/>
      <c r="Q143" s="41"/>
      <c r="R143" s="41"/>
      <c r="S143" s="41"/>
      <c r="T143" s="41"/>
      <c r="U143" s="41"/>
      <c r="V143" s="41"/>
      <c r="W143" s="42"/>
      <c r="X143" s="42"/>
      <c r="Y143" s="42"/>
    </row>
    <row r="144" spans="7:25">
      <c r="G144" s="44"/>
      <c r="H144" s="41"/>
      <c r="I144" s="41"/>
      <c r="J144" s="41"/>
      <c r="K144" s="41"/>
      <c r="L144" s="41"/>
      <c r="M144" s="41"/>
      <c r="N144" s="41"/>
      <c r="O144" s="41"/>
      <c r="P144" s="41"/>
      <c r="Q144" s="41"/>
      <c r="R144" s="41"/>
      <c r="S144" s="41"/>
      <c r="T144" s="41"/>
      <c r="U144" s="41"/>
      <c r="V144" s="41"/>
      <c r="W144" s="42"/>
      <c r="X144" s="42"/>
      <c r="Y144" s="42"/>
    </row>
    <row r="145" spans="7:25">
      <c r="G145" s="44"/>
      <c r="H145" s="41"/>
      <c r="I145" s="41"/>
      <c r="J145" s="41"/>
      <c r="K145" s="41"/>
      <c r="L145" s="41"/>
      <c r="M145" s="41"/>
      <c r="N145" s="41"/>
      <c r="O145" s="41"/>
      <c r="P145" s="41"/>
      <c r="Q145" s="41"/>
      <c r="R145" s="41"/>
      <c r="S145" s="41"/>
      <c r="T145" s="41"/>
      <c r="U145" s="41"/>
      <c r="V145" s="41"/>
      <c r="W145" s="42"/>
      <c r="X145" s="42"/>
      <c r="Y145" s="42"/>
    </row>
    <row r="146" spans="7:25">
      <c r="G146" s="44"/>
      <c r="H146" s="41"/>
      <c r="I146" s="41"/>
      <c r="J146" s="41"/>
      <c r="K146" s="41"/>
      <c r="L146" s="41"/>
      <c r="M146" s="41"/>
      <c r="N146" s="41"/>
      <c r="O146" s="41"/>
      <c r="P146" s="41"/>
      <c r="Q146" s="41"/>
      <c r="R146" s="41"/>
      <c r="S146" s="41"/>
      <c r="T146" s="41"/>
      <c r="U146" s="41"/>
      <c r="V146" s="41"/>
      <c r="W146" s="42"/>
      <c r="X146" s="42"/>
      <c r="Y146" s="42"/>
    </row>
    <row r="147" spans="7:25">
      <c r="G147" s="44"/>
      <c r="H147" s="41"/>
      <c r="I147" s="41"/>
      <c r="J147" s="41"/>
      <c r="K147" s="41"/>
      <c r="L147" s="41"/>
      <c r="M147" s="41"/>
      <c r="N147" s="41"/>
      <c r="O147" s="41"/>
      <c r="P147" s="41"/>
      <c r="Q147" s="41"/>
      <c r="R147" s="41"/>
      <c r="S147" s="41"/>
      <c r="T147" s="41"/>
      <c r="U147" s="41"/>
      <c r="V147" s="41"/>
      <c r="W147" s="42"/>
      <c r="X147" s="42"/>
      <c r="Y147" s="42"/>
    </row>
    <row r="148" spans="7:25">
      <c r="G148" s="44"/>
      <c r="H148" s="41"/>
      <c r="I148" s="41"/>
      <c r="J148" s="41"/>
      <c r="K148" s="41"/>
      <c r="L148" s="41"/>
      <c r="M148" s="41"/>
      <c r="N148" s="41"/>
      <c r="O148" s="41"/>
      <c r="P148" s="41"/>
      <c r="Q148" s="41"/>
      <c r="R148" s="41"/>
      <c r="S148" s="41"/>
      <c r="T148" s="41"/>
      <c r="U148" s="41"/>
      <c r="V148" s="41"/>
      <c r="W148" s="42"/>
      <c r="X148" s="42"/>
      <c r="Y148" s="42"/>
    </row>
    <row r="149" spans="7:25">
      <c r="G149" s="44"/>
      <c r="H149" s="41"/>
      <c r="I149" s="41"/>
      <c r="J149" s="41"/>
      <c r="K149" s="41"/>
      <c r="L149" s="41"/>
      <c r="M149" s="41"/>
      <c r="N149" s="41"/>
      <c r="O149" s="41"/>
      <c r="P149" s="41"/>
      <c r="Q149" s="41"/>
      <c r="R149" s="41"/>
      <c r="S149" s="41"/>
      <c r="T149" s="41"/>
      <c r="U149" s="41"/>
      <c r="V149" s="41"/>
      <c r="W149" s="42"/>
      <c r="X149" s="42"/>
      <c r="Y149" s="42"/>
    </row>
    <row r="150" spans="7:25">
      <c r="G150" s="44"/>
      <c r="H150" s="41"/>
      <c r="I150" s="41"/>
      <c r="J150" s="41"/>
      <c r="K150" s="41"/>
      <c r="L150" s="41"/>
      <c r="M150" s="41"/>
      <c r="N150" s="41"/>
      <c r="O150" s="41"/>
      <c r="P150" s="41"/>
      <c r="Q150" s="41"/>
      <c r="R150" s="41"/>
      <c r="S150" s="41"/>
      <c r="T150" s="41"/>
      <c r="U150" s="41"/>
      <c r="V150" s="41"/>
      <c r="W150" s="42"/>
      <c r="X150" s="42"/>
      <c r="Y150" s="42"/>
    </row>
    <row r="151" spans="7:25">
      <c r="G151" s="44"/>
      <c r="H151" s="41"/>
      <c r="I151" s="41"/>
      <c r="J151" s="41"/>
      <c r="K151" s="41"/>
      <c r="L151" s="41"/>
      <c r="M151" s="41"/>
      <c r="N151" s="41"/>
      <c r="O151" s="41"/>
      <c r="P151" s="41"/>
      <c r="Q151" s="41"/>
      <c r="R151" s="41"/>
      <c r="S151" s="41"/>
      <c r="T151" s="41"/>
      <c r="U151" s="41"/>
      <c r="V151" s="41"/>
      <c r="W151" s="42"/>
      <c r="X151" s="42"/>
      <c r="Y151" s="42"/>
    </row>
    <row r="152" spans="7:25">
      <c r="G152" s="44"/>
      <c r="H152" s="41"/>
      <c r="I152" s="41"/>
      <c r="J152" s="41"/>
      <c r="K152" s="41"/>
      <c r="L152" s="41"/>
      <c r="M152" s="41"/>
      <c r="N152" s="41"/>
      <c r="O152" s="41"/>
      <c r="P152" s="41"/>
      <c r="Q152" s="41"/>
      <c r="R152" s="41"/>
      <c r="S152" s="41"/>
      <c r="T152" s="41"/>
      <c r="U152" s="41"/>
      <c r="V152" s="41"/>
      <c r="W152" s="42"/>
      <c r="X152" s="42"/>
      <c r="Y152" s="42"/>
    </row>
    <row r="153" spans="7:25">
      <c r="G153" s="44"/>
      <c r="H153" s="41"/>
      <c r="I153" s="41"/>
      <c r="J153" s="41"/>
      <c r="K153" s="41"/>
      <c r="L153" s="41"/>
      <c r="M153" s="41"/>
      <c r="N153" s="41"/>
      <c r="O153" s="41"/>
      <c r="P153" s="41"/>
      <c r="Q153" s="41"/>
      <c r="R153" s="41"/>
      <c r="S153" s="41"/>
      <c r="T153" s="41"/>
      <c r="U153" s="41"/>
      <c r="V153" s="41"/>
      <c r="W153" s="42"/>
      <c r="X153" s="42"/>
      <c r="Y153" s="42"/>
    </row>
    <row r="154" spans="7:25">
      <c r="G154" s="44"/>
      <c r="H154" s="41"/>
      <c r="I154" s="41"/>
      <c r="J154" s="41"/>
      <c r="K154" s="41"/>
      <c r="L154" s="41"/>
      <c r="M154" s="41"/>
      <c r="N154" s="41"/>
      <c r="O154" s="41"/>
      <c r="P154" s="41"/>
      <c r="Q154" s="41"/>
      <c r="R154" s="41"/>
      <c r="S154" s="41"/>
      <c r="T154" s="41"/>
      <c r="U154" s="41"/>
      <c r="V154" s="41"/>
      <c r="W154" s="42"/>
      <c r="X154" s="42"/>
      <c r="Y154" s="42"/>
    </row>
    <row r="155" spans="7:25">
      <c r="G155" s="44"/>
      <c r="H155" s="41"/>
      <c r="I155" s="41"/>
      <c r="J155" s="41"/>
      <c r="K155" s="41"/>
      <c r="L155" s="41"/>
      <c r="M155" s="41"/>
      <c r="N155" s="41"/>
      <c r="O155" s="41"/>
      <c r="P155" s="41"/>
      <c r="Q155" s="41"/>
      <c r="R155" s="41"/>
      <c r="S155" s="41"/>
      <c r="T155" s="41"/>
      <c r="U155" s="41"/>
      <c r="V155" s="41"/>
      <c r="W155" s="42"/>
      <c r="X155" s="42"/>
      <c r="Y155" s="42"/>
    </row>
    <row r="156" spans="7:25">
      <c r="G156" s="44"/>
      <c r="H156" s="41"/>
      <c r="I156" s="41"/>
      <c r="J156" s="41"/>
      <c r="K156" s="41"/>
      <c r="L156" s="41"/>
      <c r="M156" s="41"/>
      <c r="N156" s="41"/>
      <c r="O156" s="41"/>
      <c r="P156" s="41"/>
      <c r="Q156" s="41"/>
      <c r="R156" s="41"/>
      <c r="S156" s="41"/>
      <c r="T156" s="41"/>
      <c r="U156" s="41"/>
      <c r="V156" s="41"/>
      <c r="W156" s="42"/>
      <c r="X156" s="42"/>
      <c r="Y156" s="42"/>
    </row>
    <row r="157" spans="7:25">
      <c r="G157" s="44"/>
      <c r="H157" s="41"/>
      <c r="I157" s="41"/>
      <c r="J157" s="41"/>
      <c r="K157" s="41"/>
      <c r="L157" s="41"/>
      <c r="M157" s="41"/>
      <c r="N157" s="41"/>
      <c r="O157" s="41"/>
      <c r="P157" s="41"/>
      <c r="Q157" s="41"/>
      <c r="R157" s="41"/>
      <c r="S157" s="41"/>
      <c r="T157" s="41"/>
      <c r="U157" s="41"/>
      <c r="V157" s="41"/>
      <c r="W157" s="42"/>
      <c r="X157" s="42"/>
      <c r="Y157" s="42"/>
    </row>
    <row r="158" spans="7:25">
      <c r="G158" s="44"/>
      <c r="H158" s="41"/>
      <c r="I158" s="41"/>
      <c r="J158" s="41"/>
      <c r="K158" s="41"/>
      <c r="L158" s="41"/>
      <c r="M158" s="41"/>
      <c r="N158" s="41"/>
      <c r="O158" s="41"/>
      <c r="P158" s="41"/>
      <c r="Q158" s="41"/>
      <c r="R158" s="41"/>
      <c r="S158" s="41"/>
      <c r="T158" s="41"/>
      <c r="U158" s="41"/>
      <c r="V158" s="41"/>
      <c r="W158" s="42"/>
      <c r="X158" s="42"/>
      <c r="Y158" s="42"/>
    </row>
    <row r="159" spans="7:25">
      <c r="G159" s="44"/>
      <c r="H159" s="41"/>
      <c r="I159" s="41"/>
      <c r="J159" s="41"/>
      <c r="K159" s="41"/>
      <c r="L159" s="41"/>
      <c r="M159" s="41"/>
      <c r="N159" s="41"/>
      <c r="O159" s="41"/>
      <c r="P159" s="41"/>
      <c r="Q159" s="41"/>
      <c r="R159" s="41"/>
      <c r="S159" s="41"/>
      <c r="T159" s="41"/>
      <c r="U159" s="41"/>
      <c r="V159" s="41"/>
      <c r="W159" s="42"/>
      <c r="X159" s="42"/>
      <c r="Y159" s="42"/>
    </row>
    <row r="160" spans="7:25">
      <c r="G160" s="44"/>
      <c r="H160" s="41"/>
      <c r="I160" s="41"/>
      <c r="J160" s="41"/>
      <c r="K160" s="41"/>
      <c r="L160" s="41"/>
      <c r="M160" s="41"/>
      <c r="N160" s="41"/>
      <c r="O160" s="41"/>
      <c r="P160" s="41"/>
      <c r="Q160" s="41"/>
      <c r="R160" s="41"/>
      <c r="S160" s="41"/>
      <c r="T160" s="41"/>
      <c r="U160" s="41"/>
      <c r="V160" s="41"/>
      <c r="W160" s="42"/>
      <c r="X160" s="42"/>
      <c r="Y160" s="42"/>
    </row>
    <row r="161" spans="7:25">
      <c r="G161" s="44"/>
      <c r="H161" s="41"/>
      <c r="I161" s="41"/>
      <c r="J161" s="41"/>
      <c r="K161" s="41"/>
      <c r="L161" s="41"/>
      <c r="M161" s="41"/>
      <c r="N161" s="41"/>
      <c r="O161" s="41"/>
      <c r="P161" s="41"/>
      <c r="Q161" s="41"/>
      <c r="R161" s="41"/>
      <c r="S161" s="41"/>
      <c r="T161" s="41"/>
      <c r="U161" s="41"/>
      <c r="V161" s="41"/>
      <c r="W161" s="42"/>
      <c r="X161" s="42"/>
      <c r="Y161" s="42"/>
    </row>
    <row r="162" spans="7:25">
      <c r="G162" s="44"/>
      <c r="H162" s="41"/>
      <c r="I162" s="41"/>
      <c r="J162" s="41"/>
      <c r="K162" s="41"/>
      <c r="L162" s="41"/>
      <c r="M162" s="41"/>
      <c r="N162" s="41"/>
      <c r="O162" s="41"/>
      <c r="P162" s="41"/>
      <c r="Q162" s="41"/>
      <c r="R162" s="41"/>
      <c r="S162" s="41"/>
      <c r="T162" s="41"/>
      <c r="U162" s="41"/>
      <c r="V162" s="41"/>
      <c r="W162" s="42"/>
      <c r="X162" s="42"/>
      <c r="Y162" s="42"/>
    </row>
    <row r="163" spans="7:25">
      <c r="G163" s="44"/>
      <c r="H163" s="41"/>
      <c r="I163" s="41"/>
      <c r="J163" s="41"/>
      <c r="K163" s="41"/>
      <c r="L163" s="41"/>
      <c r="M163" s="41"/>
      <c r="N163" s="41"/>
      <c r="O163" s="41"/>
      <c r="P163" s="41"/>
      <c r="Q163" s="41"/>
      <c r="R163" s="41"/>
      <c r="S163" s="41"/>
      <c r="T163" s="41"/>
      <c r="U163" s="41"/>
      <c r="V163" s="41"/>
      <c r="W163" s="42"/>
      <c r="X163" s="42"/>
      <c r="Y163" s="42"/>
    </row>
    <row r="164" spans="7:25">
      <c r="G164" s="44"/>
      <c r="H164" s="41"/>
      <c r="I164" s="41"/>
      <c r="J164" s="41"/>
      <c r="K164" s="41"/>
      <c r="L164" s="41"/>
      <c r="M164" s="41"/>
      <c r="N164" s="41"/>
      <c r="O164" s="41"/>
      <c r="P164" s="41"/>
      <c r="Q164" s="41"/>
      <c r="R164" s="41"/>
      <c r="S164" s="41"/>
      <c r="T164" s="41"/>
      <c r="U164" s="41"/>
      <c r="V164" s="41"/>
      <c r="W164" s="42"/>
      <c r="X164" s="42"/>
      <c r="Y164" s="42"/>
    </row>
    <row r="165" spans="7:25">
      <c r="G165" s="44"/>
      <c r="H165" s="41"/>
      <c r="I165" s="41"/>
      <c r="J165" s="41"/>
      <c r="K165" s="41"/>
      <c r="L165" s="41"/>
      <c r="M165" s="41"/>
      <c r="N165" s="41"/>
      <c r="O165" s="41"/>
      <c r="P165" s="41"/>
      <c r="Q165" s="41"/>
      <c r="R165" s="41"/>
      <c r="S165" s="41"/>
      <c r="T165" s="41"/>
      <c r="U165" s="41"/>
      <c r="V165" s="41"/>
      <c r="W165" s="42"/>
      <c r="X165" s="42"/>
      <c r="Y165" s="42"/>
    </row>
    <row r="166" spans="7:25">
      <c r="G166" s="44"/>
      <c r="H166" s="41"/>
      <c r="I166" s="41"/>
      <c r="J166" s="41"/>
      <c r="K166" s="41"/>
      <c r="L166" s="41"/>
      <c r="M166" s="41"/>
      <c r="N166" s="41"/>
      <c r="O166" s="41"/>
      <c r="P166" s="41"/>
      <c r="Q166" s="41"/>
      <c r="R166" s="41"/>
      <c r="S166" s="41"/>
      <c r="T166" s="41"/>
      <c r="U166" s="41"/>
      <c r="V166" s="41"/>
      <c r="W166" s="42"/>
      <c r="X166" s="42"/>
      <c r="Y166" s="42"/>
    </row>
    <row r="167" spans="7:25">
      <c r="G167" s="44"/>
      <c r="H167" s="41"/>
      <c r="I167" s="41"/>
      <c r="J167" s="41"/>
      <c r="K167" s="41"/>
      <c r="L167" s="41"/>
      <c r="M167" s="41"/>
      <c r="N167" s="41"/>
      <c r="O167" s="41"/>
      <c r="P167" s="41"/>
      <c r="Q167" s="41"/>
      <c r="R167" s="41"/>
      <c r="S167" s="41"/>
      <c r="T167" s="41"/>
      <c r="U167" s="41"/>
      <c r="V167" s="41"/>
      <c r="W167" s="42"/>
      <c r="X167" s="42"/>
      <c r="Y167" s="42"/>
    </row>
    <row r="168" spans="7:25">
      <c r="G168" s="44"/>
      <c r="H168" s="41"/>
      <c r="I168" s="41"/>
      <c r="J168" s="41"/>
      <c r="K168" s="41"/>
      <c r="L168" s="41"/>
      <c r="M168" s="41"/>
      <c r="N168" s="41"/>
      <c r="O168" s="41"/>
      <c r="P168" s="41"/>
      <c r="Q168" s="41"/>
      <c r="R168" s="41"/>
      <c r="S168" s="41"/>
      <c r="T168" s="41"/>
      <c r="U168" s="41"/>
      <c r="V168" s="41"/>
      <c r="W168" s="42"/>
      <c r="X168" s="42"/>
      <c r="Y168" s="42"/>
    </row>
    <row r="169" spans="7:25">
      <c r="G169" s="44"/>
      <c r="H169" s="41"/>
      <c r="I169" s="41"/>
      <c r="J169" s="41"/>
      <c r="K169" s="41"/>
      <c r="L169" s="41"/>
      <c r="M169" s="41"/>
      <c r="N169" s="41"/>
      <c r="O169" s="41"/>
      <c r="P169" s="41"/>
      <c r="Q169" s="41"/>
      <c r="R169" s="41"/>
      <c r="S169" s="41"/>
      <c r="T169" s="41"/>
      <c r="U169" s="41"/>
      <c r="V169" s="41"/>
      <c r="W169" s="42"/>
      <c r="X169" s="42"/>
      <c r="Y169" s="42"/>
    </row>
    <row r="170" spans="7:25">
      <c r="G170" s="44"/>
      <c r="H170" s="41"/>
      <c r="I170" s="41"/>
      <c r="J170" s="41"/>
      <c r="K170" s="41"/>
      <c r="L170" s="41"/>
      <c r="M170" s="41"/>
      <c r="N170" s="41"/>
      <c r="O170" s="41"/>
      <c r="P170" s="41"/>
      <c r="Q170" s="41"/>
      <c r="R170" s="41"/>
      <c r="S170" s="41"/>
      <c r="T170" s="41"/>
      <c r="U170" s="41"/>
      <c r="V170" s="41"/>
      <c r="W170" s="42"/>
      <c r="X170" s="42"/>
      <c r="Y170" s="42"/>
    </row>
    <row r="171" spans="7:25">
      <c r="G171" s="44"/>
      <c r="H171" s="41"/>
      <c r="I171" s="41"/>
      <c r="J171" s="41"/>
      <c r="K171" s="41"/>
      <c r="L171" s="41"/>
      <c r="M171" s="41"/>
      <c r="N171" s="41"/>
      <c r="O171" s="41"/>
      <c r="P171" s="41"/>
      <c r="Q171" s="41"/>
      <c r="R171" s="41"/>
      <c r="S171" s="41"/>
      <c r="T171" s="41"/>
      <c r="U171" s="41"/>
      <c r="V171" s="41"/>
      <c r="W171" s="42"/>
      <c r="X171" s="42"/>
      <c r="Y171" s="42"/>
    </row>
    <row r="172" spans="7:25">
      <c r="G172" s="44"/>
      <c r="H172" s="41"/>
      <c r="I172" s="41"/>
      <c r="J172" s="41"/>
      <c r="K172" s="41"/>
      <c r="L172" s="41"/>
      <c r="M172" s="41"/>
      <c r="N172" s="41"/>
      <c r="O172" s="41"/>
      <c r="P172" s="41"/>
      <c r="Q172" s="41"/>
      <c r="R172" s="41"/>
      <c r="S172" s="41"/>
      <c r="T172" s="41"/>
      <c r="U172" s="41"/>
      <c r="V172" s="41"/>
      <c r="W172" s="42"/>
      <c r="X172" s="42"/>
      <c r="Y172" s="42"/>
    </row>
    <row r="173" spans="7:25">
      <c r="G173" s="44"/>
      <c r="H173" s="41"/>
      <c r="I173" s="41"/>
      <c r="J173" s="41"/>
      <c r="K173" s="41"/>
      <c r="L173" s="41"/>
      <c r="M173" s="41"/>
      <c r="N173" s="41"/>
      <c r="O173" s="41"/>
      <c r="P173" s="41"/>
      <c r="Q173" s="41"/>
      <c r="R173" s="41"/>
      <c r="S173" s="41"/>
      <c r="T173" s="41"/>
      <c r="U173" s="41"/>
      <c r="V173" s="41"/>
      <c r="W173" s="42"/>
      <c r="X173" s="42"/>
      <c r="Y173" s="42"/>
    </row>
    <row r="174" spans="7:25">
      <c r="G174" s="44"/>
      <c r="H174" s="41"/>
      <c r="I174" s="41"/>
      <c r="J174" s="41"/>
      <c r="K174" s="41"/>
      <c r="L174" s="41"/>
      <c r="M174" s="41"/>
      <c r="N174" s="41"/>
      <c r="O174" s="41"/>
      <c r="P174" s="41"/>
      <c r="Q174" s="41"/>
      <c r="R174" s="41"/>
      <c r="S174" s="41"/>
      <c r="T174" s="41"/>
      <c r="U174" s="41"/>
      <c r="V174" s="41"/>
      <c r="W174" s="42"/>
      <c r="X174" s="42"/>
      <c r="Y174" s="42"/>
    </row>
    <row r="175" spans="7:25">
      <c r="G175" s="44"/>
      <c r="H175" s="41"/>
      <c r="I175" s="41"/>
      <c r="J175" s="41"/>
      <c r="K175" s="41"/>
      <c r="L175" s="41"/>
      <c r="M175" s="41"/>
      <c r="N175" s="41"/>
      <c r="O175" s="41"/>
      <c r="P175" s="41"/>
      <c r="Q175" s="41"/>
      <c r="R175" s="41"/>
      <c r="S175" s="41"/>
      <c r="T175" s="41"/>
      <c r="U175" s="41"/>
      <c r="V175" s="41"/>
      <c r="W175" s="42"/>
      <c r="X175" s="42"/>
      <c r="Y175" s="42"/>
    </row>
    <row r="176" spans="7:25">
      <c r="G176" s="44"/>
      <c r="H176" s="41"/>
      <c r="I176" s="41"/>
      <c r="J176" s="41"/>
      <c r="K176" s="41"/>
      <c r="L176" s="41"/>
      <c r="M176" s="41"/>
      <c r="N176" s="41"/>
      <c r="O176" s="41"/>
      <c r="P176" s="41"/>
      <c r="Q176" s="41"/>
      <c r="R176" s="41"/>
      <c r="S176" s="41"/>
      <c r="T176" s="41"/>
      <c r="U176" s="41"/>
      <c r="V176" s="41"/>
      <c r="W176" s="42"/>
      <c r="X176" s="42"/>
      <c r="Y176" s="42"/>
    </row>
    <row r="177" spans="7:25">
      <c r="G177" s="44"/>
      <c r="H177" s="41"/>
      <c r="I177" s="41"/>
      <c r="J177" s="41"/>
      <c r="K177" s="41"/>
      <c r="L177" s="41"/>
      <c r="M177" s="41"/>
      <c r="N177" s="41"/>
      <c r="O177" s="41"/>
      <c r="P177" s="41"/>
      <c r="Q177" s="41"/>
      <c r="R177" s="41"/>
      <c r="S177" s="41"/>
      <c r="T177" s="41"/>
      <c r="U177" s="41"/>
      <c r="V177" s="41"/>
      <c r="W177" s="42"/>
      <c r="X177" s="42"/>
      <c r="Y177" s="42"/>
    </row>
    <row r="178" spans="7:25">
      <c r="G178" s="44"/>
      <c r="H178" s="41"/>
      <c r="I178" s="41"/>
      <c r="J178" s="41"/>
      <c r="K178" s="41"/>
      <c r="L178" s="41"/>
      <c r="M178" s="41"/>
      <c r="N178" s="41"/>
      <c r="O178" s="41"/>
      <c r="P178" s="41"/>
      <c r="Q178" s="41"/>
      <c r="R178" s="41"/>
      <c r="S178" s="41"/>
      <c r="T178" s="41"/>
      <c r="U178" s="41"/>
      <c r="V178" s="41"/>
      <c r="W178" s="42"/>
      <c r="X178" s="42"/>
      <c r="Y178" s="42"/>
    </row>
    <row r="179" spans="7:25">
      <c r="G179" s="44"/>
      <c r="H179" s="41"/>
      <c r="I179" s="41"/>
      <c r="J179" s="41"/>
      <c r="K179" s="41"/>
      <c r="L179" s="41"/>
      <c r="M179" s="41"/>
      <c r="N179" s="41"/>
      <c r="O179" s="41"/>
      <c r="P179" s="41"/>
      <c r="Q179" s="41"/>
      <c r="R179" s="41"/>
      <c r="S179" s="41"/>
      <c r="T179" s="41"/>
      <c r="U179" s="41"/>
      <c r="V179" s="41"/>
      <c r="W179" s="42"/>
      <c r="X179" s="42"/>
      <c r="Y179" s="42"/>
    </row>
    <row r="180" spans="7:25">
      <c r="G180" s="44"/>
      <c r="H180" s="41"/>
      <c r="I180" s="41"/>
      <c r="J180" s="41"/>
      <c r="K180" s="41"/>
      <c r="L180" s="41"/>
      <c r="M180" s="41"/>
      <c r="N180" s="41"/>
      <c r="O180" s="41"/>
      <c r="P180" s="41"/>
      <c r="Q180" s="41"/>
      <c r="R180" s="41"/>
      <c r="S180" s="41"/>
      <c r="T180" s="41"/>
      <c r="U180" s="41"/>
      <c r="V180" s="41"/>
      <c r="W180" s="42"/>
      <c r="X180" s="42"/>
      <c r="Y180" s="42"/>
    </row>
    <row r="181" spans="7:25">
      <c r="G181" s="44"/>
      <c r="H181" s="41"/>
      <c r="I181" s="41"/>
      <c r="J181" s="41"/>
      <c r="K181" s="41"/>
      <c r="L181" s="41"/>
      <c r="M181" s="41"/>
      <c r="N181" s="41"/>
      <c r="O181" s="41"/>
      <c r="P181" s="41"/>
      <c r="Q181" s="41"/>
      <c r="R181" s="41"/>
      <c r="S181" s="41"/>
      <c r="T181" s="41"/>
      <c r="U181" s="41"/>
      <c r="V181" s="41"/>
      <c r="W181" s="42"/>
      <c r="X181" s="42"/>
      <c r="Y181" s="42"/>
    </row>
    <row r="182" spans="7:25">
      <c r="G182" s="44"/>
      <c r="H182" s="41"/>
      <c r="I182" s="41"/>
      <c r="J182" s="41"/>
      <c r="K182" s="41"/>
      <c r="L182" s="41"/>
      <c r="M182" s="41"/>
      <c r="N182" s="41"/>
      <c r="O182" s="41"/>
      <c r="P182" s="41"/>
      <c r="Q182" s="41"/>
      <c r="R182" s="41"/>
      <c r="S182" s="41"/>
      <c r="T182" s="41"/>
      <c r="U182" s="41"/>
      <c r="V182" s="41"/>
      <c r="W182" s="42"/>
      <c r="X182" s="42"/>
      <c r="Y182" s="42"/>
    </row>
    <row r="183" spans="7:25">
      <c r="G183" s="44"/>
      <c r="H183" s="41"/>
      <c r="I183" s="41"/>
      <c r="J183" s="41"/>
      <c r="K183" s="41"/>
      <c r="L183" s="41"/>
      <c r="M183" s="41"/>
      <c r="N183" s="41"/>
      <c r="O183" s="41"/>
      <c r="P183" s="41"/>
      <c r="Q183" s="41"/>
      <c r="R183" s="41"/>
      <c r="S183" s="41"/>
      <c r="T183" s="41"/>
      <c r="U183" s="41"/>
      <c r="V183" s="41"/>
      <c r="W183" s="42"/>
      <c r="X183" s="42"/>
      <c r="Y183" s="42"/>
    </row>
    <row r="184" spans="7:25">
      <c r="G184" s="44"/>
      <c r="H184" s="41"/>
      <c r="I184" s="41"/>
      <c r="J184" s="41"/>
      <c r="K184" s="41"/>
      <c r="L184" s="41"/>
      <c r="M184" s="41"/>
      <c r="N184" s="41"/>
      <c r="O184" s="41"/>
      <c r="P184" s="41"/>
      <c r="Q184" s="41"/>
      <c r="R184" s="41"/>
      <c r="S184" s="41"/>
      <c r="T184" s="41"/>
      <c r="U184" s="41"/>
      <c r="V184" s="41"/>
      <c r="W184" s="42"/>
      <c r="X184" s="42"/>
      <c r="Y184" s="42"/>
    </row>
    <row r="185" spans="7:25">
      <c r="G185" s="44"/>
      <c r="H185" s="41"/>
      <c r="I185" s="41"/>
      <c r="J185" s="41"/>
      <c r="K185" s="41"/>
      <c r="L185" s="41"/>
      <c r="M185" s="41"/>
      <c r="N185" s="41"/>
      <c r="O185" s="41"/>
      <c r="P185" s="41"/>
      <c r="Q185" s="41"/>
      <c r="R185" s="41"/>
      <c r="S185" s="41"/>
      <c r="T185" s="41"/>
      <c r="U185" s="41"/>
      <c r="V185" s="41"/>
      <c r="W185" s="42"/>
      <c r="X185" s="42"/>
      <c r="Y185" s="42"/>
    </row>
    <row r="186" spans="7:25">
      <c r="G186" s="44"/>
      <c r="H186" s="41"/>
      <c r="I186" s="41"/>
      <c r="J186" s="41"/>
      <c r="K186" s="41"/>
      <c r="L186" s="41"/>
      <c r="M186" s="41"/>
      <c r="N186" s="41"/>
      <c r="O186" s="41"/>
      <c r="P186" s="41"/>
      <c r="Q186" s="41"/>
      <c r="R186" s="41"/>
      <c r="S186" s="41"/>
      <c r="T186" s="41"/>
      <c r="U186" s="41"/>
      <c r="V186" s="41"/>
      <c r="W186" s="42"/>
      <c r="X186" s="42"/>
      <c r="Y186" s="42"/>
    </row>
    <row r="187" spans="7:25">
      <c r="G187" s="44"/>
      <c r="H187" s="41"/>
      <c r="I187" s="41"/>
      <c r="J187" s="41"/>
      <c r="K187" s="41"/>
      <c r="L187" s="41"/>
      <c r="M187" s="41"/>
      <c r="N187" s="41"/>
      <c r="O187" s="41"/>
      <c r="P187" s="41"/>
      <c r="Q187" s="41"/>
      <c r="R187" s="41"/>
      <c r="S187" s="41"/>
      <c r="T187" s="41"/>
      <c r="U187" s="41"/>
      <c r="V187" s="41"/>
      <c r="W187" s="42"/>
      <c r="X187" s="42"/>
      <c r="Y187" s="42"/>
    </row>
    <row r="188" spans="7:25">
      <c r="G188" s="44"/>
      <c r="H188" s="41"/>
      <c r="I188" s="41"/>
      <c r="J188" s="41"/>
      <c r="K188" s="41"/>
      <c r="L188" s="41"/>
      <c r="M188" s="41"/>
      <c r="N188" s="41"/>
      <c r="O188" s="41"/>
      <c r="P188" s="41"/>
      <c r="Q188" s="41"/>
      <c r="R188" s="41"/>
      <c r="S188" s="41"/>
      <c r="T188" s="41"/>
      <c r="U188" s="41"/>
      <c r="V188" s="41"/>
      <c r="W188" s="42"/>
      <c r="X188" s="42"/>
      <c r="Y188" s="42"/>
    </row>
    <row r="189" spans="7:25">
      <c r="G189" s="44"/>
      <c r="H189" s="41"/>
      <c r="I189" s="41"/>
      <c r="J189" s="41"/>
      <c r="K189" s="41"/>
      <c r="L189" s="41"/>
      <c r="M189" s="41"/>
      <c r="N189" s="41"/>
      <c r="O189" s="41"/>
      <c r="P189" s="41"/>
      <c r="Q189" s="41"/>
      <c r="R189" s="41"/>
      <c r="S189" s="41"/>
      <c r="T189" s="41"/>
      <c r="U189" s="41"/>
      <c r="V189" s="41"/>
      <c r="W189" s="42"/>
      <c r="X189" s="42"/>
      <c r="Y189" s="42"/>
    </row>
    <row r="190" spans="7:25">
      <c r="G190" s="44"/>
      <c r="H190" s="41"/>
      <c r="I190" s="41"/>
      <c r="J190" s="41"/>
      <c r="K190" s="41"/>
      <c r="L190" s="41"/>
      <c r="M190" s="41"/>
      <c r="N190" s="41"/>
      <c r="O190" s="41"/>
      <c r="P190" s="41"/>
      <c r="Q190" s="41"/>
      <c r="R190" s="41"/>
      <c r="S190" s="41"/>
      <c r="T190" s="41"/>
      <c r="U190" s="41"/>
      <c r="V190" s="41"/>
      <c r="W190" s="42"/>
      <c r="X190" s="42"/>
      <c r="Y190" s="42"/>
    </row>
    <row r="191" spans="7:25">
      <c r="G191" s="44"/>
      <c r="H191" s="41"/>
      <c r="I191" s="41"/>
      <c r="J191" s="41"/>
      <c r="K191" s="41"/>
      <c r="L191" s="41"/>
      <c r="M191" s="41"/>
      <c r="N191" s="41"/>
      <c r="O191" s="41"/>
      <c r="P191" s="41"/>
      <c r="Q191" s="41"/>
      <c r="R191" s="41"/>
      <c r="S191" s="41"/>
      <c r="T191" s="41"/>
      <c r="U191" s="41"/>
      <c r="V191" s="41"/>
      <c r="W191" s="42"/>
      <c r="X191" s="42"/>
      <c r="Y191" s="42"/>
    </row>
    <row r="192" spans="7:25">
      <c r="G192" s="44"/>
      <c r="H192" s="41"/>
      <c r="I192" s="41"/>
      <c r="J192" s="41"/>
      <c r="K192" s="41"/>
      <c r="L192" s="41"/>
      <c r="M192" s="41"/>
      <c r="N192" s="41"/>
      <c r="O192" s="41"/>
      <c r="P192" s="41"/>
      <c r="Q192" s="41"/>
      <c r="R192" s="41"/>
      <c r="S192" s="41"/>
      <c r="T192" s="41"/>
      <c r="U192" s="41"/>
      <c r="V192" s="41"/>
      <c r="W192" s="42"/>
      <c r="X192" s="42"/>
      <c r="Y192" s="42"/>
    </row>
    <row r="193" spans="7:25">
      <c r="G193" s="44"/>
      <c r="H193" s="41"/>
      <c r="I193" s="41"/>
      <c r="J193" s="41"/>
      <c r="K193" s="41"/>
      <c r="L193" s="41"/>
      <c r="M193" s="41"/>
      <c r="N193" s="41"/>
      <c r="O193" s="41"/>
      <c r="P193" s="41"/>
      <c r="Q193" s="41"/>
      <c r="R193" s="41"/>
      <c r="S193" s="41"/>
      <c r="T193" s="41"/>
      <c r="U193" s="41"/>
      <c r="V193" s="41"/>
      <c r="W193" s="42"/>
      <c r="X193" s="42"/>
      <c r="Y193" s="42"/>
    </row>
    <row r="194" spans="7:25">
      <c r="G194" s="44"/>
      <c r="H194" s="41"/>
      <c r="I194" s="41"/>
      <c r="J194" s="41"/>
      <c r="K194" s="41"/>
      <c r="L194" s="41"/>
      <c r="M194" s="41"/>
      <c r="N194" s="41"/>
      <c r="O194" s="41"/>
      <c r="P194" s="41"/>
      <c r="Q194" s="41"/>
      <c r="R194" s="41"/>
      <c r="S194" s="41"/>
      <c r="T194" s="41"/>
      <c r="U194" s="41"/>
      <c r="V194" s="41"/>
      <c r="W194" s="42"/>
      <c r="X194" s="42"/>
      <c r="Y194" s="42"/>
    </row>
    <row r="195" spans="7:25">
      <c r="G195" s="44"/>
      <c r="H195" s="41"/>
      <c r="I195" s="41"/>
      <c r="J195" s="41"/>
      <c r="K195" s="41"/>
      <c r="L195" s="41"/>
      <c r="M195" s="41"/>
      <c r="N195" s="41"/>
      <c r="O195" s="41"/>
      <c r="P195" s="41"/>
      <c r="Q195" s="41"/>
      <c r="R195" s="41"/>
      <c r="S195" s="41"/>
      <c r="T195" s="41"/>
      <c r="U195" s="41"/>
      <c r="V195" s="41"/>
      <c r="W195" s="42"/>
      <c r="X195" s="42"/>
      <c r="Y195" s="42"/>
    </row>
    <row r="196" spans="7:25">
      <c r="G196" s="44"/>
      <c r="H196" s="41"/>
      <c r="I196" s="41"/>
      <c r="J196" s="41"/>
      <c r="K196" s="41"/>
      <c r="L196" s="41"/>
      <c r="M196" s="41"/>
      <c r="N196" s="41"/>
      <c r="O196" s="41"/>
      <c r="P196" s="41"/>
      <c r="Q196" s="41"/>
      <c r="R196" s="41"/>
      <c r="S196" s="41"/>
      <c r="T196" s="41"/>
      <c r="U196" s="41"/>
      <c r="V196" s="41"/>
      <c r="W196" s="42"/>
      <c r="X196" s="42"/>
      <c r="Y196" s="42"/>
    </row>
    <row r="197" spans="7:25">
      <c r="G197" s="44"/>
      <c r="H197" s="41"/>
      <c r="I197" s="41"/>
      <c r="J197" s="41"/>
      <c r="K197" s="41"/>
      <c r="L197" s="41"/>
      <c r="M197" s="41"/>
      <c r="N197" s="41"/>
      <c r="O197" s="41"/>
      <c r="P197" s="41"/>
      <c r="Q197" s="41"/>
      <c r="R197" s="41"/>
      <c r="S197" s="41"/>
      <c r="T197" s="41"/>
      <c r="U197" s="41"/>
      <c r="V197" s="41"/>
      <c r="W197" s="42"/>
      <c r="X197" s="42"/>
      <c r="Y197" s="42"/>
    </row>
    <row r="198" spans="7:25">
      <c r="G198" s="44"/>
      <c r="H198" s="41"/>
      <c r="I198" s="41"/>
      <c r="J198" s="41"/>
      <c r="K198" s="41"/>
      <c r="L198" s="41"/>
      <c r="M198" s="41"/>
      <c r="N198" s="41"/>
      <c r="O198" s="41"/>
      <c r="P198" s="41"/>
      <c r="Q198" s="41"/>
      <c r="R198" s="41"/>
      <c r="S198" s="41"/>
      <c r="T198" s="41"/>
      <c r="U198" s="41"/>
      <c r="V198" s="41"/>
      <c r="W198" s="42"/>
      <c r="X198" s="42"/>
      <c r="Y198" s="42"/>
    </row>
    <row r="199" spans="7:25">
      <c r="G199" s="44"/>
      <c r="H199" s="41"/>
      <c r="I199" s="41"/>
      <c r="J199" s="41"/>
      <c r="K199" s="41"/>
      <c r="L199" s="41"/>
      <c r="M199" s="41"/>
      <c r="N199" s="41"/>
      <c r="O199" s="41"/>
      <c r="P199" s="41"/>
      <c r="Q199" s="41"/>
      <c r="R199" s="41"/>
      <c r="S199" s="41"/>
      <c r="T199" s="41"/>
      <c r="U199" s="41"/>
      <c r="V199" s="41"/>
      <c r="W199" s="42"/>
      <c r="X199" s="42"/>
      <c r="Y199" s="42"/>
    </row>
    <row r="200" spans="7:25">
      <c r="G200" s="44"/>
      <c r="H200" s="41"/>
      <c r="I200" s="41"/>
      <c r="J200" s="41"/>
      <c r="K200" s="41"/>
      <c r="L200" s="41"/>
      <c r="M200" s="41"/>
      <c r="N200" s="41"/>
      <c r="O200" s="41"/>
      <c r="P200" s="41"/>
      <c r="Q200" s="41"/>
      <c r="R200" s="41"/>
      <c r="S200" s="41"/>
      <c r="T200" s="41"/>
      <c r="U200" s="41"/>
      <c r="V200" s="41"/>
      <c r="W200" s="42"/>
      <c r="X200" s="42"/>
      <c r="Y200" s="42"/>
    </row>
    <row r="201" spans="7:25">
      <c r="G201" s="44"/>
      <c r="H201" s="41"/>
      <c r="I201" s="41"/>
      <c r="J201" s="41"/>
      <c r="K201" s="41"/>
      <c r="L201" s="41"/>
      <c r="M201" s="41"/>
      <c r="N201" s="41"/>
      <c r="O201" s="41"/>
      <c r="P201" s="41"/>
      <c r="Q201" s="41"/>
      <c r="R201" s="41"/>
      <c r="S201" s="41"/>
      <c r="T201" s="41"/>
      <c r="U201" s="41"/>
      <c r="V201" s="41"/>
      <c r="W201" s="42"/>
      <c r="X201" s="42"/>
      <c r="Y201" s="42"/>
    </row>
    <row r="202" spans="7:25">
      <c r="G202" s="44"/>
      <c r="H202" s="41"/>
      <c r="I202" s="41"/>
      <c r="J202" s="41"/>
      <c r="K202" s="41"/>
      <c r="L202" s="41"/>
      <c r="M202" s="41"/>
      <c r="N202" s="41"/>
      <c r="O202" s="41"/>
      <c r="P202" s="41"/>
      <c r="Q202" s="41"/>
      <c r="R202" s="41"/>
      <c r="S202" s="41"/>
      <c r="T202" s="41"/>
      <c r="U202" s="41"/>
      <c r="V202" s="41"/>
      <c r="W202" s="42"/>
      <c r="X202" s="42"/>
      <c r="Y202" s="42"/>
    </row>
    <row r="203" spans="7:25">
      <c r="G203" s="44"/>
      <c r="H203" s="41"/>
      <c r="I203" s="41"/>
      <c r="J203" s="41"/>
      <c r="K203" s="41"/>
      <c r="L203" s="41"/>
      <c r="M203" s="41"/>
      <c r="N203" s="41"/>
      <c r="O203" s="41"/>
      <c r="P203" s="41"/>
      <c r="Q203" s="41"/>
      <c r="R203" s="41"/>
      <c r="S203" s="41"/>
      <c r="T203" s="41"/>
      <c r="U203" s="41"/>
      <c r="V203" s="41"/>
      <c r="W203" s="42"/>
      <c r="X203" s="42"/>
      <c r="Y203" s="42"/>
    </row>
    <row r="204" spans="7:25">
      <c r="G204" s="44"/>
      <c r="H204" s="41"/>
      <c r="I204" s="41"/>
      <c r="J204" s="41"/>
      <c r="K204" s="41"/>
      <c r="L204" s="41"/>
      <c r="M204" s="41"/>
      <c r="N204" s="41"/>
      <c r="O204" s="41"/>
      <c r="P204" s="41"/>
      <c r="Q204" s="41"/>
      <c r="R204" s="41"/>
      <c r="S204" s="41"/>
      <c r="T204" s="41"/>
      <c r="U204" s="41"/>
      <c r="V204" s="41"/>
      <c r="W204" s="42"/>
      <c r="X204" s="42"/>
      <c r="Y204" s="42"/>
    </row>
    <row r="205" spans="7:25">
      <c r="G205" s="44"/>
      <c r="H205" s="41"/>
      <c r="I205" s="41"/>
      <c r="J205" s="41"/>
      <c r="K205" s="41"/>
      <c r="L205" s="41"/>
      <c r="M205" s="41"/>
      <c r="N205" s="41"/>
      <c r="O205" s="41"/>
      <c r="P205" s="41"/>
      <c r="Q205" s="41"/>
      <c r="R205" s="41"/>
      <c r="S205" s="41"/>
      <c r="T205" s="41"/>
      <c r="U205" s="41"/>
      <c r="V205" s="41"/>
      <c r="W205" s="42"/>
      <c r="X205" s="42"/>
      <c r="Y205" s="42"/>
    </row>
    <row r="206" spans="7:25">
      <c r="G206" s="44"/>
      <c r="H206" s="41"/>
      <c r="I206" s="41"/>
      <c r="J206" s="41"/>
      <c r="K206" s="41"/>
      <c r="L206" s="41"/>
      <c r="M206" s="41"/>
      <c r="N206" s="41"/>
      <c r="O206" s="41"/>
      <c r="P206" s="41"/>
      <c r="Q206" s="41"/>
      <c r="R206" s="41"/>
      <c r="S206" s="41"/>
      <c r="T206" s="41"/>
      <c r="U206" s="41"/>
      <c r="V206" s="41"/>
      <c r="W206" s="42"/>
      <c r="X206" s="42"/>
      <c r="Y206" s="42"/>
    </row>
    <row r="207" spans="7:25">
      <c r="G207" s="44"/>
      <c r="H207" s="41"/>
      <c r="I207" s="41"/>
      <c r="J207" s="41"/>
      <c r="K207" s="41"/>
      <c r="L207" s="41"/>
      <c r="M207" s="41"/>
      <c r="N207" s="41"/>
      <c r="O207" s="41"/>
      <c r="P207" s="41"/>
      <c r="Q207" s="41"/>
      <c r="R207" s="41"/>
      <c r="S207" s="41"/>
      <c r="T207" s="41"/>
      <c r="U207" s="41"/>
      <c r="V207" s="41"/>
      <c r="W207" s="42"/>
      <c r="X207" s="42"/>
      <c r="Y207" s="42"/>
    </row>
    <row r="208" spans="7:25">
      <c r="G208" s="44"/>
      <c r="H208" s="41"/>
      <c r="I208" s="41"/>
      <c r="J208" s="41"/>
      <c r="K208" s="41"/>
      <c r="L208" s="41"/>
      <c r="M208" s="41"/>
      <c r="N208" s="41"/>
      <c r="O208" s="41"/>
      <c r="P208" s="41"/>
      <c r="Q208" s="41"/>
      <c r="R208" s="41"/>
      <c r="S208" s="41"/>
      <c r="T208" s="41"/>
      <c r="U208" s="41"/>
      <c r="V208" s="41"/>
      <c r="W208" s="42"/>
      <c r="X208" s="42"/>
      <c r="Y208" s="42"/>
    </row>
    <row r="209" spans="7:25">
      <c r="G209" s="44"/>
      <c r="H209" s="41"/>
      <c r="I209" s="41"/>
      <c r="J209" s="41"/>
      <c r="K209" s="41"/>
      <c r="L209" s="41"/>
      <c r="M209" s="41"/>
      <c r="N209" s="41"/>
      <c r="O209" s="41"/>
      <c r="P209" s="41"/>
      <c r="Q209" s="41"/>
      <c r="R209" s="41"/>
      <c r="S209" s="41"/>
      <c r="T209" s="41"/>
      <c r="U209" s="41"/>
      <c r="V209" s="41"/>
      <c r="W209" s="42"/>
      <c r="X209" s="42"/>
      <c r="Y209" s="42"/>
    </row>
    <row r="210" spans="7:25">
      <c r="G210" s="44"/>
      <c r="H210" s="41"/>
      <c r="I210" s="41"/>
      <c r="J210" s="41"/>
      <c r="K210" s="41"/>
      <c r="L210" s="41"/>
      <c r="M210" s="41"/>
      <c r="N210" s="41"/>
      <c r="O210" s="41"/>
      <c r="P210" s="41"/>
      <c r="Q210" s="41"/>
      <c r="R210" s="41"/>
      <c r="S210" s="41"/>
      <c r="T210" s="41"/>
      <c r="U210" s="41"/>
      <c r="V210" s="41"/>
      <c r="W210" s="42"/>
      <c r="X210" s="42"/>
      <c r="Y210" s="42"/>
    </row>
    <row r="211" spans="7:25">
      <c r="G211" s="44"/>
      <c r="H211" s="41"/>
      <c r="I211" s="41"/>
      <c r="J211" s="41"/>
      <c r="K211" s="41"/>
      <c r="L211" s="41"/>
      <c r="M211" s="41"/>
      <c r="N211" s="41"/>
      <c r="O211" s="41"/>
      <c r="P211" s="41"/>
      <c r="Q211" s="41"/>
      <c r="R211" s="41"/>
      <c r="S211" s="41"/>
      <c r="T211" s="41"/>
      <c r="U211" s="41"/>
      <c r="V211" s="41"/>
      <c r="W211" s="42"/>
      <c r="X211" s="42"/>
      <c r="Y211" s="42"/>
    </row>
    <row r="212" spans="7:25">
      <c r="G212" s="44"/>
      <c r="H212" s="41"/>
      <c r="I212" s="41"/>
      <c r="J212" s="41"/>
      <c r="K212" s="41"/>
      <c r="L212" s="41"/>
      <c r="M212" s="41"/>
      <c r="N212" s="41"/>
      <c r="O212" s="41"/>
      <c r="P212" s="41"/>
      <c r="Q212" s="41"/>
      <c r="R212" s="41"/>
      <c r="S212" s="41"/>
      <c r="T212" s="41"/>
      <c r="U212" s="41"/>
      <c r="V212" s="41"/>
      <c r="W212" s="42"/>
      <c r="X212" s="42"/>
      <c r="Y212" s="42"/>
    </row>
    <row r="213" spans="7:25">
      <c r="G213" s="44"/>
      <c r="H213" s="41"/>
      <c r="I213" s="41"/>
      <c r="J213" s="41"/>
      <c r="K213" s="41"/>
      <c r="L213" s="41"/>
      <c r="M213" s="41"/>
      <c r="N213" s="41"/>
      <c r="O213" s="41"/>
      <c r="P213" s="41"/>
      <c r="Q213" s="41"/>
      <c r="R213" s="41"/>
      <c r="S213" s="41"/>
      <c r="T213" s="41"/>
      <c r="U213" s="41"/>
      <c r="V213" s="41"/>
      <c r="W213" s="42"/>
      <c r="X213" s="42"/>
      <c r="Y213" s="42"/>
    </row>
    <row r="214" spans="7:25">
      <c r="G214" s="44"/>
      <c r="H214" s="41"/>
      <c r="I214" s="41"/>
      <c r="J214" s="41"/>
      <c r="K214" s="41"/>
      <c r="L214" s="41"/>
      <c r="M214" s="41"/>
      <c r="N214" s="41"/>
      <c r="O214" s="41"/>
      <c r="P214" s="41"/>
      <c r="Q214" s="41"/>
      <c r="R214" s="41"/>
      <c r="S214" s="41"/>
      <c r="T214" s="41"/>
      <c r="U214" s="41"/>
      <c r="V214" s="41"/>
      <c r="W214" s="42"/>
      <c r="X214" s="42"/>
      <c r="Y214" s="42"/>
    </row>
    <row r="215" spans="7:25">
      <c r="G215" s="44"/>
      <c r="H215" s="41"/>
      <c r="I215" s="41"/>
      <c r="J215" s="41"/>
      <c r="K215" s="41"/>
      <c r="L215" s="41"/>
      <c r="M215" s="41"/>
      <c r="N215" s="41"/>
      <c r="O215" s="41"/>
      <c r="P215" s="41"/>
      <c r="Q215" s="41"/>
      <c r="R215" s="41"/>
      <c r="S215" s="41"/>
      <c r="T215" s="41"/>
      <c r="U215" s="41"/>
      <c r="V215" s="41"/>
      <c r="W215" s="42"/>
      <c r="X215" s="42"/>
      <c r="Y215" s="42"/>
    </row>
    <row r="216" spans="7:25">
      <c r="G216" s="44"/>
      <c r="H216" s="41"/>
      <c r="I216" s="41"/>
      <c r="J216" s="41"/>
      <c r="K216" s="41"/>
      <c r="L216" s="41"/>
      <c r="M216" s="41"/>
      <c r="N216" s="41"/>
      <c r="O216" s="41"/>
      <c r="P216" s="41"/>
      <c r="Q216" s="41"/>
      <c r="R216" s="41"/>
      <c r="S216" s="41"/>
      <c r="T216" s="41"/>
      <c r="U216" s="41"/>
      <c r="V216" s="41"/>
      <c r="W216" s="42"/>
      <c r="X216" s="42"/>
      <c r="Y216" s="42"/>
    </row>
    <row r="217" spans="7:25">
      <c r="G217" s="44"/>
      <c r="H217" s="41"/>
      <c r="I217" s="41"/>
      <c r="J217" s="41"/>
      <c r="K217" s="41"/>
      <c r="L217" s="41"/>
      <c r="M217" s="41"/>
      <c r="N217" s="41"/>
      <c r="O217" s="41"/>
      <c r="P217" s="41"/>
      <c r="Q217" s="41"/>
      <c r="R217" s="41"/>
      <c r="S217" s="41"/>
      <c r="T217" s="41"/>
      <c r="U217" s="41"/>
      <c r="V217" s="41"/>
      <c r="W217" s="42"/>
      <c r="X217" s="42"/>
      <c r="Y217" s="42"/>
    </row>
    <row r="218" spans="7:25">
      <c r="G218" s="44"/>
      <c r="H218" s="41"/>
      <c r="I218" s="41"/>
      <c r="J218" s="41"/>
      <c r="K218" s="41"/>
      <c r="L218" s="41"/>
      <c r="M218" s="41"/>
      <c r="N218" s="41"/>
      <c r="O218" s="41"/>
      <c r="P218" s="41"/>
      <c r="Q218" s="41"/>
      <c r="R218" s="41"/>
      <c r="S218" s="41"/>
      <c r="T218" s="41"/>
      <c r="U218" s="41"/>
      <c r="V218" s="41"/>
      <c r="W218" s="42"/>
      <c r="X218" s="42"/>
      <c r="Y218" s="42"/>
    </row>
    <row r="219" spans="7:25">
      <c r="G219" s="44"/>
      <c r="H219" s="41"/>
      <c r="I219" s="41"/>
      <c r="J219" s="41"/>
      <c r="K219" s="41"/>
      <c r="L219" s="41"/>
      <c r="M219" s="41"/>
      <c r="N219" s="41"/>
      <c r="O219" s="41"/>
      <c r="P219" s="41"/>
      <c r="Q219" s="41"/>
      <c r="R219" s="41"/>
      <c r="S219" s="41"/>
      <c r="T219" s="41"/>
      <c r="U219" s="41"/>
      <c r="V219" s="41"/>
      <c r="W219" s="42"/>
      <c r="X219" s="42"/>
      <c r="Y219" s="42"/>
    </row>
    <row r="220" spans="7:25">
      <c r="G220" s="44"/>
      <c r="H220" s="41"/>
      <c r="I220" s="41"/>
      <c r="J220" s="41"/>
      <c r="K220" s="41"/>
      <c r="L220" s="41"/>
      <c r="M220" s="41"/>
      <c r="N220" s="41"/>
      <c r="O220" s="41"/>
      <c r="P220" s="41"/>
      <c r="Q220" s="41"/>
      <c r="R220" s="41"/>
      <c r="S220" s="41"/>
      <c r="T220" s="41"/>
      <c r="U220" s="41"/>
      <c r="V220" s="41"/>
      <c r="W220" s="42"/>
      <c r="X220" s="42"/>
      <c r="Y220" s="42"/>
    </row>
    <row r="221" spans="7:25">
      <c r="G221" s="44"/>
      <c r="H221" s="41"/>
      <c r="I221" s="41"/>
      <c r="J221" s="41"/>
      <c r="K221" s="41"/>
      <c r="L221" s="41"/>
      <c r="M221" s="41"/>
      <c r="N221" s="41"/>
      <c r="O221" s="41"/>
      <c r="P221" s="41"/>
      <c r="Q221" s="41"/>
      <c r="R221" s="41"/>
      <c r="S221" s="41"/>
      <c r="T221" s="41"/>
      <c r="U221" s="41"/>
      <c r="V221" s="41"/>
      <c r="W221" s="42"/>
      <c r="X221" s="42"/>
      <c r="Y221" s="42"/>
    </row>
    <row r="222" spans="7:25">
      <c r="G222" s="44"/>
      <c r="H222" s="41"/>
      <c r="I222" s="41"/>
      <c r="J222" s="41"/>
      <c r="K222" s="41"/>
      <c r="L222" s="41"/>
      <c r="M222" s="41"/>
      <c r="N222" s="41"/>
      <c r="O222" s="41"/>
      <c r="P222" s="41"/>
      <c r="Q222" s="41"/>
      <c r="R222" s="41"/>
      <c r="S222" s="41"/>
      <c r="T222" s="41"/>
      <c r="U222" s="41"/>
      <c r="V222" s="41"/>
      <c r="W222" s="42"/>
      <c r="X222" s="42"/>
      <c r="Y222" s="42"/>
    </row>
    <row r="223" spans="7:25">
      <c r="G223" s="44"/>
      <c r="H223" s="41"/>
      <c r="I223" s="41"/>
      <c r="J223" s="41"/>
      <c r="K223" s="41"/>
      <c r="L223" s="41"/>
      <c r="M223" s="41"/>
      <c r="N223" s="41"/>
      <c r="O223" s="41"/>
      <c r="P223" s="41"/>
      <c r="Q223" s="41"/>
      <c r="R223" s="41"/>
      <c r="S223" s="41"/>
      <c r="T223" s="41"/>
      <c r="U223" s="41"/>
      <c r="V223" s="41"/>
      <c r="W223" s="42"/>
      <c r="X223" s="42"/>
      <c r="Y223" s="42"/>
    </row>
    <row r="224" spans="7:25">
      <c r="G224" s="44"/>
      <c r="H224" s="41"/>
      <c r="I224" s="41"/>
      <c r="J224" s="41"/>
      <c r="K224" s="41"/>
      <c r="L224" s="41"/>
      <c r="M224" s="41"/>
      <c r="N224" s="41"/>
      <c r="O224" s="41"/>
      <c r="P224" s="41"/>
      <c r="Q224" s="41"/>
      <c r="R224" s="41"/>
      <c r="S224" s="41"/>
      <c r="T224" s="41"/>
      <c r="U224" s="41"/>
      <c r="V224" s="41"/>
      <c r="W224" s="42"/>
      <c r="X224" s="42"/>
      <c r="Y224" s="42"/>
    </row>
    <row r="225" spans="7:25">
      <c r="G225" s="44"/>
      <c r="H225" s="41"/>
      <c r="I225" s="41"/>
      <c r="J225" s="41"/>
      <c r="K225" s="41"/>
      <c r="L225" s="41"/>
      <c r="M225" s="41"/>
      <c r="N225" s="41"/>
      <c r="O225" s="41"/>
      <c r="P225" s="41"/>
      <c r="Q225" s="41"/>
      <c r="R225" s="41"/>
      <c r="S225" s="41"/>
      <c r="T225" s="41"/>
      <c r="U225" s="41"/>
      <c r="V225" s="41"/>
      <c r="W225" s="42"/>
      <c r="X225" s="42"/>
      <c r="Y225" s="42"/>
    </row>
    <row r="226" spans="7:25">
      <c r="G226" s="44"/>
      <c r="H226" s="41"/>
      <c r="I226" s="41"/>
      <c r="J226" s="41"/>
      <c r="K226" s="41"/>
      <c r="L226" s="41"/>
      <c r="M226" s="41"/>
      <c r="N226" s="41"/>
      <c r="O226" s="41"/>
      <c r="P226" s="41"/>
      <c r="Q226" s="41"/>
      <c r="R226" s="41"/>
      <c r="S226" s="41"/>
      <c r="T226" s="41"/>
      <c r="U226" s="41"/>
      <c r="V226" s="41"/>
      <c r="W226" s="42"/>
      <c r="X226" s="42"/>
      <c r="Y226" s="42"/>
    </row>
    <row r="227" spans="7:25">
      <c r="G227" s="44"/>
      <c r="H227" s="41"/>
      <c r="I227" s="41"/>
      <c r="J227" s="41"/>
      <c r="K227" s="41"/>
      <c r="L227" s="41"/>
      <c r="M227" s="41"/>
      <c r="N227" s="41"/>
      <c r="O227" s="41"/>
      <c r="P227" s="41"/>
      <c r="Q227" s="41"/>
      <c r="R227" s="41"/>
      <c r="S227" s="41"/>
      <c r="T227" s="41"/>
      <c r="U227" s="41"/>
      <c r="V227" s="41"/>
      <c r="W227" s="42"/>
      <c r="X227" s="42"/>
      <c r="Y227" s="42"/>
    </row>
    <row r="228" spans="7:25">
      <c r="G228" s="44"/>
      <c r="H228" s="41"/>
      <c r="I228" s="41"/>
      <c r="J228" s="41"/>
      <c r="K228" s="41"/>
      <c r="L228" s="41"/>
      <c r="M228" s="41"/>
      <c r="N228" s="41"/>
      <c r="O228" s="41"/>
      <c r="P228" s="41"/>
      <c r="Q228" s="41"/>
      <c r="R228" s="41"/>
      <c r="S228" s="41"/>
      <c r="T228" s="41"/>
      <c r="U228" s="41"/>
      <c r="V228" s="41"/>
      <c r="W228" s="42"/>
      <c r="X228" s="42"/>
      <c r="Y228" s="42"/>
    </row>
    <row r="229" spans="7:25">
      <c r="G229" s="44"/>
      <c r="H229" s="41"/>
      <c r="I229" s="41"/>
      <c r="J229" s="41"/>
      <c r="K229" s="41"/>
      <c r="L229" s="41"/>
      <c r="M229" s="41"/>
      <c r="N229" s="41"/>
      <c r="O229" s="41"/>
      <c r="P229" s="41"/>
      <c r="Q229" s="41"/>
      <c r="R229" s="41"/>
      <c r="S229" s="41"/>
      <c r="T229" s="41"/>
      <c r="U229" s="41"/>
      <c r="V229" s="41"/>
      <c r="W229" s="42"/>
      <c r="X229" s="42"/>
      <c r="Y229" s="42"/>
    </row>
    <row r="230" spans="7:25">
      <c r="G230" s="44"/>
      <c r="H230" s="41"/>
      <c r="I230" s="41"/>
      <c r="J230" s="41"/>
      <c r="K230" s="41"/>
      <c r="L230" s="41"/>
      <c r="M230" s="41"/>
      <c r="N230" s="41"/>
      <c r="O230" s="41"/>
      <c r="P230" s="41"/>
      <c r="Q230" s="41"/>
      <c r="R230" s="41"/>
      <c r="S230" s="41"/>
      <c r="T230" s="41"/>
      <c r="U230" s="41"/>
      <c r="V230" s="41"/>
      <c r="W230" s="42"/>
      <c r="X230" s="42"/>
      <c r="Y230" s="42"/>
    </row>
    <row r="231" spans="7:25">
      <c r="G231" s="44"/>
      <c r="H231" s="41"/>
      <c r="I231" s="41"/>
      <c r="J231" s="41"/>
      <c r="K231" s="41"/>
      <c r="L231" s="41"/>
      <c r="M231" s="41"/>
      <c r="N231" s="41"/>
      <c r="O231" s="41"/>
      <c r="P231" s="41"/>
      <c r="Q231" s="41"/>
      <c r="R231" s="41"/>
      <c r="S231" s="41"/>
      <c r="T231" s="41"/>
      <c r="U231" s="41"/>
      <c r="V231" s="41"/>
      <c r="W231" s="42"/>
      <c r="X231" s="42"/>
      <c r="Y231" s="42"/>
    </row>
    <row r="232" spans="7:25">
      <c r="G232" s="44"/>
      <c r="H232" s="41"/>
      <c r="I232" s="41"/>
      <c r="J232" s="41"/>
      <c r="K232" s="41"/>
      <c r="L232" s="41"/>
      <c r="M232" s="41"/>
      <c r="N232" s="41"/>
      <c r="O232" s="41"/>
      <c r="P232" s="41"/>
      <c r="Q232" s="41"/>
      <c r="R232" s="41"/>
      <c r="S232" s="41"/>
      <c r="T232" s="41"/>
      <c r="U232" s="41"/>
      <c r="V232" s="41"/>
      <c r="W232" s="42"/>
      <c r="X232" s="42"/>
      <c r="Y232" s="42"/>
    </row>
    <row r="233" spans="7:25">
      <c r="G233" s="44"/>
      <c r="H233" s="41"/>
      <c r="I233" s="41"/>
      <c r="J233" s="41"/>
      <c r="K233" s="41"/>
      <c r="L233" s="41"/>
      <c r="M233" s="41"/>
      <c r="N233" s="41"/>
      <c r="O233" s="41"/>
      <c r="P233" s="41"/>
      <c r="Q233" s="41"/>
      <c r="R233" s="41"/>
      <c r="S233" s="41"/>
      <c r="T233" s="41"/>
      <c r="U233" s="41"/>
      <c r="V233" s="41"/>
      <c r="W233" s="42"/>
      <c r="X233" s="42"/>
      <c r="Y233" s="42"/>
    </row>
    <row r="234" spans="7:25">
      <c r="G234" s="44"/>
      <c r="H234" s="41"/>
      <c r="I234" s="41"/>
      <c r="J234" s="41"/>
      <c r="K234" s="41"/>
      <c r="L234" s="41"/>
      <c r="M234" s="41"/>
      <c r="N234" s="41"/>
      <c r="O234" s="41"/>
      <c r="P234" s="41"/>
      <c r="Q234" s="41"/>
      <c r="R234" s="41"/>
      <c r="S234" s="41"/>
      <c r="T234" s="41"/>
      <c r="U234" s="41"/>
      <c r="V234" s="41"/>
      <c r="W234" s="42"/>
      <c r="X234" s="42"/>
      <c r="Y234" s="42"/>
    </row>
    <row r="235" spans="7:25">
      <c r="G235" s="44"/>
      <c r="H235" s="41"/>
      <c r="I235" s="41"/>
      <c r="J235" s="41"/>
      <c r="K235" s="41"/>
      <c r="L235" s="41"/>
      <c r="M235" s="41"/>
      <c r="N235" s="41"/>
      <c r="O235" s="41"/>
      <c r="P235" s="41"/>
      <c r="Q235" s="41"/>
      <c r="R235" s="41"/>
      <c r="S235" s="41"/>
      <c r="T235" s="41"/>
      <c r="U235" s="41"/>
      <c r="V235" s="41"/>
      <c r="W235" s="42"/>
      <c r="X235" s="42"/>
      <c r="Y235" s="42"/>
    </row>
    <row r="236" spans="7:25">
      <c r="G236" s="44"/>
      <c r="H236" s="41"/>
      <c r="I236" s="41"/>
      <c r="J236" s="41"/>
      <c r="K236" s="41"/>
      <c r="L236" s="41"/>
      <c r="M236" s="41"/>
      <c r="N236" s="41"/>
      <c r="O236" s="41"/>
      <c r="P236" s="41"/>
      <c r="Q236" s="41"/>
      <c r="R236" s="41"/>
      <c r="S236" s="41"/>
      <c r="T236" s="41"/>
      <c r="U236" s="41"/>
      <c r="V236" s="41"/>
      <c r="W236" s="42"/>
      <c r="X236" s="42"/>
      <c r="Y236" s="42"/>
    </row>
    <row r="237" spans="7:25">
      <c r="G237" s="44"/>
      <c r="H237" s="41"/>
      <c r="I237" s="41"/>
      <c r="J237" s="41"/>
      <c r="K237" s="41"/>
      <c r="L237" s="41"/>
      <c r="M237" s="41"/>
      <c r="N237" s="41"/>
      <c r="O237" s="41"/>
      <c r="P237" s="41"/>
      <c r="Q237" s="41"/>
      <c r="R237" s="41"/>
      <c r="S237" s="41"/>
      <c r="T237" s="41"/>
      <c r="U237" s="41"/>
      <c r="V237" s="41"/>
      <c r="W237" s="42"/>
      <c r="X237" s="42"/>
      <c r="Y237" s="42"/>
    </row>
    <row r="238" spans="7:25">
      <c r="G238" s="44"/>
      <c r="H238" s="41"/>
      <c r="I238" s="41"/>
      <c r="J238" s="41"/>
      <c r="K238" s="41"/>
      <c r="L238" s="41"/>
      <c r="M238" s="41"/>
      <c r="N238" s="41"/>
      <c r="O238" s="41"/>
      <c r="P238" s="41"/>
      <c r="Q238" s="41"/>
      <c r="R238" s="41"/>
      <c r="S238" s="41"/>
      <c r="T238" s="41"/>
      <c r="U238" s="41"/>
      <c r="V238" s="41"/>
      <c r="W238" s="42"/>
      <c r="X238" s="42"/>
      <c r="Y238" s="42"/>
    </row>
    <row r="239" spans="7:25">
      <c r="G239" s="44"/>
      <c r="H239" s="41"/>
      <c r="I239" s="41"/>
      <c r="J239" s="41"/>
      <c r="K239" s="41"/>
      <c r="L239" s="41"/>
      <c r="M239" s="41"/>
      <c r="N239" s="41"/>
      <c r="O239" s="41"/>
      <c r="P239" s="41"/>
      <c r="Q239" s="41"/>
      <c r="R239" s="41"/>
      <c r="S239" s="41"/>
      <c r="T239" s="41"/>
      <c r="U239" s="41"/>
      <c r="V239" s="41"/>
      <c r="W239" s="42"/>
      <c r="X239" s="42"/>
      <c r="Y239" s="42"/>
    </row>
    <row r="240" spans="7:25">
      <c r="G240" s="44"/>
      <c r="H240" s="41"/>
      <c r="I240" s="41"/>
      <c r="J240" s="41"/>
      <c r="K240" s="41"/>
      <c r="L240" s="41"/>
      <c r="M240" s="41"/>
      <c r="N240" s="41"/>
      <c r="O240" s="41"/>
      <c r="P240" s="41"/>
      <c r="Q240" s="41"/>
      <c r="R240" s="41"/>
      <c r="S240" s="41"/>
      <c r="T240" s="41"/>
      <c r="U240" s="41"/>
      <c r="V240" s="41"/>
      <c r="W240" s="42"/>
      <c r="X240" s="42"/>
      <c r="Y240" s="42"/>
    </row>
    <row r="241" spans="7:25">
      <c r="G241" s="44"/>
      <c r="H241" s="41"/>
      <c r="I241" s="41"/>
      <c r="J241" s="41"/>
      <c r="K241" s="41"/>
      <c r="L241" s="41"/>
      <c r="M241" s="41"/>
      <c r="N241" s="41"/>
      <c r="O241" s="41"/>
      <c r="P241" s="41"/>
      <c r="Q241" s="41"/>
      <c r="R241" s="41"/>
      <c r="S241" s="41"/>
      <c r="T241" s="41"/>
      <c r="U241" s="41"/>
      <c r="V241" s="41"/>
      <c r="W241" s="42"/>
      <c r="X241" s="42"/>
      <c r="Y241" s="42"/>
    </row>
    <row r="242" spans="7:25">
      <c r="G242" s="44"/>
      <c r="H242" s="41"/>
      <c r="I242" s="41"/>
      <c r="J242" s="41"/>
      <c r="K242" s="41"/>
      <c r="L242" s="41"/>
      <c r="M242" s="41"/>
      <c r="N242" s="41"/>
      <c r="O242" s="41"/>
      <c r="P242" s="41"/>
      <c r="Q242" s="41"/>
      <c r="R242" s="41"/>
      <c r="S242" s="41"/>
      <c r="T242" s="41"/>
      <c r="U242" s="41"/>
      <c r="V242" s="41"/>
      <c r="W242" s="42"/>
      <c r="X242" s="42"/>
      <c r="Y242" s="42"/>
    </row>
    <row r="243" spans="7:25">
      <c r="G243" s="44"/>
      <c r="H243" s="41"/>
      <c r="I243" s="41"/>
      <c r="J243" s="41"/>
      <c r="K243" s="41"/>
      <c r="L243" s="41"/>
      <c r="M243" s="41"/>
      <c r="N243" s="41"/>
      <c r="O243" s="41"/>
      <c r="P243" s="41"/>
      <c r="Q243" s="41"/>
      <c r="R243" s="41"/>
      <c r="S243" s="41"/>
      <c r="T243" s="41"/>
      <c r="U243" s="41"/>
      <c r="V243" s="41"/>
      <c r="W243" s="42"/>
      <c r="X243" s="42"/>
      <c r="Y243" s="42"/>
    </row>
    <row r="244" spans="7:25">
      <c r="G244" s="44"/>
      <c r="H244" s="41"/>
      <c r="I244" s="41"/>
      <c r="J244" s="41"/>
      <c r="K244" s="41"/>
      <c r="L244" s="41"/>
      <c r="M244" s="41"/>
      <c r="N244" s="41"/>
      <c r="O244" s="41"/>
      <c r="P244" s="41"/>
      <c r="Q244" s="41"/>
      <c r="R244" s="41"/>
      <c r="S244" s="41"/>
      <c r="T244" s="41"/>
      <c r="U244" s="41"/>
      <c r="V244" s="41"/>
      <c r="W244" s="42"/>
      <c r="X244" s="42"/>
      <c r="Y244" s="42"/>
    </row>
    <row r="245" spans="7:25">
      <c r="G245" s="44"/>
      <c r="H245" s="41"/>
      <c r="I245" s="41"/>
      <c r="J245" s="41"/>
      <c r="K245" s="41"/>
      <c r="L245" s="41"/>
      <c r="M245" s="41"/>
      <c r="N245" s="41"/>
      <c r="O245" s="41"/>
      <c r="P245" s="41"/>
      <c r="Q245" s="41"/>
      <c r="R245" s="41"/>
      <c r="S245" s="41"/>
      <c r="T245" s="41"/>
      <c r="U245" s="41"/>
      <c r="V245" s="41"/>
      <c r="W245" s="42"/>
      <c r="X245" s="42"/>
      <c r="Y245" s="42"/>
    </row>
    <row r="246" spans="7:25">
      <c r="G246" s="44"/>
      <c r="H246" s="41"/>
      <c r="I246" s="41"/>
      <c r="J246" s="41"/>
      <c r="K246" s="41"/>
      <c r="L246" s="41"/>
      <c r="M246" s="41"/>
      <c r="N246" s="41"/>
      <c r="O246" s="41"/>
      <c r="P246" s="41"/>
      <c r="Q246" s="41"/>
      <c r="R246" s="41"/>
      <c r="S246" s="41"/>
      <c r="T246" s="41"/>
      <c r="U246" s="41"/>
      <c r="V246" s="41"/>
      <c r="W246" s="42"/>
      <c r="X246" s="42"/>
      <c r="Y246" s="42"/>
    </row>
    <row r="247" spans="7:25">
      <c r="G247" s="44"/>
      <c r="H247" s="41"/>
      <c r="I247" s="41"/>
      <c r="J247" s="41"/>
      <c r="K247" s="41"/>
      <c r="L247" s="41"/>
      <c r="M247" s="41"/>
      <c r="N247" s="41"/>
      <c r="O247" s="41"/>
      <c r="P247" s="41"/>
      <c r="Q247" s="41"/>
      <c r="R247" s="41"/>
      <c r="S247" s="41"/>
      <c r="T247" s="41"/>
      <c r="U247" s="41"/>
      <c r="V247" s="41"/>
      <c r="W247" s="42"/>
      <c r="X247" s="42"/>
      <c r="Y247" s="42"/>
    </row>
    <row r="248" spans="7:25">
      <c r="G248" s="44"/>
      <c r="H248" s="41"/>
      <c r="I248" s="41"/>
      <c r="J248" s="41"/>
      <c r="K248" s="41"/>
      <c r="L248" s="41"/>
      <c r="M248" s="41"/>
      <c r="N248" s="41"/>
      <c r="O248" s="41"/>
      <c r="P248" s="41"/>
      <c r="Q248" s="41"/>
      <c r="R248" s="41"/>
      <c r="S248" s="41"/>
      <c r="T248" s="41"/>
      <c r="U248" s="41"/>
      <c r="V248" s="41"/>
      <c r="W248" s="42"/>
      <c r="X248" s="42"/>
      <c r="Y248" s="42"/>
    </row>
    <row r="249" spans="7:25">
      <c r="G249" s="44"/>
      <c r="H249" s="41"/>
      <c r="I249" s="41"/>
      <c r="J249" s="41"/>
      <c r="K249" s="41"/>
      <c r="L249" s="41"/>
      <c r="M249" s="41"/>
      <c r="N249" s="41"/>
      <c r="O249" s="41"/>
      <c r="P249" s="41"/>
      <c r="Q249" s="41"/>
      <c r="R249" s="41"/>
      <c r="S249" s="41"/>
      <c r="T249" s="41"/>
      <c r="U249" s="41"/>
      <c r="V249" s="41"/>
      <c r="W249" s="42"/>
      <c r="X249" s="42"/>
      <c r="Y249" s="42"/>
    </row>
    <row r="250" spans="7:25">
      <c r="G250" s="44"/>
      <c r="H250" s="41"/>
      <c r="I250" s="41"/>
      <c r="J250" s="41"/>
      <c r="K250" s="41"/>
      <c r="L250" s="41"/>
      <c r="M250" s="41"/>
      <c r="N250" s="41"/>
      <c r="O250" s="41"/>
      <c r="P250" s="41"/>
      <c r="Q250" s="41"/>
      <c r="R250" s="41"/>
      <c r="S250" s="41"/>
      <c r="T250" s="41"/>
      <c r="U250" s="41"/>
      <c r="V250" s="41"/>
      <c r="W250" s="42"/>
      <c r="X250" s="42"/>
      <c r="Y250" s="42"/>
    </row>
    <row r="251" spans="7:25">
      <c r="G251" s="44"/>
      <c r="H251" s="41"/>
      <c r="I251" s="41"/>
      <c r="J251" s="41"/>
      <c r="K251" s="41"/>
      <c r="L251" s="41"/>
      <c r="M251" s="41"/>
      <c r="N251" s="41"/>
      <c r="O251" s="41"/>
      <c r="P251" s="41"/>
      <c r="Q251" s="41"/>
      <c r="R251" s="41"/>
      <c r="S251" s="41"/>
      <c r="T251" s="41"/>
      <c r="U251" s="41"/>
      <c r="V251" s="41"/>
      <c r="W251" s="42"/>
      <c r="X251" s="42"/>
      <c r="Y251" s="42"/>
    </row>
    <row r="252" spans="7:25">
      <c r="G252" s="44"/>
      <c r="H252" s="41"/>
      <c r="I252" s="41"/>
      <c r="J252" s="41"/>
      <c r="K252" s="41"/>
      <c r="L252" s="41"/>
      <c r="M252" s="41"/>
      <c r="N252" s="41"/>
      <c r="O252" s="41"/>
      <c r="P252" s="41"/>
      <c r="Q252" s="41"/>
      <c r="R252" s="41"/>
      <c r="S252" s="41"/>
      <c r="T252" s="41"/>
      <c r="U252" s="41"/>
      <c r="V252" s="41"/>
      <c r="W252" s="42"/>
      <c r="X252" s="42"/>
      <c r="Y252" s="42"/>
    </row>
    <row r="253" spans="7:25">
      <c r="G253" s="44"/>
      <c r="H253" s="41"/>
      <c r="I253" s="41"/>
      <c r="J253" s="41"/>
      <c r="K253" s="41"/>
      <c r="L253" s="41"/>
      <c r="M253" s="41"/>
      <c r="N253" s="41"/>
      <c r="O253" s="41"/>
      <c r="P253" s="41"/>
      <c r="Q253" s="41"/>
      <c r="R253" s="41"/>
      <c r="S253" s="41"/>
      <c r="T253" s="41"/>
      <c r="U253" s="41"/>
      <c r="V253" s="41"/>
      <c r="W253" s="42"/>
      <c r="X253" s="42"/>
      <c r="Y253" s="42"/>
    </row>
    <row r="254" spans="7:25">
      <c r="G254" s="44"/>
      <c r="H254" s="41"/>
      <c r="I254" s="41"/>
      <c r="J254" s="41"/>
      <c r="K254" s="41"/>
      <c r="L254" s="41"/>
      <c r="M254" s="41"/>
      <c r="N254" s="41"/>
      <c r="O254" s="41"/>
      <c r="P254" s="41"/>
      <c r="Q254" s="41"/>
      <c r="R254" s="41"/>
      <c r="S254" s="41"/>
      <c r="T254" s="41"/>
      <c r="U254" s="41"/>
      <c r="V254" s="41"/>
      <c r="W254" s="42"/>
      <c r="X254" s="42"/>
      <c r="Y254" s="42"/>
    </row>
    <row r="255" spans="7:25">
      <c r="G255" s="44"/>
      <c r="H255" s="41"/>
      <c r="I255" s="41"/>
      <c r="J255" s="41"/>
      <c r="K255" s="41"/>
      <c r="L255" s="41"/>
      <c r="M255" s="41"/>
      <c r="N255" s="41"/>
      <c r="O255" s="41"/>
      <c r="P255" s="41"/>
      <c r="Q255" s="41"/>
      <c r="R255" s="41"/>
      <c r="S255" s="41"/>
      <c r="T255" s="41"/>
      <c r="U255" s="41"/>
      <c r="V255" s="41"/>
      <c r="W255" s="42"/>
      <c r="X255" s="42"/>
      <c r="Y255" s="42"/>
    </row>
    <row r="256" spans="7:25">
      <c r="G256" s="44"/>
      <c r="H256" s="41"/>
      <c r="I256" s="41"/>
      <c r="J256" s="41"/>
      <c r="K256" s="41"/>
      <c r="L256" s="41"/>
      <c r="M256" s="41"/>
      <c r="N256" s="41"/>
      <c r="O256" s="41"/>
      <c r="P256" s="41"/>
      <c r="Q256" s="41"/>
      <c r="R256" s="41"/>
      <c r="S256" s="41"/>
      <c r="T256" s="41"/>
      <c r="U256" s="41"/>
      <c r="V256" s="41"/>
      <c r="W256" s="42"/>
      <c r="X256" s="42"/>
      <c r="Y256" s="42"/>
    </row>
    <row r="257" spans="7:25">
      <c r="G257" s="44"/>
      <c r="H257" s="41"/>
      <c r="I257" s="41"/>
      <c r="J257" s="41"/>
      <c r="K257" s="41"/>
      <c r="L257" s="41"/>
      <c r="M257" s="41"/>
      <c r="N257" s="41"/>
      <c r="O257" s="41"/>
      <c r="P257" s="41"/>
      <c r="Q257" s="41"/>
      <c r="R257" s="41"/>
      <c r="S257" s="41"/>
      <c r="T257" s="41"/>
      <c r="U257" s="41"/>
      <c r="V257" s="41"/>
      <c r="W257" s="42"/>
      <c r="X257" s="42"/>
      <c r="Y257" s="42"/>
    </row>
    <row r="258" spans="7:25">
      <c r="G258" s="44"/>
      <c r="H258" s="41"/>
      <c r="I258" s="41"/>
      <c r="J258" s="41"/>
      <c r="K258" s="41"/>
      <c r="L258" s="41"/>
      <c r="M258" s="41"/>
      <c r="N258" s="41"/>
      <c r="O258" s="41"/>
      <c r="P258" s="41"/>
      <c r="Q258" s="41"/>
      <c r="R258" s="41"/>
      <c r="S258" s="41"/>
      <c r="T258" s="41"/>
      <c r="U258" s="41"/>
      <c r="V258" s="41"/>
      <c r="W258" s="42"/>
      <c r="X258" s="42"/>
      <c r="Y258" s="42"/>
    </row>
    <row r="259" spans="7:25">
      <c r="G259" s="44"/>
      <c r="H259" s="41"/>
      <c r="I259" s="41"/>
      <c r="J259" s="41"/>
      <c r="K259" s="41"/>
      <c r="L259" s="41"/>
      <c r="M259" s="41"/>
      <c r="N259" s="41"/>
      <c r="O259" s="41"/>
      <c r="P259" s="41"/>
      <c r="Q259" s="41"/>
      <c r="R259" s="41"/>
      <c r="S259" s="41"/>
      <c r="T259" s="41"/>
      <c r="U259" s="41"/>
      <c r="V259" s="41"/>
      <c r="W259" s="42"/>
      <c r="X259" s="42"/>
      <c r="Y259" s="42"/>
    </row>
    <row r="260" spans="7:25">
      <c r="G260" s="44"/>
      <c r="H260" s="41"/>
      <c r="I260" s="41"/>
      <c r="J260" s="41"/>
      <c r="K260" s="41"/>
      <c r="L260" s="41"/>
      <c r="M260" s="41"/>
      <c r="N260" s="41"/>
      <c r="O260" s="41"/>
      <c r="P260" s="41"/>
      <c r="Q260" s="41"/>
      <c r="R260" s="41"/>
      <c r="S260" s="41"/>
      <c r="T260" s="41"/>
      <c r="U260" s="41"/>
      <c r="V260" s="41"/>
      <c r="W260" s="42"/>
      <c r="X260" s="42"/>
      <c r="Y260" s="42"/>
    </row>
    <row r="261" spans="7:25">
      <c r="G261" s="44"/>
      <c r="H261" s="41"/>
      <c r="I261" s="41"/>
      <c r="J261" s="41"/>
      <c r="K261" s="41"/>
      <c r="L261" s="41"/>
      <c r="M261" s="41"/>
      <c r="N261" s="41"/>
      <c r="O261" s="41"/>
      <c r="P261" s="41"/>
      <c r="Q261" s="41"/>
      <c r="R261" s="41"/>
      <c r="S261" s="41"/>
      <c r="T261" s="41"/>
      <c r="U261" s="41"/>
      <c r="V261" s="41"/>
      <c r="W261" s="42"/>
      <c r="X261" s="42"/>
      <c r="Y261" s="42"/>
    </row>
    <row r="262" spans="7:25">
      <c r="G262" s="44"/>
      <c r="H262" s="41"/>
      <c r="I262" s="41"/>
      <c r="J262" s="41"/>
      <c r="K262" s="41"/>
      <c r="L262" s="41"/>
      <c r="M262" s="41"/>
      <c r="N262" s="41"/>
      <c r="O262" s="41"/>
      <c r="P262" s="41"/>
      <c r="Q262" s="41"/>
      <c r="R262" s="41"/>
      <c r="S262" s="41"/>
      <c r="T262" s="41"/>
      <c r="U262" s="41"/>
      <c r="V262" s="41"/>
      <c r="W262" s="42"/>
      <c r="X262" s="42"/>
      <c r="Y262" s="42"/>
    </row>
    <row r="263" spans="7:25">
      <c r="G263" s="44"/>
      <c r="H263" s="41"/>
      <c r="I263" s="41"/>
      <c r="J263" s="41"/>
      <c r="K263" s="41"/>
      <c r="L263" s="41"/>
      <c r="M263" s="41"/>
      <c r="N263" s="41"/>
      <c r="O263" s="41"/>
      <c r="P263" s="41"/>
      <c r="Q263" s="41"/>
      <c r="R263" s="41"/>
      <c r="S263" s="41"/>
      <c r="T263" s="41"/>
      <c r="U263" s="41"/>
      <c r="V263" s="41"/>
      <c r="W263" s="42"/>
      <c r="X263" s="42"/>
      <c r="Y263" s="42"/>
    </row>
    <row r="264" spans="7:25">
      <c r="G264" s="44"/>
      <c r="H264" s="41"/>
      <c r="I264" s="41"/>
      <c r="J264" s="41"/>
      <c r="K264" s="41"/>
      <c r="L264" s="41"/>
      <c r="M264" s="41"/>
      <c r="N264" s="41"/>
      <c r="O264" s="41"/>
      <c r="P264" s="41"/>
      <c r="Q264" s="41"/>
      <c r="R264" s="41"/>
      <c r="S264" s="41"/>
      <c r="T264" s="41"/>
      <c r="U264" s="41"/>
      <c r="V264" s="41"/>
      <c r="W264" s="42"/>
      <c r="X264" s="42"/>
      <c r="Y264" s="42"/>
    </row>
    <row r="265" spans="7:25">
      <c r="G265" s="44"/>
      <c r="H265" s="41"/>
      <c r="I265" s="41"/>
      <c r="J265" s="41"/>
      <c r="K265" s="41"/>
      <c r="L265" s="41"/>
      <c r="M265" s="41"/>
      <c r="N265" s="41"/>
      <c r="O265" s="41"/>
      <c r="P265" s="41"/>
      <c r="Q265" s="41"/>
      <c r="R265" s="41"/>
      <c r="S265" s="41"/>
      <c r="T265" s="41"/>
      <c r="U265" s="41"/>
      <c r="V265" s="41"/>
      <c r="W265" s="42"/>
      <c r="X265" s="42"/>
      <c r="Y265" s="42"/>
    </row>
    <row r="266" spans="7:25">
      <c r="G266" s="44"/>
      <c r="H266" s="41"/>
      <c r="I266" s="41"/>
      <c r="J266" s="41"/>
      <c r="K266" s="41"/>
      <c r="L266" s="41"/>
      <c r="M266" s="41"/>
      <c r="N266" s="41"/>
      <c r="O266" s="41"/>
      <c r="P266" s="41"/>
      <c r="Q266" s="41"/>
      <c r="R266" s="41"/>
      <c r="S266" s="41"/>
      <c r="T266" s="41"/>
      <c r="U266" s="41"/>
      <c r="V266" s="41"/>
      <c r="W266" s="42"/>
      <c r="X266" s="42"/>
      <c r="Y266" s="42"/>
    </row>
    <row r="267" spans="7:25">
      <c r="G267" s="44"/>
      <c r="H267" s="41"/>
      <c r="I267" s="41"/>
      <c r="J267" s="41"/>
      <c r="K267" s="41"/>
      <c r="L267" s="41"/>
      <c r="M267" s="41"/>
      <c r="N267" s="41"/>
      <c r="O267" s="41"/>
      <c r="P267" s="41"/>
      <c r="Q267" s="41"/>
      <c r="R267" s="41"/>
      <c r="S267" s="41"/>
      <c r="T267" s="41"/>
      <c r="U267" s="41"/>
      <c r="V267" s="41"/>
      <c r="W267" s="42"/>
      <c r="X267" s="42"/>
      <c r="Y267" s="42"/>
    </row>
    <row r="268" spans="7:25">
      <c r="G268" s="44"/>
      <c r="H268" s="41"/>
      <c r="I268" s="41"/>
      <c r="J268" s="41"/>
      <c r="K268" s="41"/>
      <c r="L268" s="41"/>
      <c r="M268" s="41"/>
      <c r="N268" s="41"/>
      <c r="O268" s="41"/>
      <c r="P268" s="41"/>
      <c r="Q268" s="41"/>
      <c r="R268" s="41"/>
      <c r="S268" s="41"/>
      <c r="T268" s="41"/>
      <c r="U268" s="41"/>
      <c r="V268" s="41"/>
      <c r="W268" s="42"/>
      <c r="X268" s="42"/>
      <c r="Y268" s="42"/>
    </row>
    <row r="269" spans="7:25">
      <c r="G269" s="44"/>
      <c r="H269" s="41"/>
      <c r="I269" s="41"/>
      <c r="J269" s="41"/>
      <c r="K269" s="41"/>
      <c r="L269" s="41"/>
      <c r="M269" s="41"/>
      <c r="N269" s="41"/>
      <c r="O269" s="41"/>
      <c r="P269" s="41"/>
      <c r="Q269" s="41"/>
      <c r="R269" s="41"/>
      <c r="S269" s="41"/>
      <c r="T269" s="41"/>
      <c r="U269" s="41"/>
      <c r="V269" s="41"/>
      <c r="W269" s="42"/>
      <c r="X269" s="42"/>
      <c r="Y269" s="42"/>
    </row>
    <row r="270" spans="7:25">
      <c r="G270" s="44"/>
      <c r="H270" s="41"/>
      <c r="I270" s="41"/>
      <c r="J270" s="41"/>
      <c r="K270" s="41"/>
      <c r="L270" s="41"/>
      <c r="M270" s="41"/>
      <c r="N270" s="41"/>
      <c r="O270" s="41"/>
      <c r="P270" s="41"/>
      <c r="Q270" s="41"/>
      <c r="R270" s="41"/>
      <c r="S270" s="41"/>
      <c r="T270" s="41"/>
      <c r="U270" s="41"/>
      <c r="V270" s="41"/>
      <c r="W270" s="42"/>
      <c r="X270" s="42"/>
      <c r="Y270" s="42"/>
    </row>
    <row r="271" spans="7:25">
      <c r="G271" s="44"/>
      <c r="H271" s="41"/>
      <c r="I271" s="41"/>
      <c r="J271" s="41"/>
      <c r="K271" s="41"/>
      <c r="L271" s="41"/>
      <c r="M271" s="41"/>
      <c r="N271" s="41"/>
      <c r="O271" s="41"/>
      <c r="P271" s="41"/>
      <c r="Q271" s="41"/>
      <c r="R271" s="41"/>
      <c r="S271" s="41"/>
      <c r="T271" s="41"/>
      <c r="U271" s="41"/>
      <c r="V271" s="41"/>
      <c r="W271" s="42"/>
      <c r="X271" s="42"/>
      <c r="Y271" s="42"/>
    </row>
    <row r="272" spans="7:25">
      <c r="G272" s="44"/>
      <c r="H272" s="41"/>
      <c r="I272" s="41"/>
      <c r="J272" s="41"/>
      <c r="K272" s="41"/>
      <c r="L272" s="41"/>
      <c r="M272" s="41"/>
      <c r="N272" s="41"/>
      <c r="O272" s="41"/>
      <c r="P272" s="41"/>
      <c r="Q272" s="41"/>
      <c r="R272" s="41"/>
      <c r="S272" s="41"/>
      <c r="T272" s="41"/>
      <c r="U272" s="41"/>
      <c r="V272" s="41"/>
      <c r="W272" s="42"/>
      <c r="X272" s="42"/>
      <c r="Y272" s="42"/>
    </row>
    <row r="273" spans="7:25">
      <c r="G273" s="44"/>
      <c r="H273" s="41"/>
      <c r="I273" s="41"/>
      <c r="J273" s="41"/>
      <c r="K273" s="41"/>
      <c r="L273" s="41"/>
      <c r="M273" s="41"/>
      <c r="N273" s="41"/>
      <c r="O273" s="41"/>
      <c r="P273" s="41"/>
      <c r="Q273" s="41"/>
      <c r="R273" s="41"/>
      <c r="S273" s="41"/>
      <c r="T273" s="41"/>
      <c r="U273" s="41"/>
      <c r="V273" s="41"/>
      <c r="W273" s="42"/>
      <c r="X273" s="42"/>
      <c r="Y273" s="42"/>
    </row>
    <row r="274" spans="7:25">
      <c r="G274" s="44"/>
      <c r="H274" s="41"/>
      <c r="I274" s="41"/>
      <c r="J274" s="41"/>
      <c r="K274" s="41"/>
      <c r="L274" s="41"/>
      <c r="M274" s="41"/>
      <c r="N274" s="41"/>
      <c r="O274" s="41"/>
      <c r="P274" s="41"/>
      <c r="Q274" s="41"/>
      <c r="R274" s="41"/>
      <c r="S274" s="41"/>
      <c r="T274" s="41"/>
      <c r="U274" s="41"/>
      <c r="V274" s="41"/>
      <c r="W274" s="42"/>
      <c r="X274" s="42"/>
      <c r="Y274" s="42"/>
    </row>
    <row r="275" spans="7:25">
      <c r="G275" s="44"/>
      <c r="H275" s="41"/>
      <c r="I275" s="41"/>
      <c r="J275" s="41"/>
      <c r="K275" s="41"/>
      <c r="L275" s="41"/>
      <c r="M275" s="41"/>
      <c r="N275" s="41"/>
      <c r="O275" s="41"/>
      <c r="P275" s="41"/>
      <c r="Q275" s="41"/>
      <c r="R275" s="41"/>
      <c r="S275" s="41"/>
      <c r="T275" s="41"/>
      <c r="U275" s="41"/>
      <c r="V275" s="41"/>
      <c r="W275" s="42"/>
      <c r="X275" s="42"/>
      <c r="Y275" s="42"/>
    </row>
    <row r="276" spans="7:25">
      <c r="G276" s="44"/>
      <c r="H276" s="41"/>
      <c r="I276" s="41"/>
      <c r="J276" s="41"/>
      <c r="K276" s="41"/>
      <c r="L276" s="41"/>
      <c r="M276" s="41"/>
      <c r="N276" s="41"/>
      <c r="O276" s="41"/>
      <c r="P276" s="41"/>
      <c r="Q276" s="41"/>
      <c r="R276" s="41"/>
      <c r="S276" s="41"/>
      <c r="T276" s="41"/>
      <c r="U276" s="41"/>
      <c r="V276" s="41"/>
      <c r="W276" s="42"/>
      <c r="X276" s="42"/>
      <c r="Y276" s="42"/>
    </row>
    <row r="277" spans="7:25">
      <c r="G277" s="44"/>
      <c r="H277" s="41"/>
      <c r="I277" s="41"/>
      <c r="J277" s="41"/>
      <c r="K277" s="41"/>
      <c r="L277" s="41"/>
      <c r="M277" s="41"/>
      <c r="N277" s="41"/>
      <c r="O277" s="41"/>
      <c r="P277" s="41"/>
      <c r="Q277" s="41"/>
      <c r="R277" s="41"/>
      <c r="S277" s="41"/>
      <c r="T277" s="41"/>
      <c r="U277" s="41"/>
      <c r="V277" s="41"/>
      <c r="W277" s="42"/>
      <c r="X277" s="42"/>
      <c r="Y277" s="42"/>
    </row>
    <row r="278" spans="7:25">
      <c r="G278" s="44"/>
      <c r="H278" s="41"/>
      <c r="I278" s="41"/>
      <c r="J278" s="41"/>
      <c r="K278" s="41"/>
      <c r="L278" s="41"/>
      <c r="M278" s="41"/>
      <c r="N278" s="41"/>
      <c r="O278" s="41"/>
      <c r="P278" s="41"/>
      <c r="Q278" s="41"/>
      <c r="R278" s="41"/>
      <c r="S278" s="41"/>
      <c r="T278" s="41"/>
      <c r="U278" s="41"/>
      <c r="V278" s="41"/>
      <c r="W278" s="42"/>
      <c r="X278" s="42"/>
      <c r="Y278" s="42"/>
    </row>
    <row r="279" spans="7:25">
      <c r="G279" s="44"/>
      <c r="H279" s="41"/>
      <c r="I279" s="41"/>
      <c r="J279" s="41"/>
      <c r="K279" s="41"/>
      <c r="L279" s="41"/>
      <c r="M279" s="41"/>
      <c r="N279" s="41"/>
      <c r="O279" s="41"/>
      <c r="P279" s="41"/>
      <c r="Q279" s="41"/>
      <c r="R279" s="41"/>
      <c r="S279" s="41"/>
      <c r="T279" s="41"/>
      <c r="U279" s="41"/>
      <c r="V279" s="41"/>
      <c r="W279" s="42"/>
      <c r="X279" s="42"/>
      <c r="Y279" s="42"/>
    </row>
    <row r="280" spans="7:25">
      <c r="G280" s="44"/>
      <c r="H280" s="41"/>
      <c r="I280" s="41"/>
      <c r="J280" s="41"/>
      <c r="K280" s="41"/>
      <c r="L280" s="41"/>
      <c r="M280" s="41"/>
      <c r="N280" s="41"/>
      <c r="O280" s="41"/>
      <c r="P280" s="41"/>
      <c r="Q280" s="41"/>
      <c r="R280" s="41"/>
      <c r="S280" s="41"/>
      <c r="T280" s="41"/>
      <c r="U280" s="41"/>
      <c r="V280" s="41"/>
      <c r="W280" s="42"/>
      <c r="X280" s="42"/>
      <c r="Y280" s="42"/>
    </row>
    <row r="281" spans="7:25">
      <c r="G281" s="44"/>
      <c r="H281" s="41"/>
      <c r="I281" s="41"/>
      <c r="J281" s="41"/>
      <c r="K281" s="41"/>
      <c r="L281" s="41"/>
      <c r="M281" s="41"/>
      <c r="N281" s="41"/>
      <c r="O281" s="41"/>
      <c r="P281" s="41"/>
      <c r="Q281" s="41"/>
      <c r="R281" s="41"/>
      <c r="S281" s="41"/>
      <c r="T281" s="41"/>
      <c r="U281" s="41"/>
      <c r="V281" s="41"/>
      <c r="W281" s="42"/>
      <c r="X281" s="42"/>
      <c r="Y281" s="42"/>
    </row>
    <row r="282" spans="7:25">
      <c r="G282" s="44"/>
      <c r="H282" s="41"/>
      <c r="I282" s="41"/>
      <c r="J282" s="41"/>
      <c r="K282" s="41"/>
      <c r="L282" s="41"/>
      <c r="M282" s="41"/>
      <c r="N282" s="41"/>
      <c r="O282" s="41"/>
      <c r="P282" s="41"/>
      <c r="Q282" s="41"/>
      <c r="R282" s="41"/>
      <c r="S282" s="41"/>
      <c r="T282" s="41"/>
      <c r="U282" s="41"/>
      <c r="V282" s="41"/>
      <c r="W282" s="42"/>
      <c r="X282" s="42"/>
      <c r="Y282" s="42"/>
    </row>
    <row r="283" spans="7:25">
      <c r="G283" s="44"/>
      <c r="H283" s="41"/>
      <c r="I283" s="41"/>
      <c r="J283" s="41"/>
      <c r="K283" s="41"/>
      <c r="L283" s="41"/>
      <c r="M283" s="41"/>
      <c r="N283" s="41"/>
      <c r="O283" s="41"/>
      <c r="P283" s="41"/>
      <c r="Q283" s="41"/>
      <c r="R283" s="41"/>
      <c r="S283" s="41"/>
      <c r="T283" s="41"/>
      <c r="U283" s="41"/>
      <c r="V283" s="41"/>
      <c r="W283" s="42"/>
      <c r="X283" s="42"/>
      <c r="Y283" s="42"/>
    </row>
    <row r="284" spans="7:25">
      <c r="G284" s="44"/>
      <c r="H284" s="41"/>
      <c r="I284" s="41"/>
      <c r="J284" s="41"/>
      <c r="K284" s="41"/>
      <c r="L284" s="41"/>
      <c r="M284" s="41"/>
      <c r="N284" s="41"/>
      <c r="O284" s="41"/>
      <c r="P284" s="41"/>
      <c r="Q284" s="41"/>
      <c r="R284" s="41"/>
      <c r="S284" s="41"/>
      <c r="T284" s="41"/>
      <c r="U284" s="41"/>
      <c r="V284" s="41"/>
      <c r="W284" s="42"/>
      <c r="X284" s="42"/>
      <c r="Y284" s="42"/>
    </row>
    <row r="285" spans="7:25">
      <c r="G285" s="44"/>
      <c r="H285" s="41"/>
      <c r="I285" s="41"/>
      <c r="J285" s="41"/>
      <c r="K285" s="41"/>
      <c r="L285" s="41"/>
      <c r="M285" s="41"/>
      <c r="N285" s="41"/>
      <c r="O285" s="41"/>
      <c r="P285" s="41"/>
      <c r="Q285" s="41"/>
      <c r="R285" s="41"/>
      <c r="S285" s="41"/>
      <c r="T285" s="41"/>
      <c r="U285" s="41"/>
      <c r="V285" s="41"/>
      <c r="W285" s="42"/>
      <c r="X285" s="42"/>
      <c r="Y285" s="42"/>
    </row>
    <row r="286" spans="7:25">
      <c r="G286" s="44"/>
      <c r="H286" s="41"/>
      <c r="I286" s="41"/>
      <c r="J286" s="41"/>
      <c r="K286" s="41"/>
      <c r="L286" s="41"/>
      <c r="M286" s="41"/>
      <c r="N286" s="41"/>
      <c r="O286" s="41"/>
      <c r="P286" s="41"/>
      <c r="Q286" s="41"/>
      <c r="R286" s="41"/>
      <c r="S286" s="41"/>
      <c r="T286" s="41"/>
      <c r="U286" s="41"/>
      <c r="V286" s="41"/>
      <c r="W286" s="42"/>
      <c r="X286" s="42"/>
      <c r="Y286" s="42"/>
    </row>
    <row r="287" spans="7:25">
      <c r="G287" s="44"/>
      <c r="H287" s="41"/>
      <c r="I287" s="41"/>
      <c r="J287" s="41"/>
      <c r="K287" s="41"/>
      <c r="L287" s="41"/>
      <c r="M287" s="41"/>
      <c r="N287" s="41"/>
      <c r="O287" s="41"/>
      <c r="P287" s="41"/>
      <c r="Q287" s="41"/>
      <c r="R287" s="41"/>
      <c r="S287" s="41"/>
      <c r="T287" s="41"/>
      <c r="U287" s="41"/>
      <c r="V287" s="41"/>
      <c r="W287" s="42"/>
      <c r="X287" s="42"/>
      <c r="Y287" s="42"/>
    </row>
    <row r="288" spans="7:25">
      <c r="G288" s="44"/>
      <c r="H288" s="41"/>
      <c r="I288" s="41"/>
      <c r="J288" s="41"/>
      <c r="K288" s="41"/>
      <c r="L288" s="41"/>
      <c r="M288" s="41"/>
      <c r="N288" s="41"/>
      <c r="O288" s="41"/>
      <c r="P288" s="41"/>
      <c r="Q288" s="41"/>
      <c r="R288" s="41"/>
      <c r="S288" s="41"/>
      <c r="T288" s="41"/>
      <c r="U288" s="41"/>
      <c r="V288" s="41"/>
      <c r="W288" s="42"/>
      <c r="X288" s="42"/>
      <c r="Y288" s="42"/>
    </row>
    <row r="289" spans="7:25">
      <c r="G289" s="44"/>
      <c r="H289" s="41"/>
      <c r="I289" s="41"/>
      <c r="J289" s="41"/>
      <c r="K289" s="41"/>
      <c r="L289" s="41"/>
      <c r="M289" s="41"/>
      <c r="N289" s="41"/>
      <c r="O289" s="41"/>
      <c r="P289" s="41"/>
      <c r="Q289" s="41"/>
      <c r="R289" s="41"/>
      <c r="S289" s="41"/>
      <c r="T289" s="41"/>
      <c r="U289" s="41"/>
      <c r="V289" s="41"/>
      <c r="W289" s="42"/>
      <c r="X289" s="42"/>
      <c r="Y289" s="42"/>
    </row>
    <row r="290" spans="7:25">
      <c r="G290" s="44"/>
      <c r="H290" s="41"/>
      <c r="I290" s="41"/>
      <c r="J290" s="41"/>
      <c r="K290" s="41"/>
      <c r="L290" s="41"/>
      <c r="M290" s="41"/>
      <c r="N290" s="41"/>
      <c r="O290" s="41"/>
      <c r="P290" s="41"/>
      <c r="Q290" s="41"/>
      <c r="R290" s="41"/>
      <c r="S290" s="41"/>
      <c r="T290" s="41"/>
      <c r="U290" s="41"/>
      <c r="V290" s="41"/>
      <c r="W290" s="42"/>
      <c r="X290" s="42"/>
      <c r="Y290" s="42"/>
    </row>
    <row r="291" spans="7:25">
      <c r="G291" s="44"/>
      <c r="H291" s="41"/>
      <c r="I291" s="41"/>
      <c r="J291" s="41"/>
      <c r="K291" s="41"/>
      <c r="L291" s="41"/>
      <c r="M291" s="41"/>
      <c r="N291" s="41"/>
      <c r="O291" s="41"/>
      <c r="P291" s="41"/>
      <c r="Q291" s="41"/>
      <c r="R291" s="41"/>
      <c r="S291" s="41"/>
      <c r="T291" s="41"/>
      <c r="U291" s="41"/>
      <c r="V291" s="41"/>
      <c r="W291" s="42"/>
      <c r="X291" s="42"/>
      <c r="Y291" s="42"/>
    </row>
    <row r="292" spans="7:25">
      <c r="G292" s="44"/>
      <c r="H292" s="41"/>
      <c r="I292" s="41"/>
      <c r="J292" s="41"/>
      <c r="K292" s="41"/>
      <c r="L292" s="41"/>
      <c r="M292" s="41"/>
      <c r="N292" s="41"/>
      <c r="O292" s="41"/>
      <c r="P292" s="41"/>
      <c r="Q292" s="41"/>
      <c r="R292" s="41"/>
      <c r="S292" s="41"/>
      <c r="T292" s="41"/>
      <c r="U292" s="41"/>
      <c r="V292" s="41"/>
      <c r="W292" s="42"/>
      <c r="X292" s="42"/>
      <c r="Y292" s="42"/>
    </row>
    <row r="293" spans="7:25">
      <c r="G293" s="44"/>
      <c r="H293" s="41"/>
      <c r="I293" s="41"/>
      <c r="J293" s="41"/>
      <c r="K293" s="41"/>
      <c r="L293" s="41"/>
      <c r="M293" s="41"/>
      <c r="N293" s="41"/>
      <c r="O293" s="41"/>
      <c r="P293" s="41"/>
      <c r="Q293" s="41"/>
      <c r="R293" s="41"/>
      <c r="S293" s="41"/>
      <c r="T293" s="41"/>
      <c r="U293" s="41"/>
      <c r="V293" s="41"/>
      <c r="W293" s="42"/>
      <c r="X293" s="42"/>
      <c r="Y293" s="42"/>
    </row>
    <row r="294" spans="7:25">
      <c r="G294" s="44"/>
      <c r="H294" s="41"/>
      <c r="I294" s="41"/>
      <c r="J294" s="41"/>
      <c r="K294" s="41"/>
      <c r="L294" s="41"/>
      <c r="M294" s="41"/>
      <c r="N294" s="41"/>
      <c r="O294" s="41"/>
      <c r="P294" s="41"/>
      <c r="Q294" s="41"/>
      <c r="R294" s="41"/>
      <c r="S294" s="41"/>
      <c r="T294" s="41"/>
      <c r="U294" s="41"/>
      <c r="V294" s="41"/>
      <c r="W294" s="42"/>
      <c r="X294" s="42"/>
      <c r="Y294" s="42"/>
    </row>
    <row r="295" spans="7:25">
      <c r="G295" s="44"/>
      <c r="H295" s="41"/>
      <c r="I295" s="41"/>
      <c r="J295" s="41"/>
      <c r="K295" s="41"/>
      <c r="L295" s="41"/>
      <c r="M295" s="41"/>
      <c r="N295" s="41"/>
      <c r="O295" s="41"/>
      <c r="P295" s="41"/>
      <c r="Q295" s="41"/>
      <c r="R295" s="41"/>
      <c r="S295" s="41"/>
      <c r="T295" s="41"/>
      <c r="U295" s="41"/>
      <c r="V295" s="41"/>
      <c r="W295" s="42"/>
      <c r="X295" s="42"/>
      <c r="Y295" s="42"/>
    </row>
    <row r="296" spans="7:25">
      <c r="G296" s="44"/>
      <c r="H296" s="41"/>
      <c r="I296" s="41"/>
      <c r="J296" s="41"/>
      <c r="K296" s="41"/>
      <c r="L296" s="41"/>
      <c r="M296" s="41"/>
      <c r="N296" s="41"/>
      <c r="O296" s="41"/>
      <c r="P296" s="41"/>
      <c r="Q296" s="41"/>
      <c r="R296" s="41"/>
      <c r="S296" s="41"/>
      <c r="T296" s="41"/>
      <c r="U296" s="41"/>
      <c r="V296" s="41"/>
      <c r="W296" s="42"/>
      <c r="X296" s="42"/>
      <c r="Y296" s="42"/>
    </row>
    <row r="297" spans="7:25">
      <c r="G297" s="44"/>
      <c r="H297" s="41"/>
      <c r="I297" s="41"/>
      <c r="J297" s="41"/>
      <c r="K297" s="41"/>
      <c r="L297" s="41"/>
      <c r="M297" s="41"/>
      <c r="N297" s="41"/>
      <c r="O297" s="41"/>
      <c r="P297" s="41"/>
      <c r="Q297" s="41"/>
      <c r="R297" s="41"/>
      <c r="S297" s="41"/>
      <c r="T297" s="41"/>
      <c r="U297" s="41"/>
      <c r="V297" s="41"/>
      <c r="W297" s="42"/>
      <c r="X297" s="42"/>
      <c r="Y297" s="42"/>
    </row>
    <row r="298" spans="7:25">
      <c r="G298" s="44"/>
      <c r="H298" s="41"/>
      <c r="I298" s="41"/>
      <c r="J298" s="41"/>
      <c r="K298" s="41"/>
      <c r="L298" s="41"/>
      <c r="M298" s="41"/>
      <c r="N298" s="41"/>
      <c r="O298" s="41"/>
      <c r="P298" s="41"/>
      <c r="Q298" s="41"/>
      <c r="R298" s="41"/>
      <c r="S298" s="41"/>
      <c r="T298" s="41"/>
      <c r="U298" s="41"/>
      <c r="V298" s="41"/>
      <c r="W298" s="42"/>
      <c r="X298" s="42"/>
      <c r="Y298" s="42"/>
    </row>
    <row r="299" spans="7:25">
      <c r="G299" s="44"/>
      <c r="H299" s="41"/>
      <c r="I299" s="41"/>
      <c r="J299" s="41"/>
      <c r="K299" s="41"/>
      <c r="L299" s="41"/>
      <c r="M299" s="41"/>
      <c r="N299" s="41"/>
      <c r="O299" s="41"/>
      <c r="P299" s="41"/>
      <c r="Q299" s="41"/>
      <c r="R299" s="41"/>
      <c r="S299" s="41"/>
      <c r="T299" s="41"/>
      <c r="U299" s="41"/>
      <c r="V299" s="41"/>
      <c r="W299" s="42"/>
      <c r="X299" s="42"/>
      <c r="Y299" s="42"/>
    </row>
    <row r="300" spans="7:25">
      <c r="G300" s="44"/>
      <c r="H300" s="41"/>
      <c r="I300" s="41"/>
      <c r="J300" s="41"/>
      <c r="K300" s="41"/>
      <c r="L300" s="41"/>
      <c r="M300" s="41"/>
      <c r="N300" s="41"/>
      <c r="O300" s="41"/>
      <c r="P300" s="41"/>
      <c r="Q300" s="41"/>
      <c r="R300" s="41"/>
      <c r="S300" s="41"/>
      <c r="T300" s="41"/>
      <c r="U300" s="41"/>
      <c r="V300" s="41"/>
      <c r="W300" s="42"/>
      <c r="X300" s="42"/>
      <c r="Y300" s="42"/>
    </row>
    <row r="301" spans="7:25">
      <c r="G301" s="44"/>
      <c r="H301" s="41"/>
      <c r="I301" s="41"/>
      <c r="J301" s="41"/>
      <c r="K301" s="41"/>
      <c r="L301" s="41"/>
      <c r="M301" s="41"/>
      <c r="N301" s="41"/>
      <c r="O301" s="41"/>
      <c r="P301" s="41"/>
      <c r="Q301" s="41"/>
      <c r="R301" s="41"/>
      <c r="S301" s="41"/>
      <c r="T301" s="41"/>
      <c r="U301" s="41"/>
      <c r="V301" s="41"/>
      <c r="W301" s="42"/>
      <c r="X301" s="42"/>
      <c r="Y301" s="42"/>
    </row>
    <row r="302" spans="7:25">
      <c r="G302" s="44"/>
      <c r="H302" s="41"/>
      <c r="I302" s="41"/>
      <c r="J302" s="41"/>
      <c r="K302" s="41"/>
      <c r="L302" s="41"/>
      <c r="M302" s="41"/>
      <c r="N302" s="41"/>
      <c r="O302" s="41"/>
      <c r="P302" s="41"/>
      <c r="Q302" s="41"/>
      <c r="R302" s="41"/>
      <c r="S302" s="41"/>
      <c r="T302" s="41"/>
      <c r="U302" s="41"/>
      <c r="V302" s="41"/>
      <c r="W302" s="42"/>
      <c r="X302" s="42"/>
      <c r="Y302" s="42"/>
    </row>
    <row r="303" spans="7:25">
      <c r="G303" s="44"/>
      <c r="H303" s="41"/>
      <c r="I303" s="41"/>
      <c r="J303" s="41"/>
      <c r="K303" s="41"/>
      <c r="L303" s="41"/>
      <c r="M303" s="41"/>
      <c r="N303" s="41"/>
      <c r="O303" s="41"/>
      <c r="P303" s="41"/>
      <c r="Q303" s="41"/>
      <c r="R303" s="41"/>
      <c r="S303" s="41"/>
      <c r="T303" s="41"/>
      <c r="U303" s="41"/>
      <c r="V303" s="41"/>
      <c r="W303" s="42"/>
      <c r="X303" s="42"/>
      <c r="Y303" s="42"/>
    </row>
    <row r="304" spans="7:25">
      <c r="G304" s="44"/>
      <c r="H304" s="41"/>
      <c r="I304" s="41"/>
      <c r="J304" s="41"/>
      <c r="K304" s="41"/>
      <c r="L304" s="41"/>
      <c r="M304" s="41"/>
      <c r="N304" s="41"/>
      <c r="O304" s="41"/>
      <c r="P304" s="41"/>
      <c r="Q304" s="41"/>
      <c r="R304" s="41"/>
      <c r="S304" s="41"/>
      <c r="T304" s="41"/>
      <c r="U304" s="41"/>
      <c r="V304" s="41"/>
      <c r="W304" s="42"/>
      <c r="X304" s="42"/>
      <c r="Y304" s="42"/>
    </row>
    <row r="305" spans="7:25">
      <c r="G305" s="44"/>
      <c r="H305" s="41"/>
      <c r="I305" s="41"/>
      <c r="J305" s="41"/>
      <c r="K305" s="41"/>
      <c r="L305" s="41"/>
      <c r="M305" s="41"/>
      <c r="N305" s="41"/>
      <c r="O305" s="41"/>
      <c r="P305" s="41"/>
      <c r="Q305" s="41"/>
      <c r="R305" s="41"/>
      <c r="S305" s="41"/>
      <c r="T305" s="41"/>
      <c r="U305" s="41"/>
      <c r="V305" s="41"/>
      <c r="W305" s="42"/>
      <c r="X305" s="42"/>
      <c r="Y305" s="42"/>
    </row>
    <row r="306" spans="7:25">
      <c r="G306" s="44"/>
      <c r="H306" s="41"/>
      <c r="I306" s="41"/>
      <c r="J306" s="41"/>
      <c r="K306" s="41"/>
      <c r="L306" s="41"/>
      <c r="M306" s="41"/>
      <c r="N306" s="41"/>
      <c r="O306" s="41"/>
      <c r="P306" s="41"/>
      <c r="Q306" s="41"/>
      <c r="R306" s="41"/>
      <c r="S306" s="41"/>
      <c r="T306" s="41"/>
      <c r="U306" s="41"/>
      <c r="V306" s="41"/>
      <c r="W306" s="42"/>
      <c r="X306" s="42"/>
      <c r="Y306" s="42"/>
    </row>
    <row r="307" spans="7:25">
      <c r="G307" s="44"/>
      <c r="H307" s="41"/>
      <c r="I307" s="41"/>
      <c r="J307" s="41"/>
      <c r="K307" s="41"/>
      <c r="L307" s="41"/>
      <c r="M307" s="41"/>
      <c r="N307" s="41"/>
      <c r="O307" s="41"/>
      <c r="P307" s="41"/>
      <c r="Q307" s="41"/>
      <c r="R307" s="41"/>
      <c r="S307" s="41"/>
      <c r="T307" s="41"/>
      <c r="U307" s="41"/>
      <c r="V307" s="41"/>
      <c r="W307" s="42"/>
      <c r="X307" s="42"/>
      <c r="Y307" s="42"/>
    </row>
    <row r="308" spans="7:25">
      <c r="G308" s="44"/>
      <c r="H308" s="41"/>
      <c r="I308" s="41"/>
      <c r="J308" s="41"/>
      <c r="K308" s="41"/>
      <c r="L308" s="41"/>
      <c r="M308" s="41"/>
      <c r="N308" s="41"/>
      <c r="O308" s="41"/>
      <c r="P308" s="41"/>
      <c r="Q308" s="41"/>
      <c r="R308" s="41"/>
      <c r="S308" s="41"/>
      <c r="T308" s="41"/>
      <c r="U308" s="41"/>
      <c r="V308" s="41"/>
      <c r="W308" s="42"/>
      <c r="X308" s="42"/>
      <c r="Y308" s="42"/>
    </row>
    <row r="309" spans="7:25">
      <c r="G309" s="44"/>
      <c r="H309" s="41"/>
      <c r="I309" s="41"/>
      <c r="J309" s="41"/>
      <c r="K309" s="41"/>
      <c r="L309" s="41"/>
      <c r="M309" s="41"/>
      <c r="N309" s="41"/>
      <c r="O309" s="41"/>
      <c r="P309" s="41"/>
      <c r="Q309" s="41"/>
      <c r="R309" s="41"/>
      <c r="S309" s="41"/>
      <c r="T309" s="41"/>
      <c r="U309" s="41"/>
      <c r="V309" s="41"/>
      <c r="W309" s="42"/>
      <c r="X309" s="42"/>
      <c r="Y309" s="42"/>
    </row>
    <row r="310" spans="7:25">
      <c r="G310" s="44"/>
      <c r="H310" s="41"/>
      <c r="I310" s="41"/>
      <c r="J310" s="41"/>
      <c r="K310" s="41"/>
      <c r="L310" s="41"/>
      <c r="M310" s="41"/>
      <c r="N310" s="41"/>
      <c r="O310" s="41"/>
      <c r="P310" s="41"/>
      <c r="Q310" s="41"/>
      <c r="R310" s="41"/>
      <c r="S310" s="41"/>
      <c r="T310" s="41"/>
      <c r="U310" s="41"/>
      <c r="V310" s="41"/>
      <c r="W310" s="42"/>
      <c r="X310" s="42"/>
      <c r="Y310" s="42"/>
    </row>
    <row r="311" spans="7:25">
      <c r="G311" s="44"/>
      <c r="H311" s="41"/>
      <c r="I311" s="41"/>
      <c r="J311" s="41"/>
      <c r="K311" s="41"/>
      <c r="L311" s="41"/>
      <c r="M311" s="41"/>
      <c r="N311" s="41"/>
      <c r="O311" s="41"/>
      <c r="P311" s="41"/>
      <c r="Q311" s="41"/>
      <c r="R311" s="41"/>
      <c r="S311" s="41"/>
      <c r="T311" s="41"/>
      <c r="U311" s="41"/>
      <c r="V311" s="41"/>
      <c r="W311" s="42"/>
      <c r="X311" s="42"/>
      <c r="Y311" s="42"/>
    </row>
    <row r="312" spans="7:25">
      <c r="G312" s="44"/>
      <c r="H312" s="41"/>
      <c r="I312" s="41"/>
      <c r="J312" s="41"/>
      <c r="K312" s="41"/>
      <c r="L312" s="41"/>
      <c r="M312" s="41"/>
      <c r="N312" s="41"/>
      <c r="O312" s="41"/>
      <c r="P312" s="41"/>
      <c r="Q312" s="41"/>
      <c r="R312" s="41"/>
      <c r="S312" s="41"/>
      <c r="T312" s="41"/>
      <c r="U312" s="41"/>
      <c r="V312" s="41"/>
      <c r="W312" s="42"/>
      <c r="X312" s="42"/>
      <c r="Y312" s="42"/>
    </row>
    <row r="313" spans="7:25">
      <c r="G313" s="44"/>
      <c r="H313" s="41"/>
      <c r="I313" s="41"/>
      <c r="J313" s="41"/>
      <c r="K313" s="41"/>
      <c r="L313" s="41"/>
      <c r="M313" s="41"/>
      <c r="N313" s="41"/>
      <c r="O313" s="41"/>
      <c r="P313" s="41"/>
      <c r="Q313" s="41"/>
      <c r="R313" s="41"/>
      <c r="S313" s="41"/>
      <c r="T313" s="41"/>
      <c r="U313" s="41"/>
      <c r="V313" s="41"/>
      <c r="W313" s="42"/>
      <c r="X313" s="42"/>
      <c r="Y313" s="42"/>
    </row>
    <row r="314" spans="7:25">
      <c r="G314" s="44"/>
      <c r="H314" s="41"/>
      <c r="I314" s="41"/>
      <c r="J314" s="41"/>
      <c r="K314" s="41"/>
      <c r="L314" s="41"/>
      <c r="M314" s="41"/>
      <c r="N314" s="41"/>
      <c r="O314" s="41"/>
      <c r="P314" s="41"/>
      <c r="Q314" s="41"/>
      <c r="R314" s="41"/>
      <c r="S314" s="41"/>
      <c r="T314" s="41"/>
      <c r="U314" s="41"/>
      <c r="V314" s="41"/>
      <c r="W314" s="42"/>
      <c r="X314" s="42"/>
      <c r="Y314" s="42"/>
    </row>
    <row r="315" spans="7:25">
      <c r="G315" s="44"/>
      <c r="H315" s="41"/>
      <c r="I315" s="41"/>
      <c r="J315" s="41"/>
      <c r="K315" s="41"/>
      <c r="L315" s="41"/>
      <c r="M315" s="41"/>
      <c r="N315" s="41"/>
      <c r="O315" s="41"/>
      <c r="P315" s="41"/>
      <c r="Q315" s="41"/>
      <c r="R315" s="41"/>
      <c r="S315" s="41"/>
      <c r="T315" s="41"/>
      <c r="U315" s="41"/>
      <c r="V315" s="41"/>
      <c r="W315" s="42"/>
      <c r="X315" s="42"/>
      <c r="Y315" s="42"/>
    </row>
    <row r="316" spans="7:25">
      <c r="G316" s="44"/>
      <c r="H316" s="41"/>
      <c r="I316" s="41"/>
      <c r="J316" s="41"/>
      <c r="K316" s="41"/>
      <c r="L316" s="41"/>
      <c r="M316" s="41"/>
      <c r="N316" s="41"/>
      <c r="O316" s="41"/>
      <c r="P316" s="41"/>
      <c r="Q316" s="41"/>
      <c r="R316" s="41"/>
      <c r="S316" s="41"/>
      <c r="T316" s="41"/>
      <c r="U316" s="41"/>
      <c r="V316" s="41"/>
      <c r="W316" s="42"/>
      <c r="X316" s="42"/>
      <c r="Y316" s="42"/>
    </row>
    <row r="317" spans="7:25">
      <c r="G317" s="44"/>
      <c r="H317" s="41"/>
      <c r="I317" s="41"/>
      <c r="J317" s="41"/>
      <c r="K317" s="41"/>
      <c r="L317" s="41"/>
      <c r="M317" s="41"/>
      <c r="N317" s="41"/>
      <c r="O317" s="41"/>
      <c r="P317" s="41"/>
      <c r="Q317" s="41"/>
      <c r="R317" s="41"/>
      <c r="S317" s="41"/>
      <c r="T317" s="41"/>
      <c r="U317" s="41"/>
      <c r="V317" s="41"/>
      <c r="W317" s="42"/>
      <c r="X317" s="42"/>
      <c r="Y317" s="42"/>
    </row>
    <row r="318" spans="7:25">
      <c r="G318" s="44"/>
      <c r="H318" s="41"/>
      <c r="I318" s="41"/>
      <c r="J318" s="41"/>
      <c r="K318" s="41"/>
      <c r="L318" s="41"/>
      <c r="M318" s="41"/>
      <c r="N318" s="41"/>
      <c r="O318" s="41"/>
      <c r="P318" s="41"/>
      <c r="Q318" s="41"/>
      <c r="R318" s="41"/>
      <c r="S318" s="41"/>
      <c r="T318" s="41"/>
      <c r="U318" s="41"/>
      <c r="V318" s="41"/>
      <c r="W318" s="42"/>
      <c r="X318" s="42"/>
      <c r="Y318" s="42"/>
    </row>
    <row r="319" spans="7:25">
      <c r="G319" s="44"/>
      <c r="H319" s="41"/>
      <c r="I319" s="41"/>
      <c r="J319" s="41"/>
      <c r="K319" s="41"/>
      <c r="L319" s="41"/>
      <c r="M319" s="41"/>
      <c r="N319" s="41"/>
      <c r="O319" s="41"/>
      <c r="P319" s="41"/>
      <c r="Q319" s="41"/>
      <c r="R319" s="41"/>
      <c r="S319" s="41"/>
      <c r="T319" s="41"/>
      <c r="U319" s="41"/>
      <c r="V319" s="41"/>
      <c r="W319" s="42"/>
      <c r="X319" s="42"/>
      <c r="Y319" s="42"/>
    </row>
    <row r="320" spans="7:25">
      <c r="G320" s="44"/>
      <c r="H320" s="41"/>
      <c r="I320" s="41"/>
      <c r="J320" s="41"/>
      <c r="K320" s="41"/>
      <c r="L320" s="41"/>
      <c r="M320" s="41"/>
      <c r="N320" s="41"/>
      <c r="O320" s="41"/>
      <c r="P320" s="41"/>
      <c r="Q320" s="41"/>
      <c r="R320" s="41"/>
      <c r="S320" s="41"/>
      <c r="T320" s="41"/>
      <c r="U320" s="41"/>
      <c r="V320" s="41"/>
      <c r="W320" s="42"/>
      <c r="X320" s="42"/>
      <c r="Y320" s="42"/>
    </row>
    <row r="321" spans="7:25">
      <c r="G321" s="44"/>
      <c r="H321" s="41"/>
      <c r="I321" s="41"/>
      <c r="J321" s="41"/>
      <c r="K321" s="41"/>
      <c r="L321" s="41"/>
      <c r="M321" s="41"/>
      <c r="N321" s="41"/>
      <c r="O321" s="41"/>
      <c r="P321" s="41"/>
      <c r="Q321" s="41"/>
      <c r="R321" s="41"/>
      <c r="S321" s="41"/>
      <c r="T321" s="41"/>
      <c r="U321" s="41"/>
      <c r="V321" s="41"/>
      <c r="W321" s="42"/>
      <c r="X321" s="42"/>
      <c r="Y321" s="42"/>
    </row>
    <row r="322" spans="7:25">
      <c r="G322" s="44"/>
      <c r="H322" s="41"/>
      <c r="I322" s="41"/>
      <c r="J322" s="41"/>
      <c r="K322" s="41"/>
      <c r="L322" s="41"/>
      <c r="M322" s="41"/>
      <c r="N322" s="41"/>
      <c r="O322" s="41"/>
      <c r="P322" s="41"/>
      <c r="Q322" s="41"/>
      <c r="R322" s="41"/>
      <c r="S322" s="41"/>
      <c r="T322" s="41"/>
      <c r="U322" s="41"/>
      <c r="V322" s="41"/>
      <c r="W322" s="42"/>
      <c r="X322" s="42"/>
      <c r="Y322" s="42"/>
    </row>
    <row r="323" spans="7:25">
      <c r="G323" s="44"/>
      <c r="H323" s="41"/>
      <c r="I323" s="41"/>
      <c r="J323" s="41"/>
      <c r="K323" s="41"/>
      <c r="L323" s="41"/>
      <c r="M323" s="41"/>
      <c r="N323" s="41"/>
      <c r="O323" s="41"/>
      <c r="P323" s="41"/>
      <c r="Q323" s="41"/>
      <c r="R323" s="41"/>
      <c r="S323" s="41"/>
      <c r="T323" s="41"/>
      <c r="U323" s="41"/>
      <c r="V323" s="41"/>
      <c r="W323" s="42"/>
      <c r="X323" s="42"/>
      <c r="Y323" s="42"/>
    </row>
    <row r="324" spans="7:25">
      <c r="G324" s="44"/>
      <c r="H324" s="41"/>
      <c r="I324" s="41"/>
      <c r="J324" s="41"/>
      <c r="K324" s="41"/>
      <c r="L324" s="41"/>
      <c r="M324" s="41"/>
      <c r="N324" s="41"/>
      <c r="O324" s="41"/>
      <c r="P324" s="41"/>
      <c r="Q324" s="41"/>
      <c r="R324" s="41"/>
      <c r="S324" s="41"/>
      <c r="T324" s="41"/>
      <c r="U324" s="41"/>
      <c r="V324" s="41"/>
      <c r="W324" s="42"/>
      <c r="X324" s="42"/>
      <c r="Y324" s="42"/>
    </row>
    <row r="325" spans="7:25">
      <c r="G325" s="44"/>
      <c r="H325" s="41"/>
      <c r="I325" s="41"/>
      <c r="J325" s="41"/>
      <c r="K325" s="41"/>
      <c r="L325" s="41"/>
      <c r="M325" s="41"/>
      <c r="N325" s="41"/>
      <c r="O325" s="41"/>
      <c r="P325" s="41"/>
      <c r="Q325" s="41"/>
      <c r="R325" s="41"/>
      <c r="S325" s="41"/>
      <c r="T325" s="41"/>
      <c r="U325" s="41"/>
      <c r="V325" s="41"/>
      <c r="W325" s="42"/>
      <c r="X325" s="42"/>
      <c r="Y325" s="42"/>
    </row>
    <row r="326" spans="7:25">
      <c r="G326" s="44"/>
      <c r="H326" s="41"/>
      <c r="I326" s="41"/>
      <c r="J326" s="41"/>
      <c r="K326" s="41"/>
      <c r="L326" s="41"/>
      <c r="M326" s="41"/>
      <c r="N326" s="41"/>
      <c r="O326" s="41"/>
      <c r="P326" s="41"/>
      <c r="Q326" s="41"/>
      <c r="R326" s="41"/>
      <c r="S326" s="41"/>
      <c r="T326" s="41"/>
      <c r="U326" s="41"/>
      <c r="V326" s="41"/>
      <c r="W326" s="42"/>
      <c r="X326" s="42"/>
      <c r="Y326" s="42"/>
    </row>
    <row r="327" spans="7:25">
      <c r="G327" s="44"/>
      <c r="H327" s="41"/>
      <c r="I327" s="41"/>
      <c r="J327" s="41"/>
      <c r="K327" s="41"/>
      <c r="L327" s="41"/>
      <c r="M327" s="41"/>
      <c r="N327" s="41"/>
      <c r="O327" s="41"/>
      <c r="P327" s="41"/>
      <c r="Q327" s="41"/>
      <c r="R327" s="41"/>
      <c r="S327" s="41"/>
      <c r="T327" s="41"/>
      <c r="U327" s="41"/>
      <c r="V327" s="41"/>
      <c r="W327" s="42"/>
      <c r="X327" s="42"/>
      <c r="Y327" s="42"/>
    </row>
    <row r="328" spans="7:25">
      <c r="G328" s="44"/>
      <c r="H328" s="41"/>
      <c r="I328" s="41"/>
      <c r="J328" s="41"/>
      <c r="K328" s="41"/>
      <c r="L328" s="41"/>
      <c r="M328" s="41"/>
      <c r="N328" s="41"/>
      <c r="O328" s="41"/>
      <c r="P328" s="41"/>
      <c r="Q328" s="41"/>
      <c r="R328" s="41"/>
      <c r="S328" s="41"/>
      <c r="T328" s="41"/>
      <c r="U328" s="41"/>
      <c r="V328" s="41"/>
      <c r="W328" s="42"/>
      <c r="X328" s="42"/>
      <c r="Y328" s="42"/>
    </row>
    <row r="329" spans="7:25">
      <c r="G329" s="44"/>
      <c r="H329" s="41"/>
      <c r="I329" s="41"/>
      <c r="J329" s="41"/>
      <c r="K329" s="41"/>
      <c r="L329" s="41"/>
      <c r="M329" s="41"/>
      <c r="N329" s="41"/>
      <c r="O329" s="41"/>
      <c r="P329" s="41"/>
      <c r="Q329" s="41"/>
      <c r="R329" s="41"/>
      <c r="S329" s="41"/>
      <c r="T329" s="41"/>
      <c r="U329" s="41"/>
      <c r="V329" s="41"/>
      <c r="W329" s="42"/>
      <c r="X329" s="42"/>
      <c r="Y329" s="42"/>
    </row>
    <row r="330" spans="7:25">
      <c r="G330" s="44"/>
      <c r="H330" s="41"/>
      <c r="I330" s="41"/>
      <c r="J330" s="41"/>
      <c r="K330" s="41"/>
      <c r="L330" s="41"/>
      <c r="M330" s="41"/>
      <c r="N330" s="41"/>
      <c r="O330" s="41"/>
      <c r="P330" s="41"/>
      <c r="Q330" s="41"/>
      <c r="R330" s="41"/>
      <c r="S330" s="41"/>
      <c r="T330" s="41"/>
      <c r="U330" s="41"/>
      <c r="V330" s="41"/>
      <c r="W330" s="42"/>
      <c r="X330" s="42"/>
      <c r="Y330" s="42"/>
    </row>
    <row r="331" spans="7:25">
      <c r="G331" s="44"/>
      <c r="H331" s="41"/>
      <c r="I331" s="41"/>
      <c r="J331" s="41"/>
      <c r="K331" s="41"/>
      <c r="L331" s="41"/>
      <c r="M331" s="41"/>
      <c r="N331" s="41"/>
      <c r="O331" s="41"/>
      <c r="P331" s="41"/>
      <c r="Q331" s="41"/>
      <c r="R331" s="41"/>
      <c r="S331" s="41"/>
      <c r="T331" s="41"/>
      <c r="U331" s="41"/>
      <c r="V331" s="41"/>
      <c r="W331" s="42"/>
      <c r="X331" s="42"/>
      <c r="Y331" s="42"/>
    </row>
    <row r="332" spans="7:25">
      <c r="G332" s="44"/>
      <c r="H332" s="41"/>
      <c r="I332" s="41"/>
      <c r="J332" s="41"/>
      <c r="K332" s="41"/>
      <c r="L332" s="41"/>
      <c r="M332" s="41"/>
      <c r="N332" s="41"/>
      <c r="O332" s="41"/>
      <c r="P332" s="41"/>
      <c r="Q332" s="41"/>
      <c r="R332" s="41"/>
      <c r="S332" s="41"/>
      <c r="T332" s="41"/>
      <c r="U332" s="41"/>
      <c r="V332" s="41"/>
      <c r="W332" s="42"/>
      <c r="X332" s="42"/>
      <c r="Y332" s="42"/>
    </row>
    <row r="333" spans="7:25">
      <c r="G333" s="44"/>
      <c r="H333" s="41"/>
      <c r="I333" s="41"/>
      <c r="J333" s="41"/>
      <c r="K333" s="41"/>
      <c r="L333" s="41"/>
      <c r="M333" s="41"/>
      <c r="N333" s="41"/>
      <c r="O333" s="41"/>
      <c r="P333" s="41"/>
      <c r="Q333" s="41"/>
      <c r="R333" s="41"/>
      <c r="S333" s="41"/>
      <c r="T333" s="41"/>
      <c r="U333" s="41"/>
      <c r="V333" s="41"/>
      <c r="W333" s="42"/>
      <c r="X333" s="42"/>
      <c r="Y333" s="42"/>
    </row>
    <row r="334" spans="7:25">
      <c r="G334" s="44"/>
      <c r="H334" s="41"/>
      <c r="I334" s="41"/>
      <c r="J334" s="41"/>
      <c r="K334" s="41"/>
      <c r="L334" s="41"/>
      <c r="M334" s="41"/>
      <c r="N334" s="41"/>
      <c r="O334" s="41"/>
      <c r="P334" s="41"/>
      <c r="Q334" s="41"/>
      <c r="R334" s="41"/>
      <c r="S334" s="41"/>
      <c r="T334" s="41"/>
      <c r="U334" s="41"/>
      <c r="V334" s="41"/>
      <c r="W334" s="42"/>
      <c r="X334" s="42"/>
      <c r="Y334" s="42"/>
    </row>
    <row r="335" spans="7:25">
      <c r="G335" s="44"/>
      <c r="H335" s="41"/>
      <c r="I335" s="41"/>
      <c r="J335" s="41"/>
      <c r="K335" s="41"/>
      <c r="L335" s="41"/>
      <c r="M335" s="41"/>
      <c r="N335" s="41"/>
      <c r="O335" s="41"/>
      <c r="P335" s="41"/>
      <c r="Q335" s="41"/>
      <c r="R335" s="41"/>
      <c r="S335" s="41"/>
      <c r="T335" s="41"/>
      <c r="U335" s="41"/>
      <c r="V335" s="41"/>
      <c r="W335" s="42"/>
      <c r="X335" s="42"/>
      <c r="Y335" s="42"/>
    </row>
    <row r="336" spans="7:25">
      <c r="G336" s="44"/>
      <c r="H336" s="41"/>
      <c r="I336" s="41"/>
      <c r="J336" s="41"/>
      <c r="K336" s="41"/>
      <c r="L336" s="41"/>
      <c r="M336" s="41"/>
      <c r="N336" s="41"/>
      <c r="O336" s="41"/>
      <c r="P336" s="41"/>
      <c r="Q336" s="41"/>
      <c r="R336" s="41"/>
      <c r="S336" s="41"/>
      <c r="T336" s="41"/>
      <c r="U336" s="41"/>
      <c r="V336" s="41"/>
      <c r="W336" s="42"/>
      <c r="X336" s="42"/>
      <c r="Y336" s="42"/>
    </row>
    <row r="337" spans="7:25">
      <c r="G337" s="44"/>
      <c r="H337" s="41"/>
      <c r="I337" s="41"/>
      <c r="J337" s="41"/>
      <c r="K337" s="41"/>
      <c r="L337" s="41"/>
      <c r="M337" s="41"/>
      <c r="N337" s="41"/>
      <c r="O337" s="41"/>
      <c r="P337" s="41"/>
      <c r="Q337" s="41"/>
      <c r="R337" s="41"/>
      <c r="S337" s="41"/>
      <c r="T337" s="41"/>
      <c r="U337" s="41"/>
      <c r="V337" s="41"/>
      <c r="W337" s="42"/>
      <c r="X337" s="42"/>
      <c r="Y337" s="42"/>
    </row>
    <row r="338" spans="7:25">
      <c r="G338" s="44"/>
      <c r="H338" s="41"/>
      <c r="I338" s="41"/>
      <c r="J338" s="41"/>
      <c r="K338" s="41"/>
      <c r="L338" s="41"/>
      <c r="M338" s="41"/>
      <c r="N338" s="41"/>
      <c r="O338" s="41"/>
      <c r="P338" s="41"/>
      <c r="Q338" s="41"/>
      <c r="R338" s="41"/>
      <c r="S338" s="41"/>
      <c r="T338" s="41"/>
      <c r="U338" s="41"/>
      <c r="V338" s="41"/>
      <c r="W338" s="42"/>
      <c r="X338" s="42"/>
      <c r="Y338" s="42"/>
    </row>
    <row r="339" spans="7:25">
      <c r="G339" s="44"/>
      <c r="H339" s="41"/>
      <c r="I339" s="41"/>
      <c r="J339" s="41"/>
      <c r="K339" s="41"/>
      <c r="L339" s="41"/>
      <c r="M339" s="41"/>
      <c r="N339" s="41"/>
      <c r="O339" s="41"/>
      <c r="P339" s="41"/>
      <c r="Q339" s="41"/>
      <c r="R339" s="41"/>
      <c r="S339" s="41"/>
      <c r="T339" s="41"/>
      <c r="U339" s="41"/>
      <c r="V339" s="41"/>
      <c r="W339" s="42"/>
      <c r="X339" s="42"/>
      <c r="Y339" s="42"/>
    </row>
    <row r="340" spans="7:25">
      <c r="G340" s="44"/>
      <c r="H340" s="41"/>
      <c r="I340" s="41"/>
      <c r="J340" s="41"/>
      <c r="K340" s="41"/>
      <c r="L340" s="41"/>
      <c r="M340" s="41"/>
      <c r="N340" s="41"/>
      <c r="O340" s="41"/>
      <c r="P340" s="41"/>
      <c r="Q340" s="41"/>
      <c r="R340" s="41"/>
      <c r="S340" s="41"/>
      <c r="T340" s="41"/>
      <c r="U340" s="41"/>
      <c r="V340" s="41"/>
      <c r="W340" s="42"/>
      <c r="X340" s="42"/>
      <c r="Y340" s="42"/>
    </row>
    <row r="341" spans="7:25">
      <c r="G341" s="44"/>
      <c r="H341" s="41"/>
      <c r="I341" s="41"/>
      <c r="J341" s="41"/>
      <c r="K341" s="41"/>
      <c r="L341" s="41"/>
      <c r="M341" s="41"/>
      <c r="N341" s="41"/>
      <c r="O341" s="41"/>
      <c r="P341" s="41"/>
      <c r="Q341" s="41"/>
      <c r="R341" s="41"/>
      <c r="S341" s="41"/>
      <c r="T341" s="41"/>
      <c r="U341" s="41"/>
      <c r="V341" s="41"/>
      <c r="W341" s="42"/>
      <c r="X341" s="42"/>
      <c r="Y341" s="42"/>
    </row>
    <row r="342" spans="7:25">
      <c r="G342" s="44"/>
      <c r="H342" s="41"/>
      <c r="I342" s="41"/>
      <c r="J342" s="41"/>
      <c r="K342" s="41"/>
      <c r="L342" s="41"/>
      <c r="M342" s="41"/>
      <c r="N342" s="41"/>
      <c r="O342" s="41"/>
      <c r="P342" s="41"/>
      <c r="Q342" s="41"/>
      <c r="R342" s="41"/>
      <c r="S342" s="41"/>
      <c r="T342" s="41"/>
      <c r="U342" s="41"/>
      <c r="V342" s="41"/>
      <c r="W342" s="42"/>
      <c r="X342" s="42"/>
      <c r="Y342" s="42"/>
    </row>
    <row r="343" spans="7:25">
      <c r="G343" s="44"/>
      <c r="H343" s="41"/>
      <c r="I343" s="41"/>
      <c r="J343" s="41"/>
      <c r="K343" s="41"/>
      <c r="L343" s="41"/>
      <c r="M343" s="41"/>
      <c r="N343" s="41"/>
      <c r="O343" s="41"/>
      <c r="P343" s="41"/>
      <c r="Q343" s="41"/>
      <c r="R343" s="41"/>
      <c r="S343" s="41"/>
      <c r="T343" s="41"/>
      <c r="U343" s="41"/>
      <c r="V343" s="41"/>
      <c r="W343" s="42"/>
      <c r="X343" s="42"/>
      <c r="Y343" s="42"/>
    </row>
    <row r="344" spans="7:25">
      <c r="G344" s="44"/>
      <c r="H344" s="41"/>
      <c r="I344" s="41"/>
      <c r="J344" s="41"/>
      <c r="K344" s="41"/>
      <c r="L344" s="41"/>
      <c r="M344" s="41"/>
      <c r="N344" s="41"/>
      <c r="O344" s="41"/>
      <c r="P344" s="41"/>
      <c r="Q344" s="41"/>
      <c r="R344" s="41"/>
      <c r="S344" s="41"/>
      <c r="T344" s="41"/>
      <c r="U344" s="41"/>
      <c r="V344" s="41"/>
      <c r="W344" s="42"/>
      <c r="X344" s="42"/>
      <c r="Y344" s="42"/>
    </row>
    <row r="345" spans="7:25">
      <c r="G345" s="44"/>
      <c r="H345" s="41"/>
      <c r="I345" s="41"/>
      <c r="J345" s="41"/>
      <c r="K345" s="41"/>
      <c r="L345" s="41"/>
      <c r="M345" s="41"/>
      <c r="N345" s="41"/>
      <c r="O345" s="41"/>
      <c r="P345" s="41"/>
      <c r="Q345" s="41"/>
      <c r="R345" s="41"/>
      <c r="S345" s="41"/>
      <c r="T345" s="41"/>
      <c r="U345" s="41"/>
      <c r="V345" s="41"/>
      <c r="W345" s="42"/>
      <c r="X345" s="42"/>
      <c r="Y345" s="42"/>
    </row>
    <row r="346" spans="7:25">
      <c r="G346" s="44"/>
      <c r="H346" s="41"/>
      <c r="I346" s="41"/>
      <c r="J346" s="41"/>
      <c r="K346" s="41"/>
      <c r="L346" s="41"/>
      <c r="M346" s="41"/>
      <c r="N346" s="41"/>
      <c r="O346" s="41"/>
      <c r="P346" s="41"/>
      <c r="Q346" s="41"/>
      <c r="R346" s="41"/>
      <c r="S346" s="41"/>
      <c r="T346" s="41"/>
      <c r="U346" s="41"/>
      <c r="V346" s="41"/>
      <c r="W346" s="42"/>
      <c r="X346" s="42"/>
      <c r="Y346" s="42"/>
    </row>
    <row r="347" spans="7:25">
      <c r="G347" s="44"/>
      <c r="H347" s="41"/>
      <c r="I347" s="41"/>
      <c r="J347" s="41"/>
      <c r="K347" s="41"/>
      <c r="L347" s="41"/>
      <c r="M347" s="41"/>
      <c r="N347" s="41"/>
      <c r="O347" s="41"/>
      <c r="P347" s="41"/>
      <c r="Q347" s="41"/>
      <c r="R347" s="41"/>
      <c r="S347" s="41"/>
      <c r="T347" s="41"/>
      <c r="U347" s="41"/>
      <c r="V347" s="41"/>
      <c r="W347" s="42"/>
      <c r="X347" s="42"/>
      <c r="Y347" s="42"/>
    </row>
    <row r="348" spans="7:25">
      <c r="G348" s="44"/>
      <c r="H348" s="41"/>
      <c r="I348" s="41"/>
      <c r="J348" s="41"/>
      <c r="K348" s="41"/>
      <c r="L348" s="41"/>
      <c r="M348" s="41"/>
      <c r="N348" s="41"/>
      <c r="O348" s="41"/>
      <c r="P348" s="41"/>
      <c r="Q348" s="41"/>
      <c r="R348" s="41"/>
      <c r="S348" s="41"/>
      <c r="T348" s="41"/>
      <c r="U348" s="41"/>
      <c r="V348" s="41"/>
      <c r="W348" s="42"/>
      <c r="X348" s="42"/>
      <c r="Y348" s="42"/>
    </row>
    <row r="349" spans="7:25">
      <c r="G349" s="44"/>
      <c r="H349" s="41"/>
      <c r="I349" s="41"/>
      <c r="J349" s="41"/>
      <c r="K349" s="41"/>
      <c r="L349" s="41"/>
      <c r="M349" s="41"/>
      <c r="N349" s="41"/>
      <c r="O349" s="41"/>
      <c r="P349" s="41"/>
      <c r="Q349" s="41"/>
      <c r="R349" s="41"/>
      <c r="S349" s="41"/>
      <c r="T349" s="41"/>
      <c r="U349" s="41"/>
      <c r="V349" s="41"/>
      <c r="W349" s="42"/>
      <c r="X349" s="42"/>
      <c r="Y349" s="42"/>
    </row>
    <row r="350" spans="7:25">
      <c r="G350" s="44"/>
      <c r="H350" s="41"/>
      <c r="I350" s="41"/>
      <c r="J350" s="41"/>
      <c r="K350" s="41"/>
      <c r="L350" s="41"/>
      <c r="M350" s="41"/>
      <c r="N350" s="41"/>
      <c r="O350" s="41"/>
      <c r="P350" s="41"/>
      <c r="Q350" s="41"/>
      <c r="R350" s="41"/>
      <c r="S350" s="41"/>
      <c r="T350" s="41"/>
      <c r="U350" s="41"/>
      <c r="V350" s="41"/>
      <c r="W350" s="42"/>
      <c r="X350" s="42"/>
      <c r="Y350" s="42"/>
    </row>
    <row r="351" spans="7:25">
      <c r="G351" s="44"/>
      <c r="H351" s="41"/>
      <c r="I351" s="41"/>
      <c r="J351" s="41"/>
      <c r="K351" s="41"/>
      <c r="L351" s="41"/>
      <c r="M351" s="41"/>
      <c r="N351" s="41"/>
      <c r="O351" s="41"/>
      <c r="P351" s="41"/>
      <c r="Q351" s="41"/>
      <c r="R351" s="41"/>
      <c r="S351" s="41"/>
      <c r="T351" s="41"/>
      <c r="U351" s="41"/>
      <c r="V351" s="41"/>
      <c r="W351" s="42"/>
      <c r="X351" s="42"/>
      <c r="Y351" s="42"/>
    </row>
    <row r="352" spans="7:25">
      <c r="G352" s="44"/>
      <c r="H352" s="41"/>
      <c r="I352" s="41"/>
      <c r="J352" s="41"/>
      <c r="K352" s="41"/>
      <c r="L352" s="41"/>
      <c r="M352" s="41"/>
      <c r="N352" s="41"/>
      <c r="O352" s="41"/>
      <c r="P352" s="41"/>
      <c r="Q352" s="41"/>
      <c r="R352" s="41"/>
      <c r="S352" s="41"/>
      <c r="T352" s="41"/>
      <c r="U352" s="41"/>
      <c r="V352" s="41"/>
      <c r="W352" s="42"/>
      <c r="X352" s="42"/>
      <c r="Y352" s="42"/>
    </row>
    <row r="353" spans="7:25">
      <c r="G353" s="44"/>
      <c r="H353" s="41"/>
      <c r="I353" s="41"/>
      <c r="J353" s="41"/>
      <c r="K353" s="41"/>
      <c r="L353" s="41"/>
      <c r="M353" s="41"/>
      <c r="N353" s="41"/>
      <c r="O353" s="41"/>
      <c r="P353" s="41"/>
      <c r="Q353" s="41"/>
      <c r="R353" s="41"/>
      <c r="S353" s="41"/>
      <c r="T353" s="41"/>
      <c r="U353" s="41"/>
      <c r="V353" s="41"/>
      <c r="W353" s="42"/>
      <c r="X353" s="42"/>
      <c r="Y353" s="42"/>
    </row>
    <row r="354" spans="7:25">
      <c r="G354" s="44"/>
      <c r="H354" s="41"/>
      <c r="I354" s="41"/>
      <c r="J354" s="41"/>
      <c r="K354" s="41"/>
      <c r="L354" s="41"/>
      <c r="M354" s="41"/>
      <c r="N354" s="41"/>
      <c r="O354" s="41"/>
      <c r="P354" s="41"/>
      <c r="Q354" s="41"/>
      <c r="R354" s="41"/>
      <c r="S354" s="41"/>
      <c r="T354" s="41"/>
      <c r="U354" s="41"/>
      <c r="V354" s="41"/>
      <c r="W354" s="42"/>
      <c r="X354" s="42"/>
      <c r="Y354" s="42"/>
    </row>
    <row r="355" spans="7:25">
      <c r="G355" s="44"/>
      <c r="H355" s="41"/>
      <c r="I355" s="41"/>
      <c r="J355" s="41"/>
      <c r="K355" s="41"/>
      <c r="L355" s="41"/>
      <c r="M355" s="41"/>
      <c r="N355" s="41"/>
      <c r="O355" s="41"/>
      <c r="P355" s="41"/>
      <c r="Q355" s="41"/>
      <c r="R355" s="41"/>
      <c r="S355" s="41"/>
      <c r="T355" s="41"/>
      <c r="U355" s="41"/>
      <c r="V355" s="41"/>
      <c r="W355" s="42"/>
      <c r="X355" s="42"/>
      <c r="Y355" s="42"/>
    </row>
    <row r="356" spans="7:25">
      <c r="G356" s="44"/>
      <c r="H356" s="41"/>
      <c r="I356" s="41"/>
      <c r="J356" s="41"/>
      <c r="K356" s="41"/>
      <c r="L356" s="41"/>
      <c r="M356" s="41"/>
      <c r="N356" s="41"/>
      <c r="O356" s="41"/>
      <c r="P356" s="41"/>
      <c r="Q356" s="41"/>
      <c r="R356" s="41"/>
      <c r="S356" s="41"/>
      <c r="T356" s="41"/>
      <c r="U356" s="41"/>
      <c r="V356" s="41"/>
      <c r="W356" s="42"/>
      <c r="X356" s="42"/>
      <c r="Y356" s="42"/>
    </row>
    <row r="357" spans="7:25">
      <c r="G357" s="44"/>
      <c r="H357" s="41"/>
      <c r="I357" s="41"/>
      <c r="J357" s="41"/>
      <c r="K357" s="41"/>
      <c r="L357" s="41"/>
      <c r="M357" s="41"/>
      <c r="N357" s="41"/>
      <c r="O357" s="41"/>
      <c r="P357" s="41"/>
      <c r="Q357" s="41"/>
      <c r="R357" s="41"/>
      <c r="S357" s="41"/>
      <c r="T357" s="41"/>
      <c r="U357" s="41"/>
      <c r="V357" s="41"/>
      <c r="W357" s="42"/>
      <c r="X357" s="42"/>
      <c r="Y357" s="42"/>
    </row>
    <row r="358" spans="7:25">
      <c r="G358" s="44"/>
      <c r="H358" s="41"/>
      <c r="I358" s="41"/>
      <c r="J358" s="41"/>
      <c r="K358" s="41"/>
      <c r="L358" s="41"/>
      <c r="M358" s="41"/>
      <c r="N358" s="41"/>
      <c r="O358" s="41"/>
      <c r="P358" s="41"/>
      <c r="Q358" s="41"/>
      <c r="R358" s="41"/>
      <c r="S358" s="41"/>
      <c r="T358" s="41"/>
      <c r="U358" s="41"/>
      <c r="V358" s="41"/>
      <c r="W358" s="42"/>
      <c r="X358" s="42"/>
      <c r="Y358" s="42"/>
    </row>
    <row r="359" spans="7:25">
      <c r="G359" s="44"/>
      <c r="H359" s="41"/>
      <c r="I359" s="41"/>
      <c r="J359" s="41"/>
      <c r="K359" s="41"/>
      <c r="L359" s="41"/>
      <c r="M359" s="41"/>
      <c r="N359" s="41"/>
      <c r="O359" s="41"/>
      <c r="P359" s="41"/>
      <c r="Q359" s="41"/>
      <c r="R359" s="41"/>
      <c r="S359" s="41"/>
      <c r="T359" s="41"/>
      <c r="U359" s="41"/>
      <c r="V359" s="41"/>
      <c r="W359" s="42"/>
      <c r="X359" s="42"/>
      <c r="Y359" s="42"/>
    </row>
    <row r="360" spans="7:25">
      <c r="G360" s="44"/>
      <c r="H360" s="41"/>
      <c r="I360" s="41"/>
      <c r="J360" s="41"/>
      <c r="K360" s="41"/>
      <c r="L360" s="41"/>
      <c r="M360" s="41"/>
      <c r="N360" s="41"/>
      <c r="O360" s="41"/>
      <c r="P360" s="41"/>
      <c r="Q360" s="41"/>
      <c r="R360" s="41"/>
      <c r="S360" s="41"/>
      <c r="T360" s="41"/>
      <c r="U360" s="41"/>
      <c r="V360" s="41"/>
      <c r="W360" s="42"/>
      <c r="X360" s="42"/>
      <c r="Y360" s="42"/>
    </row>
    <row r="361" spans="7:25">
      <c r="G361" s="44"/>
      <c r="H361" s="41"/>
      <c r="I361" s="41"/>
      <c r="J361" s="41"/>
      <c r="K361" s="41"/>
      <c r="L361" s="41"/>
      <c r="M361" s="41"/>
      <c r="N361" s="41"/>
      <c r="O361" s="41"/>
      <c r="P361" s="41"/>
      <c r="Q361" s="41"/>
      <c r="R361" s="41"/>
      <c r="S361" s="41"/>
      <c r="T361" s="41"/>
      <c r="U361" s="41"/>
      <c r="V361" s="41"/>
      <c r="W361" s="42"/>
      <c r="X361" s="42"/>
      <c r="Y361" s="42"/>
    </row>
    <row r="362" spans="7:25">
      <c r="G362" s="44"/>
      <c r="H362" s="41"/>
      <c r="I362" s="41"/>
      <c r="J362" s="41"/>
      <c r="K362" s="41"/>
      <c r="L362" s="41"/>
      <c r="M362" s="41"/>
      <c r="N362" s="41"/>
      <c r="O362" s="41"/>
      <c r="P362" s="41"/>
      <c r="Q362" s="41"/>
      <c r="R362" s="41"/>
      <c r="S362" s="41"/>
      <c r="T362" s="41"/>
      <c r="U362" s="41"/>
      <c r="V362" s="41"/>
      <c r="W362" s="42"/>
      <c r="X362" s="42"/>
      <c r="Y362" s="42"/>
    </row>
    <row r="363" spans="7:25">
      <c r="G363" s="44"/>
      <c r="H363" s="41"/>
      <c r="I363" s="41"/>
      <c r="J363" s="41"/>
      <c r="K363" s="41"/>
      <c r="L363" s="41"/>
      <c r="M363" s="41"/>
      <c r="N363" s="41"/>
      <c r="O363" s="41"/>
      <c r="P363" s="41"/>
      <c r="Q363" s="41"/>
      <c r="R363" s="41"/>
      <c r="S363" s="41"/>
      <c r="T363" s="41"/>
      <c r="U363" s="41"/>
      <c r="V363" s="41"/>
      <c r="W363" s="42"/>
      <c r="X363" s="42"/>
      <c r="Y363" s="42"/>
    </row>
    <row r="364" spans="7:25">
      <c r="G364" s="44"/>
      <c r="H364" s="41"/>
      <c r="I364" s="41"/>
      <c r="J364" s="41"/>
      <c r="K364" s="41"/>
      <c r="L364" s="41"/>
      <c r="M364" s="41"/>
      <c r="N364" s="41"/>
      <c r="O364" s="41"/>
      <c r="P364" s="41"/>
      <c r="Q364" s="41"/>
      <c r="R364" s="41"/>
      <c r="S364" s="41"/>
      <c r="T364" s="41"/>
      <c r="U364" s="41"/>
      <c r="V364" s="41"/>
      <c r="W364" s="42"/>
      <c r="X364" s="42"/>
      <c r="Y364" s="42"/>
    </row>
    <row r="365" spans="7:25">
      <c r="G365" s="44"/>
      <c r="H365" s="41"/>
      <c r="I365" s="41"/>
      <c r="J365" s="41"/>
      <c r="K365" s="41"/>
      <c r="L365" s="41"/>
      <c r="M365" s="41"/>
      <c r="N365" s="41"/>
      <c r="O365" s="41"/>
      <c r="P365" s="41"/>
      <c r="Q365" s="41"/>
      <c r="R365" s="41"/>
      <c r="S365" s="41"/>
      <c r="T365" s="41"/>
      <c r="U365" s="41"/>
      <c r="V365" s="41"/>
      <c r="W365" s="42"/>
      <c r="X365" s="42"/>
      <c r="Y365" s="42"/>
    </row>
    <row r="366" spans="7:25">
      <c r="G366" s="44"/>
      <c r="H366" s="41"/>
      <c r="I366" s="41"/>
      <c r="J366" s="41"/>
      <c r="K366" s="41"/>
      <c r="L366" s="41"/>
      <c r="M366" s="41"/>
      <c r="N366" s="41"/>
      <c r="O366" s="41"/>
      <c r="P366" s="41"/>
      <c r="Q366" s="41"/>
      <c r="R366" s="41"/>
      <c r="S366" s="41"/>
      <c r="T366" s="41"/>
      <c r="U366" s="41"/>
      <c r="V366" s="41"/>
      <c r="W366" s="42"/>
      <c r="X366" s="42"/>
      <c r="Y366" s="42"/>
    </row>
    <row r="367" spans="7:25">
      <c r="G367" s="44"/>
      <c r="H367" s="41"/>
      <c r="I367" s="41"/>
      <c r="J367" s="41"/>
      <c r="K367" s="41"/>
      <c r="L367" s="41"/>
      <c r="M367" s="41"/>
      <c r="N367" s="41"/>
      <c r="O367" s="41"/>
      <c r="P367" s="41"/>
      <c r="Q367" s="41"/>
      <c r="R367" s="41"/>
      <c r="S367" s="41"/>
      <c r="T367" s="41"/>
      <c r="U367" s="41"/>
      <c r="V367" s="41"/>
      <c r="W367" s="42"/>
      <c r="X367" s="42"/>
      <c r="Y367" s="42"/>
    </row>
    <row r="368" spans="7:25">
      <c r="G368" s="44"/>
      <c r="H368" s="41"/>
      <c r="I368" s="41"/>
      <c r="J368" s="41"/>
      <c r="K368" s="41"/>
      <c r="L368" s="41"/>
      <c r="M368" s="41"/>
      <c r="N368" s="41"/>
      <c r="O368" s="41"/>
      <c r="P368" s="41"/>
      <c r="Q368" s="41"/>
      <c r="R368" s="41"/>
      <c r="S368" s="41"/>
      <c r="T368" s="41"/>
      <c r="U368" s="41"/>
      <c r="V368" s="41"/>
      <c r="W368" s="42"/>
      <c r="X368" s="42"/>
      <c r="Y368" s="42"/>
    </row>
    <row r="369" spans="7:25">
      <c r="G369" s="44"/>
      <c r="H369" s="41"/>
      <c r="I369" s="41"/>
      <c r="J369" s="41"/>
      <c r="K369" s="41"/>
      <c r="L369" s="41"/>
      <c r="M369" s="41"/>
      <c r="N369" s="41"/>
      <c r="O369" s="41"/>
      <c r="P369" s="41"/>
      <c r="Q369" s="41"/>
      <c r="R369" s="41"/>
      <c r="S369" s="41"/>
      <c r="T369" s="41"/>
      <c r="U369" s="41"/>
      <c r="V369" s="41"/>
      <c r="W369" s="42"/>
      <c r="X369" s="42"/>
      <c r="Y369" s="42"/>
    </row>
    <row r="370" spans="7:25">
      <c r="G370" s="44"/>
      <c r="H370" s="41"/>
      <c r="I370" s="41"/>
      <c r="J370" s="41"/>
      <c r="K370" s="41"/>
      <c r="L370" s="41"/>
      <c r="M370" s="41"/>
      <c r="N370" s="41"/>
      <c r="O370" s="41"/>
      <c r="P370" s="41"/>
      <c r="Q370" s="41"/>
      <c r="R370" s="41"/>
      <c r="S370" s="41"/>
      <c r="T370" s="41"/>
      <c r="U370" s="41"/>
      <c r="V370" s="41"/>
      <c r="W370" s="42"/>
      <c r="X370" s="42"/>
      <c r="Y370" s="42"/>
    </row>
    <row r="371" spans="7:25">
      <c r="G371" s="44"/>
      <c r="H371" s="41"/>
      <c r="I371" s="41"/>
      <c r="J371" s="41"/>
      <c r="K371" s="41"/>
      <c r="L371" s="41"/>
      <c r="M371" s="41"/>
      <c r="N371" s="41"/>
      <c r="O371" s="41"/>
      <c r="P371" s="41"/>
      <c r="Q371" s="41"/>
      <c r="R371" s="41"/>
      <c r="S371" s="41"/>
      <c r="T371" s="41"/>
      <c r="U371" s="41"/>
      <c r="V371" s="41"/>
      <c r="W371" s="42"/>
      <c r="X371" s="42"/>
      <c r="Y371" s="42"/>
    </row>
    <row r="372" spans="7:25">
      <c r="G372" s="44"/>
      <c r="H372" s="41"/>
      <c r="I372" s="41"/>
      <c r="J372" s="41"/>
      <c r="K372" s="41"/>
      <c r="L372" s="41"/>
      <c r="M372" s="41"/>
      <c r="N372" s="41"/>
      <c r="O372" s="41"/>
      <c r="P372" s="41"/>
      <c r="Q372" s="41"/>
      <c r="R372" s="41"/>
      <c r="S372" s="41"/>
      <c r="T372" s="41"/>
      <c r="U372" s="41"/>
      <c r="V372" s="41"/>
      <c r="W372" s="42"/>
      <c r="X372" s="42"/>
      <c r="Y372" s="42"/>
    </row>
    <row r="373" spans="7:25">
      <c r="G373" s="44"/>
      <c r="H373" s="41"/>
      <c r="I373" s="41"/>
      <c r="J373" s="41"/>
      <c r="K373" s="41"/>
      <c r="L373" s="41"/>
      <c r="M373" s="41"/>
      <c r="N373" s="41"/>
      <c r="O373" s="41"/>
      <c r="P373" s="41"/>
      <c r="Q373" s="41"/>
      <c r="R373" s="41"/>
      <c r="S373" s="41"/>
      <c r="T373" s="41"/>
      <c r="U373" s="41"/>
      <c r="V373" s="41"/>
      <c r="W373" s="42"/>
      <c r="X373" s="42"/>
      <c r="Y373" s="42"/>
    </row>
    <row r="374" spans="7:25">
      <c r="G374" s="44"/>
      <c r="H374" s="41"/>
      <c r="I374" s="41"/>
      <c r="J374" s="41"/>
      <c r="K374" s="41"/>
      <c r="L374" s="41"/>
      <c r="M374" s="41"/>
      <c r="N374" s="41"/>
      <c r="O374" s="41"/>
      <c r="P374" s="41"/>
      <c r="Q374" s="41"/>
      <c r="R374" s="41"/>
      <c r="S374" s="41"/>
      <c r="T374" s="41"/>
      <c r="U374" s="41"/>
      <c r="V374" s="41"/>
      <c r="W374" s="42"/>
      <c r="X374" s="42"/>
      <c r="Y374" s="42"/>
    </row>
    <row r="375" spans="7:25">
      <c r="G375" s="44"/>
      <c r="H375" s="41"/>
      <c r="I375" s="41"/>
      <c r="J375" s="41"/>
      <c r="K375" s="41"/>
      <c r="L375" s="41"/>
      <c r="M375" s="41"/>
      <c r="N375" s="41"/>
      <c r="O375" s="41"/>
      <c r="P375" s="41"/>
      <c r="Q375" s="41"/>
      <c r="R375" s="41"/>
      <c r="S375" s="41"/>
      <c r="T375" s="41"/>
      <c r="U375" s="41"/>
      <c r="V375" s="41"/>
      <c r="W375" s="42"/>
      <c r="X375" s="42"/>
      <c r="Y375" s="42"/>
    </row>
    <row r="376" spans="7:25">
      <c r="G376" s="44"/>
      <c r="H376" s="41"/>
      <c r="I376" s="41"/>
      <c r="J376" s="41"/>
      <c r="K376" s="41"/>
      <c r="L376" s="41"/>
      <c r="M376" s="41"/>
      <c r="N376" s="41"/>
      <c r="O376" s="41"/>
      <c r="P376" s="41"/>
      <c r="Q376" s="41"/>
      <c r="R376" s="41"/>
      <c r="S376" s="41"/>
      <c r="T376" s="41"/>
      <c r="U376" s="41"/>
      <c r="V376" s="41"/>
      <c r="W376" s="42"/>
      <c r="X376" s="42"/>
      <c r="Y376" s="42"/>
    </row>
    <row r="377" spans="7:25">
      <c r="G377" s="44"/>
      <c r="H377" s="41"/>
      <c r="I377" s="41"/>
      <c r="J377" s="41"/>
      <c r="K377" s="41"/>
      <c r="L377" s="41"/>
      <c r="M377" s="41"/>
      <c r="N377" s="41"/>
      <c r="O377" s="41"/>
      <c r="P377" s="41"/>
      <c r="Q377" s="41"/>
      <c r="R377" s="41"/>
      <c r="S377" s="41"/>
      <c r="T377" s="41"/>
      <c r="U377" s="41"/>
      <c r="V377" s="41"/>
      <c r="W377" s="42"/>
      <c r="X377" s="42"/>
      <c r="Y377" s="42"/>
    </row>
    <row r="378" spans="7:25">
      <c r="G378" s="44"/>
      <c r="H378" s="41"/>
      <c r="I378" s="41"/>
      <c r="J378" s="41"/>
      <c r="K378" s="41"/>
      <c r="L378" s="41"/>
      <c r="M378" s="41"/>
      <c r="N378" s="41"/>
      <c r="O378" s="41"/>
      <c r="P378" s="41"/>
      <c r="Q378" s="41"/>
      <c r="R378" s="41"/>
      <c r="S378" s="41"/>
      <c r="T378" s="41"/>
      <c r="U378" s="41"/>
      <c r="V378" s="41"/>
      <c r="W378" s="42"/>
      <c r="X378" s="42"/>
      <c r="Y378" s="42"/>
    </row>
    <row r="379" spans="7:25">
      <c r="G379" s="44"/>
      <c r="H379" s="41"/>
      <c r="I379" s="41"/>
      <c r="J379" s="41"/>
      <c r="K379" s="41"/>
      <c r="L379" s="41"/>
      <c r="M379" s="41"/>
      <c r="N379" s="41"/>
      <c r="O379" s="41"/>
      <c r="P379" s="41"/>
      <c r="Q379" s="41"/>
      <c r="R379" s="41"/>
      <c r="S379" s="41"/>
      <c r="T379" s="41"/>
      <c r="U379" s="41"/>
      <c r="V379" s="41"/>
      <c r="W379" s="42"/>
      <c r="X379" s="42"/>
      <c r="Y379" s="42"/>
    </row>
    <row r="380" spans="7:25">
      <c r="G380" s="44"/>
      <c r="H380" s="41"/>
      <c r="I380" s="41"/>
      <c r="J380" s="41"/>
      <c r="K380" s="41"/>
      <c r="L380" s="41"/>
      <c r="M380" s="41"/>
      <c r="N380" s="41"/>
      <c r="O380" s="41"/>
      <c r="P380" s="41"/>
      <c r="Q380" s="41"/>
      <c r="R380" s="41"/>
      <c r="S380" s="41"/>
      <c r="T380" s="41"/>
      <c r="U380" s="41"/>
      <c r="V380" s="41"/>
      <c r="W380" s="42"/>
      <c r="X380" s="42"/>
      <c r="Y380" s="42"/>
    </row>
    <row r="381" spans="7:25">
      <c r="G381" s="44"/>
      <c r="H381" s="41"/>
      <c r="I381" s="41"/>
      <c r="J381" s="41"/>
      <c r="K381" s="41"/>
      <c r="L381" s="41"/>
      <c r="M381" s="41"/>
      <c r="N381" s="41"/>
      <c r="O381" s="41"/>
      <c r="P381" s="41"/>
      <c r="Q381" s="41"/>
      <c r="R381" s="41"/>
      <c r="S381" s="41"/>
      <c r="T381" s="41"/>
      <c r="U381" s="41"/>
      <c r="V381" s="41"/>
      <c r="W381" s="42"/>
      <c r="X381" s="42"/>
      <c r="Y381" s="42"/>
    </row>
    <row r="382" spans="7:25">
      <c r="G382" s="44"/>
      <c r="H382" s="41"/>
      <c r="I382" s="41"/>
      <c r="J382" s="41"/>
      <c r="K382" s="41"/>
      <c r="L382" s="41"/>
      <c r="M382" s="41"/>
      <c r="N382" s="41"/>
      <c r="O382" s="41"/>
      <c r="P382" s="41"/>
      <c r="Q382" s="41"/>
      <c r="R382" s="41"/>
      <c r="S382" s="41"/>
      <c r="T382" s="41"/>
      <c r="U382" s="41"/>
      <c r="V382" s="41"/>
      <c r="W382" s="42"/>
      <c r="X382" s="42"/>
      <c r="Y382" s="42"/>
    </row>
    <row r="383" spans="7:25">
      <c r="G383" s="44"/>
      <c r="H383" s="41"/>
      <c r="I383" s="41"/>
      <c r="J383" s="41"/>
      <c r="K383" s="41"/>
      <c r="L383" s="41"/>
      <c r="M383" s="41"/>
      <c r="N383" s="41"/>
      <c r="O383" s="41"/>
      <c r="P383" s="41"/>
      <c r="Q383" s="41"/>
      <c r="R383" s="41"/>
      <c r="S383" s="41"/>
      <c r="T383" s="41"/>
      <c r="U383" s="41"/>
      <c r="V383" s="41"/>
      <c r="W383" s="42"/>
      <c r="X383" s="42"/>
      <c r="Y383" s="42"/>
    </row>
    <row r="384" spans="7:25">
      <c r="G384" s="44"/>
      <c r="H384" s="41"/>
      <c r="I384" s="41"/>
      <c r="J384" s="41"/>
      <c r="K384" s="41"/>
      <c r="L384" s="41"/>
      <c r="M384" s="41"/>
      <c r="N384" s="41"/>
      <c r="O384" s="41"/>
      <c r="P384" s="41"/>
      <c r="Q384" s="41"/>
      <c r="R384" s="41"/>
      <c r="S384" s="41"/>
      <c r="T384" s="41"/>
      <c r="U384" s="41"/>
      <c r="V384" s="41"/>
      <c r="W384" s="42"/>
      <c r="X384" s="42"/>
      <c r="Y384" s="42"/>
    </row>
    <row r="385" spans="7:25">
      <c r="G385" s="44"/>
      <c r="H385" s="41"/>
      <c r="I385" s="41"/>
      <c r="J385" s="41"/>
      <c r="K385" s="41"/>
      <c r="L385" s="41"/>
      <c r="M385" s="41"/>
      <c r="N385" s="41"/>
      <c r="O385" s="41"/>
      <c r="P385" s="41"/>
      <c r="Q385" s="41"/>
      <c r="R385" s="41"/>
      <c r="S385" s="41"/>
      <c r="T385" s="41"/>
      <c r="U385" s="41"/>
      <c r="V385" s="41"/>
      <c r="W385" s="42"/>
      <c r="X385" s="42"/>
      <c r="Y385" s="42"/>
    </row>
    <row r="386" spans="7:25">
      <c r="G386" s="44"/>
      <c r="H386" s="41"/>
      <c r="I386" s="41"/>
      <c r="J386" s="41"/>
      <c r="K386" s="41"/>
      <c r="L386" s="41"/>
      <c r="M386" s="41"/>
      <c r="N386" s="41"/>
      <c r="O386" s="41"/>
      <c r="P386" s="41"/>
      <c r="Q386" s="41"/>
      <c r="R386" s="41"/>
      <c r="S386" s="41"/>
      <c r="T386" s="41"/>
      <c r="U386" s="41"/>
      <c r="V386" s="41"/>
      <c r="W386" s="42"/>
      <c r="X386" s="42"/>
      <c r="Y386" s="42"/>
    </row>
    <row r="387" spans="7:25">
      <c r="G387" s="44"/>
      <c r="H387" s="41"/>
      <c r="I387" s="41"/>
      <c r="J387" s="41"/>
      <c r="K387" s="41"/>
      <c r="L387" s="41"/>
      <c r="M387" s="41"/>
      <c r="N387" s="41"/>
      <c r="O387" s="41"/>
      <c r="P387" s="41"/>
      <c r="Q387" s="41"/>
      <c r="R387" s="41"/>
      <c r="S387" s="41"/>
      <c r="T387" s="41"/>
      <c r="U387" s="41"/>
      <c r="V387" s="41"/>
      <c r="W387" s="42"/>
      <c r="X387" s="42"/>
      <c r="Y387" s="42"/>
    </row>
    <row r="388" spans="7:25">
      <c r="G388" s="44"/>
      <c r="H388" s="41"/>
      <c r="I388" s="41"/>
      <c r="J388" s="41"/>
      <c r="K388" s="41"/>
      <c r="L388" s="41"/>
      <c r="M388" s="41"/>
      <c r="N388" s="41"/>
      <c r="O388" s="41"/>
      <c r="P388" s="41"/>
      <c r="Q388" s="41"/>
      <c r="R388" s="41"/>
      <c r="S388" s="41"/>
      <c r="T388" s="41"/>
      <c r="U388" s="41"/>
      <c r="V388" s="41"/>
      <c r="W388" s="42"/>
      <c r="X388" s="42"/>
      <c r="Y388" s="42"/>
    </row>
    <row r="389" spans="7:25">
      <c r="G389" s="44"/>
      <c r="H389" s="41"/>
      <c r="I389" s="41"/>
      <c r="J389" s="41"/>
      <c r="K389" s="41"/>
      <c r="L389" s="41"/>
      <c r="M389" s="41"/>
      <c r="N389" s="41"/>
      <c r="O389" s="41"/>
      <c r="P389" s="41"/>
      <c r="Q389" s="41"/>
      <c r="R389" s="41"/>
      <c r="S389" s="41"/>
      <c r="T389" s="41"/>
      <c r="U389" s="41"/>
      <c r="V389" s="41"/>
      <c r="W389" s="42"/>
      <c r="X389" s="42"/>
      <c r="Y389" s="42"/>
    </row>
    <row r="390" spans="7:25">
      <c r="G390" s="44"/>
      <c r="H390" s="41"/>
      <c r="I390" s="41"/>
      <c r="J390" s="41"/>
      <c r="K390" s="41"/>
      <c r="L390" s="41"/>
      <c r="M390" s="41"/>
      <c r="N390" s="41"/>
      <c r="O390" s="41"/>
      <c r="P390" s="41"/>
      <c r="Q390" s="41"/>
      <c r="R390" s="41"/>
      <c r="S390" s="41"/>
      <c r="T390" s="41"/>
      <c r="U390" s="41"/>
      <c r="V390" s="41"/>
      <c r="W390" s="42"/>
      <c r="X390" s="42"/>
      <c r="Y390" s="42"/>
    </row>
    <row r="391" spans="7:25">
      <c r="G391" s="44"/>
      <c r="H391" s="41"/>
      <c r="I391" s="41"/>
      <c r="J391" s="41"/>
      <c r="K391" s="41"/>
      <c r="L391" s="41"/>
      <c r="M391" s="41"/>
      <c r="N391" s="41"/>
      <c r="O391" s="41"/>
      <c r="P391" s="41"/>
      <c r="Q391" s="41"/>
      <c r="R391" s="41"/>
      <c r="S391" s="41"/>
      <c r="T391" s="41"/>
      <c r="U391" s="41"/>
      <c r="V391" s="41"/>
      <c r="W391" s="42"/>
      <c r="X391" s="42"/>
      <c r="Y391" s="42"/>
    </row>
    <row r="392" spans="7:25">
      <c r="G392" s="44"/>
      <c r="H392" s="41"/>
      <c r="I392" s="41"/>
      <c r="J392" s="41"/>
      <c r="K392" s="41"/>
      <c r="L392" s="41"/>
      <c r="M392" s="41"/>
      <c r="N392" s="41"/>
      <c r="O392" s="41"/>
      <c r="P392" s="41"/>
      <c r="Q392" s="41"/>
      <c r="R392" s="41"/>
      <c r="S392" s="41"/>
      <c r="T392" s="41"/>
      <c r="U392" s="41"/>
      <c r="V392" s="41"/>
      <c r="W392" s="42"/>
      <c r="X392" s="42"/>
      <c r="Y392" s="42"/>
    </row>
    <row r="393" spans="7:25">
      <c r="G393" s="44"/>
      <c r="H393" s="41"/>
      <c r="I393" s="41"/>
      <c r="J393" s="41"/>
      <c r="K393" s="41"/>
      <c r="L393" s="41"/>
      <c r="M393" s="41"/>
      <c r="N393" s="41"/>
      <c r="O393" s="41"/>
      <c r="P393" s="41"/>
      <c r="Q393" s="41"/>
      <c r="R393" s="41"/>
      <c r="S393" s="41"/>
      <c r="T393" s="41"/>
      <c r="U393" s="41"/>
      <c r="V393" s="41"/>
      <c r="W393" s="42"/>
      <c r="X393" s="42"/>
      <c r="Y393" s="42"/>
    </row>
    <row r="394" spans="7:25">
      <c r="G394" s="44"/>
      <c r="H394" s="41"/>
      <c r="I394" s="41"/>
      <c r="J394" s="41"/>
      <c r="K394" s="41"/>
      <c r="L394" s="41"/>
      <c r="M394" s="41"/>
      <c r="N394" s="41"/>
      <c r="O394" s="41"/>
      <c r="P394" s="41"/>
      <c r="Q394" s="41"/>
      <c r="R394" s="41"/>
      <c r="S394" s="41"/>
      <c r="T394" s="41"/>
      <c r="U394" s="41"/>
      <c r="V394" s="41"/>
      <c r="W394" s="42"/>
      <c r="X394" s="42"/>
      <c r="Y394" s="42"/>
    </row>
    <row r="395" spans="7:25">
      <c r="G395" s="44"/>
      <c r="H395" s="41"/>
      <c r="I395" s="41"/>
      <c r="J395" s="41"/>
      <c r="K395" s="41"/>
      <c r="L395" s="41"/>
      <c r="M395" s="41"/>
      <c r="N395" s="41"/>
      <c r="O395" s="41"/>
      <c r="P395" s="41"/>
      <c r="Q395" s="41"/>
      <c r="R395" s="41"/>
      <c r="S395" s="41"/>
      <c r="T395" s="41"/>
      <c r="U395" s="41"/>
      <c r="V395" s="41"/>
      <c r="W395" s="42"/>
      <c r="X395" s="42"/>
      <c r="Y395" s="42"/>
    </row>
    <row r="396" spans="7:25">
      <c r="G396" s="44"/>
      <c r="H396" s="41"/>
      <c r="I396" s="41"/>
      <c r="J396" s="41"/>
      <c r="K396" s="41"/>
      <c r="L396" s="41"/>
      <c r="M396" s="41"/>
      <c r="N396" s="41"/>
      <c r="O396" s="41"/>
      <c r="P396" s="41"/>
      <c r="Q396" s="41"/>
      <c r="R396" s="41"/>
      <c r="S396" s="41"/>
      <c r="T396" s="41"/>
      <c r="U396" s="41"/>
      <c r="V396" s="41"/>
      <c r="W396" s="42"/>
      <c r="X396" s="42"/>
      <c r="Y396" s="42"/>
    </row>
    <row r="397" spans="7:25">
      <c r="G397" s="44"/>
      <c r="H397" s="41"/>
      <c r="I397" s="41"/>
      <c r="J397" s="41"/>
      <c r="K397" s="41"/>
      <c r="L397" s="41"/>
      <c r="M397" s="41"/>
      <c r="N397" s="41"/>
      <c r="O397" s="41"/>
      <c r="P397" s="41"/>
      <c r="Q397" s="41"/>
      <c r="R397" s="41"/>
      <c r="S397" s="41"/>
      <c r="T397" s="41"/>
      <c r="U397" s="41"/>
      <c r="V397" s="41"/>
      <c r="W397" s="42"/>
      <c r="X397" s="42"/>
      <c r="Y397" s="42"/>
    </row>
    <row r="398" spans="7:25">
      <c r="G398" s="44"/>
      <c r="H398" s="41"/>
      <c r="I398" s="41"/>
      <c r="J398" s="41"/>
      <c r="K398" s="41"/>
      <c r="L398" s="41"/>
      <c r="M398" s="41"/>
      <c r="N398" s="41"/>
      <c r="O398" s="41"/>
      <c r="P398" s="41"/>
      <c r="Q398" s="41"/>
      <c r="R398" s="41"/>
      <c r="S398" s="41"/>
      <c r="T398" s="41"/>
      <c r="U398" s="41"/>
      <c r="V398" s="41"/>
      <c r="W398" s="42"/>
      <c r="X398" s="42"/>
      <c r="Y398" s="42"/>
    </row>
    <row r="399" spans="7:25">
      <c r="G399" s="44"/>
      <c r="H399" s="41"/>
      <c r="I399" s="41"/>
      <c r="J399" s="41"/>
      <c r="K399" s="41"/>
      <c r="L399" s="41"/>
      <c r="M399" s="41"/>
      <c r="N399" s="41"/>
      <c r="O399" s="41"/>
      <c r="P399" s="41"/>
      <c r="Q399" s="41"/>
      <c r="R399" s="41"/>
      <c r="S399" s="41"/>
      <c r="T399" s="41"/>
      <c r="U399" s="41"/>
      <c r="V399" s="41"/>
      <c r="W399" s="42"/>
      <c r="X399" s="42"/>
      <c r="Y399" s="42"/>
    </row>
    <row r="400" spans="7:25">
      <c r="G400" s="44"/>
      <c r="H400" s="41"/>
      <c r="I400" s="41"/>
      <c r="J400" s="41"/>
      <c r="K400" s="41"/>
      <c r="L400" s="41"/>
      <c r="M400" s="41"/>
      <c r="N400" s="41"/>
      <c r="O400" s="41"/>
      <c r="P400" s="41"/>
      <c r="Q400" s="41"/>
      <c r="R400" s="41"/>
      <c r="S400" s="41"/>
      <c r="T400" s="41"/>
      <c r="U400" s="41"/>
      <c r="V400" s="41"/>
      <c r="W400" s="42"/>
      <c r="X400" s="42"/>
      <c r="Y400" s="42"/>
    </row>
    <row r="401" spans="7:25">
      <c r="G401" s="44"/>
      <c r="H401" s="41"/>
      <c r="I401" s="41"/>
      <c r="J401" s="41"/>
      <c r="K401" s="41"/>
      <c r="L401" s="41"/>
      <c r="M401" s="41"/>
      <c r="N401" s="41"/>
      <c r="O401" s="41"/>
      <c r="P401" s="41"/>
      <c r="Q401" s="41"/>
      <c r="R401" s="41"/>
      <c r="S401" s="41"/>
      <c r="T401" s="41"/>
      <c r="U401" s="41"/>
      <c r="V401" s="41"/>
      <c r="W401" s="42"/>
      <c r="X401" s="42"/>
      <c r="Y401" s="42"/>
    </row>
    <row r="402" spans="7:25">
      <c r="G402" s="44"/>
      <c r="H402" s="41"/>
      <c r="I402" s="41"/>
      <c r="J402" s="41"/>
      <c r="K402" s="41"/>
      <c r="L402" s="41"/>
      <c r="M402" s="41"/>
      <c r="N402" s="41"/>
      <c r="O402" s="41"/>
      <c r="P402" s="41"/>
      <c r="Q402" s="41"/>
      <c r="R402" s="41"/>
      <c r="S402" s="41"/>
      <c r="T402" s="41"/>
      <c r="U402" s="41"/>
      <c r="V402" s="41"/>
      <c r="W402" s="42"/>
      <c r="X402" s="42"/>
      <c r="Y402" s="42"/>
    </row>
    <row r="403" spans="7:25">
      <c r="G403" s="44"/>
      <c r="H403" s="41"/>
      <c r="I403" s="41"/>
      <c r="J403" s="41"/>
      <c r="K403" s="41"/>
      <c r="L403" s="41"/>
      <c r="M403" s="41"/>
      <c r="N403" s="41"/>
      <c r="O403" s="41"/>
      <c r="P403" s="41"/>
      <c r="Q403" s="41"/>
      <c r="R403" s="41"/>
      <c r="S403" s="41"/>
      <c r="T403" s="41"/>
      <c r="U403" s="41"/>
      <c r="V403" s="41"/>
      <c r="W403" s="42"/>
      <c r="X403" s="42"/>
      <c r="Y403" s="42"/>
    </row>
    <row r="404" spans="7:25">
      <c r="G404" s="44"/>
      <c r="H404" s="41"/>
      <c r="I404" s="41"/>
      <c r="J404" s="41"/>
      <c r="K404" s="41"/>
      <c r="L404" s="41"/>
      <c r="M404" s="41"/>
      <c r="N404" s="41"/>
      <c r="O404" s="41"/>
      <c r="P404" s="41"/>
      <c r="Q404" s="41"/>
      <c r="R404" s="41"/>
      <c r="S404" s="41"/>
      <c r="T404" s="41"/>
      <c r="U404" s="41"/>
      <c r="V404" s="41"/>
      <c r="W404" s="42"/>
      <c r="X404" s="42"/>
      <c r="Y404" s="42"/>
    </row>
    <row r="405" spans="7:25">
      <c r="G405" s="44"/>
      <c r="H405" s="41"/>
      <c r="I405" s="41"/>
      <c r="J405" s="41"/>
      <c r="K405" s="41"/>
      <c r="L405" s="41"/>
      <c r="M405" s="41"/>
      <c r="N405" s="41"/>
      <c r="O405" s="41"/>
      <c r="P405" s="41"/>
      <c r="Q405" s="41"/>
      <c r="R405" s="41"/>
      <c r="S405" s="41"/>
      <c r="T405" s="41"/>
      <c r="U405" s="41"/>
      <c r="V405" s="41"/>
      <c r="W405" s="42"/>
      <c r="X405" s="42"/>
      <c r="Y405" s="42"/>
    </row>
    <row r="406" spans="7:25">
      <c r="G406" s="44"/>
      <c r="H406" s="41"/>
      <c r="I406" s="41"/>
      <c r="J406" s="41"/>
      <c r="K406" s="41"/>
      <c r="L406" s="41"/>
      <c r="M406" s="41"/>
      <c r="N406" s="41"/>
      <c r="O406" s="41"/>
      <c r="P406" s="41"/>
      <c r="Q406" s="41"/>
      <c r="R406" s="41"/>
      <c r="S406" s="41"/>
      <c r="T406" s="41"/>
      <c r="U406" s="41"/>
      <c r="V406" s="41"/>
      <c r="W406" s="42"/>
      <c r="X406" s="42"/>
      <c r="Y406" s="42"/>
    </row>
    <row r="407" spans="7:25">
      <c r="G407" s="44"/>
      <c r="H407" s="41"/>
      <c r="I407" s="41"/>
      <c r="J407" s="41"/>
      <c r="K407" s="41"/>
      <c r="L407" s="41"/>
      <c r="M407" s="41"/>
      <c r="N407" s="41"/>
      <c r="O407" s="41"/>
      <c r="P407" s="41"/>
      <c r="Q407" s="41"/>
      <c r="R407" s="41"/>
      <c r="S407" s="41"/>
      <c r="T407" s="41"/>
      <c r="U407" s="41"/>
      <c r="V407" s="41"/>
      <c r="W407" s="42"/>
      <c r="X407" s="42"/>
      <c r="Y407" s="42"/>
    </row>
    <row r="408" spans="7:25">
      <c r="G408" s="44"/>
      <c r="H408" s="41"/>
      <c r="I408" s="41"/>
      <c r="J408" s="41"/>
      <c r="K408" s="41"/>
      <c r="L408" s="41"/>
      <c r="M408" s="41"/>
      <c r="N408" s="41"/>
      <c r="O408" s="41"/>
      <c r="P408" s="41"/>
      <c r="Q408" s="41"/>
      <c r="R408" s="41"/>
      <c r="S408" s="41"/>
      <c r="T408" s="41"/>
      <c r="U408" s="41"/>
      <c r="V408" s="41"/>
      <c r="W408" s="42"/>
      <c r="X408" s="42"/>
      <c r="Y408" s="42"/>
    </row>
    <row r="409" spans="7:25">
      <c r="G409" s="44"/>
      <c r="H409" s="41"/>
      <c r="I409" s="41"/>
      <c r="J409" s="41"/>
      <c r="K409" s="41"/>
      <c r="L409" s="41"/>
      <c r="M409" s="41"/>
      <c r="N409" s="41"/>
      <c r="O409" s="41"/>
      <c r="P409" s="41"/>
      <c r="Q409" s="41"/>
      <c r="R409" s="41"/>
      <c r="S409" s="41"/>
      <c r="T409" s="41"/>
      <c r="U409" s="41"/>
      <c r="V409" s="41"/>
      <c r="W409" s="42"/>
      <c r="X409" s="42"/>
      <c r="Y409" s="42"/>
    </row>
    <row r="410" spans="7:25">
      <c r="G410" s="44"/>
      <c r="H410" s="41"/>
      <c r="I410" s="41"/>
      <c r="J410" s="41"/>
      <c r="K410" s="41"/>
      <c r="L410" s="41"/>
      <c r="M410" s="41"/>
      <c r="N410" s="41"/>
      <c r="O410" s="41"/>
      <c r="P410" s="41"/>
      <c r="Q410" s="41"/>
      <c r="R410" s="41"/>
      <c r="S410" s="41"/>
      <c r="T410" s="41"/>
      <c r="U410" s="41"/>
      <c r="V410" s="41"/>
      <c r="W410" s="42"/>
      <c r="X410" s="42"/>
      <c r="Y410" s="42"/>
    </row>
    <row r="411" spans="7:25">
      <c r="G411" s="44"/>
      <c r="H411" s="41"/>
      <c r="I411" s="41"/>
      <c r="J411" s="41"/>
      <c r="K411" s="41"/>
      <c r="L411" s="41"/>
      <c r="M411" s="41"/>
      <c r="N411" s="41"/>
      <c r="O411" s="41"/>
      <c r="P411" s="41"/>
      <c r="Q411" s="41"/>
      <c r="R411" s="41"/>
      <c r="S411" s="41"/>
      <c r="T411" s="41"/>
      <c r="U411" s="41"/>
      <c r="V411" s="41"/>
      <c r="W411" s="42"/>
      <c r="X411" s="42"/>
      <c r="Y411" s="42"/>
    </row>
    <row r="412" spans="7:25">
      <c r="G412" s="44"/>
      <c r="H412" s="41"/>
      <c r="I412" s="41"/>
      <c r="J412" s="41"/>
      <c r="K412" s="41"/>
      <c r="L412" s="41"/>
      <c r="M412" s="41"/>
      <c r="N412" s="41"/>
      <c r="O412" s="41"/>
      <c r="P412" s="41"/>
      <c r="Q412" s="41"/>
      <c r="R412" s="41"/>
      <c r="S412" s="41"/>
      <c r="T412" s="41"/>
      <c r="U412" s="41"/>
      <c r="V412" s="41"/>
      <c r="W412" s="42"/>
      <c r="X412" s="42"/>
      <c r="Y412" s="42"/>
    </row>
    <row r="413" spans="7:25">
      <c r="G413" s="44"/>
      <c r="H413" s="41"/>
      <c r="I413" s="41"/>
      <c r="J413" s="41"/>
      <c r="K413" s="41"/>
      <c r="L413" s="41"/>
      <c r="M413" s="41"/>
      <c r="N413" s="41"/>
      <c r="O413" s="41"/>
      <c r="P413" s="41"/>
      <c r="Q413" s="41"/>
      <c r="R413" s="41"/>
      <c r="S413" s="41"/>
      <c r="T413" s="41"/>
      <c r="U413" s="41"/>
      <c r="V413" s="41"/>
      <c r="W413" s="42"/>
      <c r="X413" s="42"/>
      <c r="Y413" s="42"/>
    </row>
    <row r="414" spans="7:25">
      <c r="G414" s="44"/>
      <c r="H414" s="41"/>
      <c r="I414" s="41"/>
      <c r="J414" s="41"/>
      <c r="K414" s="41"/>
      <c r="L414" s="41"/>
      <c r="M414" s="41"/>
      <c r="N414" s="41"/>
      <c r="O414" s="41"/>
      <c r="P414" s="41"/>
      <c r="Q414" s="41"/>
      <c r="R414" s="41"/>
      <c r="S414" s="41"/>
      <c r="T414" s="41"/>
      <c r="U414" s="41"/>
      <c r="V414" s="41"/>
      <c r="W414" s="42"/>
      <c r="X414" s="42"/>
      <c r="Y414" s="42"/>
    </row>
    <row r="415" spans="7:25">
      <c r="G415" s="44"/>
      <c r="H415" s="41"/>
      <c r="I415" s="41"/>
      <c r="J415" s="41"/>
      <c r="K415" s="41"/>
      <c r="L415" s="41"/>
      <c r="M415" s="41"/>
      <c r="N415" s="41"/>
      <c r="O415" s="41"/>
      <c r="P415" s="41"/>
      <c r="Q415" s="41"/>
      <c r="R415" s="41"/>
      <c r="S415" s="41"/>
      <c r="T415" s="41"/>
      <c r="U415" s="41"/>
      <c r="V415" s="41"/>
      <c r="W415" s="42"/>
      <c r="X415" s="42"/>
      <c r="Y415" s="42"/>
    </row>
    <row r="416" spans="7:25">
      <c r="G416" s="44"/>
      <c r="H416" s="41"/>
      <c r="I416" s="41"/>
      <c r="J416" s="41"/>
      <c r="K416" s="41"/>
      <c r="L416" s="41"/>
      <c r="M416" s="41"/>
      <c r="N416" s="41"/>
      <c r="O416" s="41"/>
      <c r="P416" s="41"/>
      <c r="Q416" s="41"/>
      <c r="R416" s="41"/>
      <c r="S416" s="41"/>
      <c r="T416" s="41"/>
      <c r="U416" s="41"/>
      <c r="V416" s="41"/>
      <c r="W416" s="42"/>
      <c r="X416" s="42"/>
      <c r="Y416" s="42"/>
    </row>
    <row r="417" spans="7:25">
      <c r="G417" s="44"/>
      <c r="H417" s="41"/>
      <c r="I417" s="41"/>
      <c r="J417" s="41"/>
      <c r="K417" s="41"/>
      <c r="L417" s="41"/>
      <c r="M417" s="41"/>
      <c r="N417" s="41"/>
      <c r="O417" s="41"/>
      <c r="P417" s="41"/>
      <c r="Q417" s="41"/>
      <c r="R417" s="41"/>
      <c r="S417" s="41"/>
      <c r="T417" s="41"/>
      <c r="U417" s="41"/>
      <c r="V417" s="41"/>
      <c r="W417" s="42"/>
      <c r="X417" s="42"/>
      <c r="Y417" s="42"/>
    </row>
    <row r="418" spans="7:25">
      <c r="G418" s="44"/>
      <c r="H418" s="41"/>
      <c r="I418" s="41"/>
      <c r="J418" s="41"/>
      <c r="K418" s="41"/>
      <c r="L418" s="41"/>
      <c r="M418" s="41"/>
      <c r="N418" s="41"/>
      <c r="O418" s="41"/>
      <c r="P418" s="41"/>
      <c r="Q418" s="41"/>
      <c r="R418" s="41"/>
      <c r="S418" s="41"/>
      <c r="T418" s="41"/>
      <c r="U418" s="41"/>
      <c r="V418" s="41"/>
      <c r="W418" s="42"/>
      <c r="X418" s="42"/>
      <c r="Y418" s="42"/>
    </row>
    <row r="419" spans="7:25">
      <c r="G419" s="44"/>
      <c r="H419" s="41"/>
      <c r="I419" s="41"/>
      <c r="J419" s="41"/>
      <c r="K419" s="41"/>
      <c r="L419" s="41"/>
      <c r="M419" s="41"/>
      <c r="N419" s="41"/>
      <c r="O419" s="41"/>
      <c r="P419" s="41"/>
      <c r="Q419" s="41"/>
      <c r="R419" s="41"/>
      <c r="S419" s="41"/>
      <c r="T419" s="41"/>
      <c r="U419" s="41"/>
      <c r="V419" s="41"/>
      <c r="W419" s="42"/>
      <c r="X419" s="42"/>
      <c r="Y419" s="42"/>
    </row>
    <row r="420" spans="7:25">
      <c r="G420" s="44"/>
      <c r="H420" s="41"/>
      <c r="I420" s="41"/>
      <c r="J420" s="41"/>
      <c r="K420" s="41"/>
      <c r="L420" s="41"/>
      <c r="M420" s="41"/>
      <c r="N420" s="41"/>
      <c r="O420" s="41"/>
      <c r="P420" s="41"/>
      <c r="Q420" s="41"/>
      <c r="R420" s="41"/>
      <c r="S420" s="41"/>
      <c r="T420" s="41"/>
      <c r="U420" s="41"/>
      <c r="V420" s="41"/>
      <c r="W420" s="42"/>
      <c r="X420" s="42"/>
      <c r="Y420" s="42"/>
    </row>
    <row r="421" spans="7:25">
      <c r="G421" s="44"/>
      <c r="H421" s="41"/>
      <c r="I421" s="41"/>
      <c r="J421" s="41"/>
      <c r="K421" s="41"/>
      <c r="L421" s="41"/>
      <c r="M421" s="41"/>
      <c r="N421" s="41"/>
      <c r="O421" s="41"/>
      <c r="P421" s="41"/>
      <c r="Q421" s="41"/>
      <c r="R421" s="41"/>
      <c r="S421" s="41"/>
      <c r="T421" s="41"/>
      <c r="U421" s="41"/>
      <c r="V421" s="41"/>
      <c r="W421" s="42"/>
      <c r="X421" s="42"/>
      <c r="Y421" s="42"/>
    </row>
    <row r="422" spans="7:25">
      <c r="G422" s="44"/>
      <c r="H422" s="41"/>
      <c r="I422" s="41"/>
      <c r="J422" s="41"/>
      <c r="K422" s="41"/>
      <c r="L422" s="41"/>
      <c r="M422" s="41"/>
      <c r="N422" s="41"/>
      <c r="O422" s="41"/>
      <c r="P422" s="41"/>
      <c r="Q422" s="41"/>
      <c r="R422" s="41"/>
      <c r="S422" s="41"/>
      <c r="T422" s="41"/>
      <c r="U422" s="41"/>
      <c r="V422" s="41"/>
      <c r="W422" s="42"/>
      <c r="X422" s="42"/>
      <c r="Y422" s="42"/>
    </row>
    <row r="423" spans="7:25">
      <c r="G423" s="44"/>
      <c r="H423" s="41"/>
      <c r="I423" s="41"/>
      <c r="J423" s="41"/>
      <c r="K423" s="41"/>
      <c r="L423" s="41"/>
      <c r="M423" s="41"/>
      <c r="N423" s="41"/>
      <c r="O423" s="41"/>
      <c r="P423" s="41"/>
      <c r="Q423" s="41"/>
      <c r="R423" s="41"/>
      <c r="S423" s="41"/>
      <c r="T423" s="41"/>
      <c r="U423" s="41"/>
      <c r="V423" s="41"/>
      <c r="W423" s="42"/>
      <c r="X423" s="42"/>
      <c r="Y423" s="42"/>
    </row>
    <row r="424" spans="7:25">
      <c r="G424" s="44"/>
      <c r="H424" s="41"/>
      <c r="I424" s="41"/>
      <c r="J424" s="41"/>
      <c r="K424" s="41"/>
      <c r="L424" s="41"/>
      <c r="M424" s="41"/>
      <c r="N424" s="41"/>
      <c r="O424" s="41"/>
      <c r="P424" s="41"/>
      <c r="Q424" s="41"/>
      <c r="R424" s="41"/>
      <c r="S424" s="41"/>
      <c r="T424" s="41"/>
      <c r="U424" s="41"/>
      <c r="V424" s="41"/>
      <c r="W424" s="42"/>
      <c r="X424" s="42"/>
      <c r="Y424" s="42"/>
    </row>
    <row r="425" spans="7:25">
      <c r="G425" s="44"/>
      <c r="H425" s="41"/>
      <c r="I425" s="41"/>
      <c r="J425" s="41"/>
      <c r="K425" s="41"/>
      <c r="L425" s="41"/>
      <c r="M425" s="41"/>
      <c r="N425" s="41"/>
      <c r="O425" s="41"/>
      <c r="P425" s="41"/>
      <c r="Q425" s="41"/>
      <c r="R425" s="41"/>
      <c r="S425" s="41"/>
      <c r="T425" s="41"/>
      <c r="U425" s="41"/>
      <c r="V425" s="41"/>
      <c r="W425" s="42"/>
      <c r="X425" s="42"/>
      <c r="Y425" s="42"/>
    </row>
    <row r="426" spans="7:25">
      <c r="G426" s="44"/>
      <c r="H426" s="41"/>
      <c r="I426" s="41"/>
      <c r="J426" s="41"/>
      <c r="K426" s="41"/>
      <c r="L426" s="41"/>
      <c r="M426" s="41"/>
      <c r="N426" s="41"/>
      <c r="O426" s="41"/>
      <c r="P426" s="41"/>
      <c r="Q426" s="41"/>
      <c r="R426" s="41"/>
      <c r="S426" s="41"/>
      <c r="T426" s="41"/>
      <c r="U426" s="41"/>
      <c r="V426" s="41"/>
      <c r="W426" s="42"/>
      <c r="X426" s="42"/>
      <c r="Y426" s="42"/>
    </row>
    <row r="427" spans="7:25">
      <c r="G427" s="44"/>
      <c r="H427" s="41"/>
      <c r="I427" s="41"/>
      <c r="J427" s="41"/>
      <c r="K427" s="41"/>
      <c r="L427" s="41"/>
      <c r="M427" s="41"/>
      <c r="N427" s="41"/>
      <c r="O427" s="41"/>
      <c r="P427" s="41"/>
      <c r="Q427" s="41"/>
      <c r="R427" s="41"/>
      <c r="S427" s="41"/>
      <c r="T427" s="41"/>
      <c r="U427" s="41"/>
      <c r="V427" s="41"/>
      <c r="W427" s="42"/>
      <c r="X427" s="42"/>
      <c r="Y427" s="42"/>
    </row>
    <row r="428" spans="7:25">
      <c r="G428" s="44"/>
      <c r="H428" s="41"/>
      <c r="I428" s="41"/>
      <c r="J428" s="41"/>
      <c r="K428" s="41"/>
      <c r="L428" s="41"/>
      <c r="M428" s="41"/>
      <c r="N428" s="41"/>
      <c r="O428" s="41"/>
      <c r="P428" s="41"/>
      <c r="Q428" s="41"/>
      <c r="R428" s="41"/>
      <c r="S428" s="41"/>
      <c r="T428" s="41"/>
      <c r="U428" s="41"/>
      <c r="V428" s="41"/>
      <c r="W428" s="42"/>
      <c r="X428" s="42"/>
      <c r="Y428" s="42"/>
    </row>
    <row r="429" spans="7:25">
      <c r="G429" s="44"/>
      <c r="H429" s="41"/>
      <c r="I429" s="41"/>
      <c r="J429" s="41"/>
      <c r="K429" s="41"/>
      <c r="L429" s="41"/>
      <c r="M429" s="41"/>
      <c r="N429" s="41"/>
      <c r="O429" s="41"/>
      <c r="P429" s="41"/>
      <c r="Q429" s="41"/>
      <c r="R429" s="41"/>
      <c r="S429" s="41"/>
      <c r="T429" s="41"/>
      <c r="U429" s="41"/>
      <c r="V429" s="41"/>
      <c r="W429" s="42"/>
      <c r="X429" s="42"/>
      <c r="Y429" s="42"/>
    </row>
    <row r="430" spans="7:25">
      <c r="G430" s="44"/>
      <c r="H430" s="41"/>
      <c r="I430" s="41"/>
      <c r="J430" s="41"/>
      <c r="K430" s="41"/>
      <c r="L430" s="41"/>
      <c r="M430" s="41"/>
      <c r="N430" s="41"/>
      <c r="O430" s="41"/>
      <c r="P430" s="41"/>
      <c r="Q430" s="41"/>
      <c r="R430" s="41"/>
      <c r="S430" s="41"/>
      <c r="T430" s="41"/>
      <c r="U430" s="41"/>
      <c r="V430" s="41"/>
      <c r="W430" s="42"/>
      <c r="X430" s="42"/>
      <c r="Y430" s="42"/>
    </row>
    <row r="431" spans="7:25">
      <c r="G431" s="44"/>
      <c r="H431" s="41"/>
      <c r="I431" s="41"/>
      <c r="J431" s="41"/>
      <c r="K431" s="41"/>
      <c r="L431" s="41"/>
      <c r="M431" s="41"/>
      <c r="N431" s="41"/>
      <c r="O431" s="41"/>
      <c r="P431" s="41"/>
      <c r="Q431" s="41"/>
      <c r="R431" s="41"/>
      <c r="S431" s="41"/>
      <c r="T431" s="41"/>
      <c r="U431" s="41"/>
      <c r="V431" s="41"/>
      <c r="W431" s="42"/>
      <c r="X431" s="42"/>
      <c r="Y431" s="42"/>
    </row>
    <row r="432" spans="7:25">
      <c r="G432" s="44"/>
      <c r="H432" s="41"/>
      <c r="I432" s="41"/>
      <c r="J432" s="41"/>
      <c r="K432" s="41"/>
      <c r="L432" s="41"/>
      <c r="M432" s="41"/>
      <c r="N432" s="41"/>
      <c r="O432" s="41"/>
      <c r="P432" s="41"/>
      <c r="Q432" s="41"/>
      <c r="R432" s="41"/>
      <c r="S432" s="41"/>
      <c r="T432" s="41"/>
      <c r="U432" s="41"/>
      <c r="V432" s="41"/>
      <c r="W432" s="42"/>
      <c r="X432" s="42"/>
      <c r="Y432" s="42"/>
    </row>
    <row r="433" spans="7:25">
      <c r="G433" s="44"/>
      <c r="H433" s="41"/>
      <c r="I433" s="41"/>
      <c r="J433" s="41"/>
      <c r="K433" s="41"/>
      <c r="L433" s="41"/>
      <c r="M433" s="41"/>
      <c r="N433" s="41"/>
      <c r="O433" s="41"/>
      <c r="P433" s="41"/>
      <c r="Q433" s="41"/>
      <c r="R433" s="41"/>
      <c r="S433" s="41"/>
      <c r="T433" s="41"/>
      <c r="U433" s="41"/>
      <c r="V433" s="41"/>
      <c r="W433" s="42"/>
      <c r="X433" s="42"/>
      <c r="Y433" s="42"/>
    </row>
    <row r="434" spans="7:25">
      <c r="G434" s="44"/>
      <c r="H434" s="41"/>
      <c r="I434" s="41"/>
      <c r="J434" s="41"/>
      <c r="K434" s="41"/>
      <c r="L434" s="41"/>
      <c r="M434" s="41"/>
      <c r="N434" s="41"/>
      <c r="O434" s="41"/>
      <c r="P434" s="41"/>
      <c r="Q434" s="41"/>
      <c r="R434" s="41"/>
      <c r="S434" s="41"/>
      <c r="T434" s="41"/>
      <c r="U434" s="41"/>
      <c r="V434" s="41"/>
      <c r="W434" s="42"/>
      <c r="X434" s="42"/>
      <c r="Y434" s="42"/>
    </row>
    <row r="435" spans="7:25">
      <c r="G435" s="44"/>
      <c r="H435" s="41"/>
      <c r="I435" s="41"/>
      <c r="J435" s="41"/>
      <c r="K435" s="41"/>
      <c r="L435" s="41"/>
      <c r="M435" s="41"/>
      <c r="N435" s="41"/>
      <c r="O435" s="41"/>
      <c r="P435" s="41"/>
      <c r="Q435" s="41"/>
      <c r="R435" s="41"/>
      <c r="S435" s="41"/>
      <c r="T435" s="41"/>
      <c r="U435" s="41"/>
      <c r="V435" s="41"/>
      <c r="W435" s="42"/>
      <c r="X435" s="42"/>
      <c r="Y435" s="42"/>
    </row>
    <row r="436" spans="7:25">
      <c r="G436" s="44"/>
      <c r="H436" s="41"/>
      <c r="I436" s="41"/>
      <c r="J436" s="41"/>
      <c r="K436" s="41"/>
      <c r="L436" s="41"/>
      <c r="M436" s="41"/>
      <c r="N436" s="41"/>
      <c r="O436" s="41"/>
      <c r="P436" s="41"/>
      <c r="Q436" s="41"/>
      <c r="R436" s="41"/>
      <c r="S436" s="41"/>
      <c r="T436" s="41"/>
      <c r="U436" s="41"/>
      <c r="V436" s="41"/>
      <c r="W436" s="42"/>
      <c r="X436" s="42"/>
      <c r="Y436" s="42"/>
    </row>
    <row r="437" spans="7:25">
      <c r="G437" s="44"/>
      <c r="H437" s="41"/>
      <c r="I437" s="41"/>
      <c r="J437" s="41"/>
      <c r="K437" s="41"/>
      <c r="L437" s="41"/>
      <c r="M437" s="41"/>
      <c r="N437" s="41"/>
      <c r="O437" s="41"/>
      <c r="P437" s="41"/>
      <c r="Q437" s="41"/>
      <c r="R437" s="41"/>
      <c r="S437" s="41"/>
      <c r="T437" s="41"/>
      <c r="U437" s="41"/>
      <c r="V437" s="41"/>
      <c r="W437" s="42"/>
      <c r="X437" s="42"/>
      <c r="Y437" s="42"/>
    </row>
    <row r="438" spans="7:25">
      <c r="G438" s="44"/>
      <c r="H438" s="41"/>
      <c r="I438" s="41"/>
      <c r="J438" s="41"/>
      <c r="K438" s="41"/>
      <c r="L438" s="41"/>
      <c r="M438" s="41"/>
      <c r="N438" s="41"/>
      <c r="O438" s="41"/>
      <c r="P438" s="41"/>
      <c r="Q438" s="41"/>
      <c r="R438" s="41"/>
      <c r="S438" s="41"/>
      <c r="T438" s="41"/>
      <c r="U438" s="41"/>
      <c r="V438" s="41"/>
      <c r="W438" s="42"/>
      <c r="X438" s="42"/>
      <c r="Y438" s="42"/>
    </row>
    <row r="439" spans="7:25">
      <c r="G439" s="44"/>
      <c r="H439" s="41"/>
      <c r="I439" s="41"/>
      <c r="J439" s="41"/>
      <c r="K439" s="41"/>
      <c r="L439" s="41"/>
      <c r="M439" s="41"/>
      <c r="N439" s="41"/>
      <c r="O439" s="41"/>
      <c r="P439" s="41"/>
      <c r="Q439" s="41"/>
      <c r="R439" s="41"/>
      <c r="S439" s="41"/>
      <c r="T439" s="41"/>
      <c r="U439" s="41"/>
      <c r="V439" s="41"/>
      <c r="W439" s="42"/>
      <c r="X439" s="42"/>
      <c r="Y439" s="42"/>
    </row>
    <row r="440" spans="7:25">
      <c r="G440" s="44"/>
      <c r="H440" s="41"/>
      <c r="I440" s="41"/>
      <c r="J440" s="41"/>
      <c r="K440" s="41"/>
      <c r="L440" s="41"/>
      <c r="M440" s="41"/>
      <c r="N440" s="41"/>
      <c r="O440" s="41"/>
      <c r="P440" s="41"/>
      <c r="Q440" s="41"/>
      <c r="R440" s="41"/>
      <c r="S440" s="41"/>
      <c r="T440" s="41"/>
      <c r="U440" s="41"/>
      <c r="V440" s="41"/>
      <c r="W440" s="42"/>
      <c r="X440" s="42"/>
      <c r="Y440" s="42"/>
    </row>
    <row r="441" spans="7:25">
      <c r="G441" s="44"/>
      <c r="H441" s="41"/>
      <c r="I441" s="41"/>
      <c r="J441" s="41"/>
      <c r="K441" s="41"/>
      <c r="L441" s="41"/>
      <c r="M441" s="41"/>
      <c r="N441" s="41"/>
      <c r="O441" s="41"/>
      <c r="P441" s="41"/>
      <c r="Q441" s="41"/>
      <c r="R441" s="41"/>
      <c r="S441" s="41"/>
      <c r="T441" s="41"/>
      <c r="U441" s="41"/>
      <c r="V441" s="41"/>
      <c r="W441" s="42"/>
      <c r="X441" s="42"/>
      <c r="Y441" s="42"/>
    </row>
    <row r="442" spans="7:25">
      <c r="G442" s="44"/>
      <c r="H442" s="41"/>
      <c r="I442" s="41"/>
      <c r="J442" s="41"/>
      <c r="K442" s="41"/>
      <c r="L442" s="41"/>
      <c r="M442" s="41"/>
      <c r="N442" s="41"/>
      <c r="O442" s="41"/>
      <c r="P442" s="41"/>
      <c r="Q442" s="41"/>
      <c r="R442" s="41"/>
      <c r="S442" s="41"/>
      <c r="T442" s="41"/>
      <c r="U442" s="41"/>
      <c r="V442" s="41"/>
      <c r="W442" s="42"/>
      <c r="X442" s="42"/>
      <c r="Y442" s="42"/>
    </row>
    <row r="443" spans="7:25">
      <c r="G443" s="44"/>
      <c r="H443" s="41"/>
      <c r="I443" s="41"/>
      <c r="J443" s="41"/>
      <c r="K443" s="41"/>
      <c r="L443" s="41"/>
      <c r="M443" s="41"/>
      <c r="N443" s="41"/>
      <c r="O443" s="41"/>
      <c r="P443" s="41"/>
      <c r="Q443" s="41"/>
      <c r="R443" s="41"/>
      <c r="S443" s="41"/>
      <c r="T443" s="41"/>
      <c r="U443" s="41"/>
      <c r="V443" s="41"/>
      <c r="W443" s="42"/>
      <c r="X443" s="42"/>
      <c r="Y443" s="42"/>
    </row>
    <row r="444" spans="7:25">
      <c r="G444" s="44"/>
      <c r="H444" s="41"/>
      <c r="I444" s="41"/>
      <c r="J444" s="41"/>
      <c r="K444" s="41"/>
      <c r="L444" s="41"/>
      <c r="M444" s="41"/>
      <c r="N444" s="41"/>
      <c r="O444" s="41"/>
      <c r="P444" s="41"/>
      <c r="Q444" s="41"/>
      <c r="R444" s="41"/>
      <c r="S444" s="41"/>
      <c r="T444" s="41"/>
      <c r="U444" s="41"/>
      <c r="V444" s="41"/>
      <c r="W444" s="42"/>
      <c r="X444" s="42"/>
      <c r="Y444" s="42"/>
    </row>
    <row r="445" spans="7:25">
      <c r="G445" s="44"/>
      <c r="H445" s="41"/>
      <c r="I445" s="41"/>
      <c r="J445" s="41"/>
      <c r="K445" s="41"/>
      <c r="L445" s="41"/>
      <c r="M445" s="41"/>
      <c r="N445" s="41"/>
      <c r="O445" s="41"/>
      <c r="P445" s="41"/>
      <c r="Q445" s="41"/>
      <c r="R445" s="41"/>
      <c r="S445" s="41"/>
      <c r="T445" s="41"/>
      <c r="U445" s="41"/>
      <c r="V445" s="41"/>
      <c r="W445" s="42"/>
      <c r="X445" s="42"/>
      <c r="Y445" s="42"/>
    </row>
    <row r="446" spans="7:25">
      <c r="G446" s="44"/>
      <c r="H446" s="41"/>
      <c r="I446" s="41"/>
      <c r="J446" s="41"/>
      <c r="K446" s="41"/>
      <c r="L446" s="41"/>
      <c r="M446" s="41"/>
      <c r="N446" s="41"/>
      <c r="O446" s="41"/>
      <c r="P446" s="41"/>
      <c r="Q446" s="41"/>
      <c r="R446" s="41"/>
      <c r="S446" s="41"/>
      <c r="T446" s="41"/>
      <c r="U446" s="41"/>
      <c r="V446" s="41"/>
      <c r="W446" s="42"/>
      <c r="X446" s="42"/>
      <c r="Y446" s="42"/>
    </row>
    <row r="447" spans="7:25">
      <c r="G447" s="44"/>
      <c r="H447" s="41"/>
      <c r="I447" s="41"/>
      <c r="J447" s="41"/>
      <c r="K447" s="41"/>
      <c r="L447" s="41"/>
      <c r="M447" s="41"/>
      <c r="N447" s="41"/>
      <c r="O447" s="41"/>
      <c r="P447" s="41"/>
      <c r="Q447" s="41"/>
      <c r="R447" s="41"/>
      <c r="S447" s="41"/>
      <c r="T447" s="41"/>
      <c r="U447" s="41"/>
      <c r="V447" s="41"/>
      <c r="W447" s="42"/>
      <c r="X447" s="42"/>
      <c r="Y447" s="42"/>
    </row>
    <row r="448" spans="7:25">
      <c r="G448" s="44"/>
      <c r="H448" s="41"/>
      <c r="I448" s="41"/>
      <c r="J448" s="41"/>
      <c r="K448" s="41"/>
      <c r="L448" s="41"/>
      <c r="M448" s="41"/>
      <c r="N448" s="41"/>
      <c r="O448" s="41"/>
      <c r="P448" s="41"/>
      <c r="Q448" s="41"/>
      <c r="R448" s="41"/>
      <c r="S448" s="41"/>
      <c r="T448" s="41"/>
      <c r="U448" s="41"/>
      <c r="V448" s="41"/>
      <c r="W448" s="42"/>
      <c r="X448" s="42"/>
      <c r="Y448" s="42"/>
    </row>
    <row r="449" spans="7:25">
      <c r="G449" s="44"/>
      <c r="H449" s="41"/>
      <c r="I449" s="41"/>
      <c r="J449" s="41"/>
      <c r="K449" s="41"/>
      <c r="L449" s="41"/>
      <c r="M449" s="41"/>
      <c r="N449" s="41"/>
      <c r="O449" s="41"/>
      <c r="P449" s="41"/>
      <c r="Q449" s="41"/>
      <c r="R449" s="41"/>
      <c r="S449" s="41"/>
      <c r="T449" s="41"/>
      <c r="U449" s="41"/>
      <c r="V449" s="41"/>
      <c r="W449" s="42"/>
      <c r="X449" s="42"/>
      <c r="Y449" s="42"/>
    </row>
    <row r="450" spans="7:25">
      <c r="G450" s="44"/>
      <c r="H450" s="41"/>
      <c r="I450" s="41"/>
      <c r="J450" s="41"/>
      <c r="K450" s="41"/>
      <c r="L450" s="41"/>
      <c r="M450" s="41"/>
      <c r="N450" s="41"/>
      <c r="O450" s="41"/>
      <c r="P450" s="41"/>
      <c r="Q450" s="41"/>
      <c r="R450" s="41"/>
      <c r="S450" s="41"/>
      <c r="T450" s="41"/>
      <c r="U450" s="41"/>
      <c r="V450" s="41"/>
      <c r="W450" s="42"/>
      <c r="X450" s="42"/>
      <c r="Y450" s="42"/>
    </row>
    <row r="451" spans="7:25">
      <c r="G451" s="44"/>
      <c r="H451" s="41"/>
      <c r="I451" s="41"/>
      <c r="J451" s="41"/>
      <c r="K451" s="41"/>
      <c r="L451" s="41"/>
      <c r="M451" s="41"/>
      <c r="N451" s="41"/>
      <c r="O451" s="41"/>
      <c r="P451" s="41"/>
      <c r="Q451" s="41"/>
      <c r="R451" s="41"/>
      <c r="S451" s="41"/>
      <c r="T451" s="41"/>
      <c r="U451" s="41"/>
      <c r="V451" s="41"/>
      <c r="W451" s="42"/>
      <c r="X451" s="42"/>
      <c r="Y451" s="42"/>
    </row>
    <row r="452" spans="7:25">
      <c r="G452" s="44"/>
      <c r="H452" s="41"/>
      <c r="I452" s="41"/>
      <c r="J452" s="41"/>
      <c r="K452" s="41"/>
      <c r="L452" s="41"/>
      <c r="M452" s="41"/>
      <c r="N452" s="41"/>
      <c r="O452" s="41"/>
      <c r="P452" s="41"/>
      <c r="Q452" s="41"/>
      <c r="R452" s="41"/>
      <c r="S452" s="41"/>
      <c r="T452" s="41"/>
      <c r="U452" s="41"/>
      <c r="V452" s="41"/>
      <c r="W452" s="42"/>
      <c r="X452" s="42"/>
      <c r="Y452" s="42"/>
    </row>
    <row r="453" spans="7:25">
      <c r="G453" s="44"/>
      <c r="H453" s="41"/>
      <c r="I453" s="41"/>
      <c r="J453" s="41"/>
      <c r="K453" s="41"/>
      <c r="L453" s="41"/>
      <c r="M453" s="41"/>
      <c r="N453" s="41"/>
      <c r="O453" s="41"/>
      <c r="P453" s="41"/>
      <c r="Q453" s="41"/>
      <c r="R453" s="41"/>
      <c r="S453" s="41"/>
      <c r="T453" s="41"/>
      <c r="U453" s="41"/>
      <c r="V453" s="41"/>
      <c r="W453" s="42"/>
      <c r="X453" s="42"/>
      <c r="Y453" s="42"/>
    </row>
    <row r="454" spans="7:25">
      <c r="G454" s="44"/>
      <c r="H454" s="41"/>
      <c r="I454" s="41"/>
      <c r="J454" s="41"/>
      <c r="K454" s="41"/>
      <c r="L454" s="41"/>
      <c r="M454" s="41"/>
      <c r="N454" s="41"/>
      <c r="O454" s="41"/>
      <c r="P454" s="41"/>
      <c r="Q454" s="41"/>
      <c r="R454" s="41"/>
      <c r="S454" s="41"/>
      <c r="T454" s="41"/>
      <c r="U454" s="41"/>
      <c r="V454" s="41"/>
      <c r="W454" s="42"/>
      <c r="X454" s="42"/>
      <c r="Y454" s="42"/>
    </row>
    <row r="455" spans="7:25">
      <c r="G455" s="44"/>
      <c r="H455" s="41"/>
      <c r="I455" s="41"/>
      <c r="J455" s="41"/>
      <c r="K455" s="41"/>
      <c r="L455" s="41"/>
      <c r="M455" s="41"/>
      <c r="N455" s="41"/>
      <c r="O455" s="41"/>
      <c r="P455" s="41"/>
      <c r="Q455" s="41"/>
      <c r="R455" s="41"/>
      <c r="S455" s="41"/>
      <c r="T455" s="41"/>
      <c r="U455" s="41"/>
      <c r="V455" s="41"/>
      <c r="W455" s="42"/>
      <c r="X455" s="42"/>
      <c r="Y455" s="42"/>
    </row>
    <row r="456" spans="7:25">
      <c r="G456" s="44"/>
      <c r="H456" s="41"/>
      <c r="I456" s="41"/>
      <c r="J456" s="41"/>
      <c r="K456" s="41"/>
      <c r="L456" s="41"/>
      <c r="M456" s="41"/>
      <c r="N456" s="41"/>
      <c r="O456" s="41"/>
      <c r="P456" s="41"/>
      <c r="Q456" s="41"/>
      <c r="R456" s="41"/>
      <c r="S456" s="41"/>
      <c r="T456" s="41"/>
      <c r="U456" s="41"/>
      <c r="V456" s="41"/>
      <c r="W456" s="42"/>
      <c r="X456" s="42"/>
      <c r="Y456" s="42"/>
    </row>
    <row r="457" spans="7:25">
      <c r="G457" s="44"/>
      <c r="H457" s="41"/>
      <c r="I457" s="41"/>
      <c r="J457" s="41"/>
      <c r="K457" s="41"/>
      <c r="L457" s="41"/>
      <c r="M457" s="41"/>
      <c r="N457" s="41"/>
      <c r="O457" s="41"/>
      <c r="P457" s="41"/>
      <c r="Q457" s="41"/>
      <c r="R457" s="41"/>
      <c r="S457" s="41"/>
      <c r="T457" s="41"/>
      <c r="U457" s="41"/>
      <c r="V457" s="41"/>
      <c r="W457" s="42"/>
      <c r="X457" s="42"/>
      <c r="Y457" s="42"/>
    </row>
    <row r="458" spans="7:25">
      <c r="G458" s="44"/>
      <c r="H458" s="41"/>
      <c r="I458" s="41"/>
      <c r="J458" s="41"/>
      <c r="K458" s="41"/>
      <c r="L458" s="41"/>
      <c r="M458" s="41"/>
      <c r="N458" s="41"/>
      <c r="O458" s="41"/>
      <c r="P458" s="41"/>
      <c r="Q458" s="41"/>
      <c r="R458" s="41"/>
      <c r="S458" s="41"/>
      <c r="T458" s="41"/>
      <c r="U458" s="41"/>
      <c r="V458" s="41"/>
      <c r="W458" s="42"/>
      <c r="X458" s="42"/>
      <c r="Y458" s="42"/>
    </row>
    <row r="459" spans="7:25">
      <c r="G459" s="44"/>
      <c r="H459" s="41"/>
      <c r="I459" s="41"/>
      <c r="J459" s="41"/>
      <c r="K459" s="41"/>
      <c r="L459" s="41"/>
      <c r="M459" s="41"/>
      <c r="N459" s="41"/>
      <c r="O459" s="41"/>
      <c r="P459" s="41"/>
      <c r="Q459" s="41"/>
      <c r="R459" s="41"/>
      <c r="S459" s="41"/>
      <c r="T459" s="41"/>
      <c r="U459" s="41"/>
      <c r="V459" s="41"/>
      <c r="W459" s="42"/>
      <c r="X459" s="42"/>
      <c r="Y459" s="42"/>
    </row>
    <row r="460" spans="7:25">
      <c r="G460" s="44"/>
      <c r="H460" s="41"/>
      <c r="I460" s="41"/>
      <c r="J460" s="41"/>
      <c r="K460" s="41"/>
      <c r="L460" s="41"/>
      <c r="M460" s="41"/>
      <c r="N460" s="41"/>
      <c r="O460" s="41"/>
      <c r="P460" s="41"/>
      <c r="Q460" s="41"/>
      <c r="R460" s="41"/>
      <c r="S460" s="41"/>
      <c r="T460" s="41"/>
      <c r="U460" s="41"/>
      <c r="V460" s="41"/>
      <c r="W460" s="42"/>
      <c r="X460" s="42"/>
      <c r="Y460" s="42"/>
    </row>
    <row r="461" spans="7:25">
      <c r="G461" s="44"/>
      <c r="H461" s="41"/>
      <c r="I461" s="41"/>
      <c r="J461" s="41"/>
      <c r="K461" s="41"/>
      <c r="L461" s="41"/>
      <c r="M461" s="41"/>
      <c r="N461" s="41"/>
      <c r="O461" s="41"/>
      <c r="P461" s="41"/>
      <c r="Q461" s="41"/>
      <c r="R461" s="41"/>
      <c r="S461" s="41"/>
      <c r="T461" s="41"/>
      <c r="U461" s="41"/>
      <c r="V461" s="41"/>
      <c r="W461" s="42"/>
      <c r="X461" s="42"/>
      <c r="Y461" s="42"/>
    </row>
    <row r="462" spans="7:25">
      <c r="G462" s="44"/>
      <c r="H462" s="41"/>
      <c r="I462" s="41"/>
      <c r="J462" s="41"/>
      <c r="K462" s="41"/>
      <c r="L462" s="41"/>
      <c r="M462" s="41"/>
      <c r="N462" s="41"/>
      <c r="O462" s="41"/>
      <c r="P462" s="41"/>
      <c r="Q462" s="41"/>
      <c r="R462" s="41"/>
      <c r="S462" s="41"/>
      <c r="T462" s="41"/>
      <c r="U462" s="41"/>
      <c r="V462" s="41"/>
      <c r="W462" s="42"/>
      <c r="X462" s="42"/>
      <c r="Y462" s="42"/>
    </row>
    <row r="463" spans="7:25">
      <c r="G463" s="44"/>
      <c r="H463" s="41"/>
      <c r="I463" s="41"/>
      <c r="J463" s="41"/>
      <c r="K463" s="41"/>
      <c r="L463" s="41"/>
      <c r="M463" s="41"/>
      <c r="N463" s="41"/>
      <c r="O463" s="41"/>
      <c r="P463" s="41"/>
      <c r="Q463" s="41"/>
      <c r="R463" s="41"/>
      <c r="S463" s="41"/>
      <c r="T463" s="41"/>
      <c r="U463" s="41"/>
      <c r="V463" s="41"/>
      <c r="W463" s="42"/>
      <c r="X463" s="42"/>
      <c r="Y463" s="42"/>
    </row>
    <row r="464" spans="7:25">
      <c r="G464" s="44"/>
      <c r="H464" s="41"/>
      <c r="I464" s="41"/>
      <c r="J464" s="41"/>
      <c r="K464" s="41"/>
      <c r="L464" s="41"/>
      <c r="M464" s="41"/>
      <c r="N464" s="41"/>
      <c r="O464" s="41"/>
      <c r="P464" s="41"/>
      <c r="Q464" s="41"/>
      <c r="R464" s="41"/>
      <c r="S464" s="41"/>
      <c r="T464" s="41"/>
      <c r="U464" s="41"/>
      <c r="V464" s="41"/>
      <c r="W464" s="42"/>
      <c r="X464" s="42"/>
      <c r="Y464" s="42"/>
    </row>
    <row r="465" spans="7:25">
      <c r="G465" s="44"/>
      <c r="H465" s="41"/>
      <c r="I465" s="41"/>
      <c r="J465" s="41"/>
      <c r="K465" s="41"/>
      <c r="L465" s="41"/>
      <c r="M465" s="41"/>
      <c r="N465" s="41"/>
      <c r="O465" s="41"/>
      <c r="P465" s="41"/>
      <c r="Q465" s="41"/>
      <c r="R465" s="41"/>
      <c r="S465" s="41"/>
      <c r="T465" s="41"/>
      <c r="U465" s="41"/>
      <c r="V465" s="41"/>
      <c r="W465" s="42"/>
      <c r="X465" s="42"/>
      <c r="Y465" s="42"/>
    </row>
    <row r="466" spans="7:25">
      <c r="G466" s="44"/>
      <c r="H466" s="41"/>
      <c r="I466" s="41"/>
      <c r="J466" s="41"/>
      <c r="K466" s="41"/>
      <c r="L466" s="41"/>
      <c r="M466" s="41"/>
      <c r="N466" s="41"/>
      <c r="O466" s="41"/>
      <c r="P466" s="41"/>
      <c r="Q466" s="41"/>
      <c r="R466" s="41"/>
      <c r="S466" s="41"/>
      <c r="T466" s="41"/>
      <c r="U466" s="41"/>
      <c r="V466" s="41"/>
      <c r="W466" s="42"/>
      <c r="X466" s="42"/>
      <c r="Y466" s="42"/>
    </row>
    <row r="467" spans="7:25">
      <c r="G467" s="44"/>
      <c r="H467" s="41"/>
      <c r="I467" s="41"/>
      <c r="J467" s="41"/>
      <c r="K467" s="41"/>
      <c r="L467" s="41"/>
      <c r="M467" s="41"/>
      <c r="N467" s="41"/>
      <c r="O467" s="41"/>
      <c r="P467" s="41"/>
      <c r="Q467" s="41"/>
      <c r="R467" s="41"/>
      <c r="S467" s="41"/>
      <c r="T467" s="41"/>
      <c r="U467" s="41"/>
      <c r="V467" s="41"/>
      <c r="W467" s="42"/>
      <c r="X467" s="42"/>
      <c r="Y467" s="42"/>
    </row>
    <row r="468" spans="7:25">
      <c r="G468" s="44"/>
      <c r="H468" s="41"/>
      <c r="I468" s="41"/>
      <c r="J468" s="41"/>
      <c r="K468" s="41"/>
      <c r="L468" s="41"/>
      <c r="M468" s="41"/>
      <c r="N468" s="41"/>
      <c r="O468" s="41"/>
      <c r="P468" s="41"/>
      <c r="Q468" s="41"/>
      <c r="R468" s="41"/>
      <c r="S468" s="41"/>
      <c r="T468" s="41"/>
      <c r="U468" s="41"/>
      <c r="V468" s="41"/>
      <c r="W468" s="42"/>
      <c r="X468" s="42"/>
      <c r="Y468" s="42"/>
    </row>
    <row r="469" spans="7:25">
      <c r="G469" s="44"/>
      <c r="H469" s="41"/>
      <c r="I469" s="41"/>
      <c r="J469" s="41"/>
      <c r="K469" s="41"/>
      <c r="L469" s="41"/>
      <c r="M469" s="41"/>
      <c r="N469" s="41"/>
      <c r="O469" s="41"/>
      <c r="P469" s="41"/>
      <c r="Q469" s="41"/>
      <c r="R469" s="41"/>
      <c r="S469" s="41"/>
      <c r="T469" s="41"/>
      <c r="U469" s="41"/>
      <c r="V469" s="41"/>
      <c r="W469" s="42"/>
      <c r="X469" s="42"/>
      <c r="Y469" s="42"/>
    </row>
    <row r="470" spans="7:25">
      <c r="G470" s="44"/>
      <c r="H470" s="41"/>
      <c r="I470" s="41"/>
      <c r="J470" s="41"/>
      <c r="K470" s="41"/>
      <c r="L470" s="41"/>
      <c r="M470" s="41"/>
      <c r="N470" s="41"/>
      <c r="O470" s="41"/>
      <c r="P470" s="41"/>
      <c r="Q470" s="41"/>
      <c r="R470" s="41"/>
      <c r="S470" s="41"/>
      <c r="T470" s="41"/>
      <c r="U470" s="41"/>
      <c r="V470" s="41"/>
      <c r="W470" s="42"/>
      <c r="X470" s="42"/>
      <c r="Y470" s="42"/>
    </row>
    <row r="471" spans="7:25">
      <c r="G471" s="44"/>
      <c r="H471" s="41"/>
      <c r="I471" s="41"/>
      <c r="J471" s="41"/>
      <c r="K471" s="41"/>
      <c r="L471" s="41"/>
      <c r="M471" s="41"/>
      <c r="N471" s="41"/>
      <c r="O471" s="41"/>
      <c r="P471" s="41"/>
      <c r="Q471" s="41"/>
      <c r="R471" s="41"/>
      <c r="S471" s="41"/>
      <c r="T471" s="41"/>
      <c r="U471" s="41"/>
      <c r="V471" s="41"/>
      <c r="W471" s="42"/>
      <c r="X471" s="42"/>
      <c r="Y471" s="42"/>
    </row>
    <row r="472" spans="7:25">
      <c r="G472" s="44"/>
      <c r="H472" s="41"/>
      <c r="I472" s="41"/>
      <c r="J472" s="41"/>
      <c r="K472" s="41"/>
      <c r="L472" s="41"/>
      <c r="M472" s="41"/>
      <c r="N472" s="41"/>
      <c r="O472" s="41"/>
      <c r="P472" s="41"/>
      <c r="Q472" s="41"/>
      <c r="R472" s="41"/>
      <c r="S472" s="41"/>
      <c r="T472" s="41"/>
      <c r="U472" s="41"/>
      <c r="V472" s="41"/>
      <c r="W472" s="42"/>
      <c r="X472" s="42"/>
      <c r="Y472" s="42"/>
    </row>
    <row r="473" spans="7:25">
      <c r="G473" s="44"/>
      <c r="H473" s="41"/>
      <c r="I473" s="41"/>
      <c r="J473" s="41"/>
      <c r="K473" s="41"/>
      <c r="L473" s="41"/>
      <c r="M473" s="41"/>
      <c r="N473" s="41"/>
      <c r="O473" s="41"/>
      <c r="P473" s="41"/>
      <c r="Q473" s="41"/>
      <c r="R473" s="41"/>
      <c r="S473" s="41"/>
      <c r="T473" s="41"/>
      <c r="U473" s="41"/>
      <c r="V473" s="41"/>
      <c r="W473" s="42"/>
      <c r="X473" s="42"/>
      <c r="Y473" s="42"/>
    </row>
    <row r="474" spans="7:25">
      <c r="G474" s="44"/>
      <c r="H474" s="41"/>
      <c r="I474" s="41"/>
      <c r="J474" s="41"/>
      <c r="K474" s="41"/>
      <c r="L474" s="41"/>
      <c r="M474" s="41"/>
      <c r="N474" s="41"/>
      <c r="O474" s="41"/>
      <c r="P474" s="41"/>
      <c r="Q474" s="41"/>
      <c r="R474" s="41"/>
      <c r="S474" s="41"/>
      <c r="T474" s="41"/>
      <c r="U474" s="41"/>
      <c r="V474" s="41"/>
      <c r="W474" s="42"/>
      <c r="X474" s="42"/>
      <c r="Y474" s="42"/>
    </row>
    <row r="475" spans="7:25">
      <c r="G475" s="44"/>
      <c r="H475" s="41"/>
      <c r="I475" s="41"/>
      <c r="J475" s="41"/>
      <c r="K475" s="41"/>
      <c r="L475" s="41"/>
      <c r="M475" s="41"/>
      <c r="N475" s="41"/>
      <c r="O475" s="41"/>
      <c r="P475" s="41"/>
      <c r="Q475" s="41"/>
      <c r="R475" s="41"/>
      <c r="S475" s="41"/>
      <c r="T475" s="41"/>
      <c r="U475" s="41"/>
      <c r="V475" s="41"/>
      <c r="W475" s="42"/>
      <c r="X475" s="42"/>
      <c r="Y475" s="42"/>
    </row>
    <row r="476" spans="7:25">
      <c r="G476" s="44"/>
      <c r="H476" s="41"/>
      <c r="I476" s="41"/>
      <c r="J476" s="41"/>
      <c r="K476" s="41"/>
      <c r="L476" s="41"/>
      <c r="M476" s="41"/>
      <c r="N476" s="41"/>
      <c r="O476" s="41"/>
      <c r="P476" s="41"/>
      <c r="Q476" s="41"/>
      <c r="R476" s="41"/>
      <c r="S476" s="41"/>
      <c r="T476" s="41"/>
      <c r="U476" s="41"/>
      <c r="V476" s="41"/>
      <c r="W476" s="42"/>
      <c r="X476" s="42"/>
      <c r="Y476" s="42"/>
    </row>
    <row r="477" spans="7:25">
      <c r="G477" s="44"/>
      <c r="H477" s="41"/>
      <c r="I477" s="41"/>
      <c r="J477" s="41"/>
      <c r="K477" s="41"/>
      <c r="L477" s="41"/>
      <c r="M477" s="41"/>
      <c r="N477" s="41"/>
      <c r="O477" s="41"/>
      <c r="P477" s="41"/>
      <c r="Q477" s="41"/>
      <c r="R477" s="41"/>
      <c r="S477" s="41"/>
      <c r="T477" s="41"/>
      <c r="U477" s="41"/>
      <c r="V477" s="41"/>
      <c r="W477" s="42"/>
      <c r="X477" s="42"/>
      <c r="Y477" s="42"/>
    </row>
    <row r="478" spans="7:25">
      <c r="G478" s="44"/>
      <c r="H478" s="41"/>
      <c r="I478" s="41"/>
      <c r="J478" s="41"/>
      <c r="K478" s="41"/>
      <c r="L478" s="41"/>
      <c r="M478" s="41"/>
      <c r="N478" s="41"/>
      <c r="O478" s="41"/>
      <c r="P478" s="41"/>
      <c r="Q478" s="41"/>
      <c r="R478" s="41"/>
      <c r="S478" s="41"/>
      <c r="T478" s="41"/>
      <c r="U478" s="41"/>
      <c r="V478" s="41"/>
      <c r="W478" s="42"/>
      <c r="X478" s="42"/>
      <c r="Y478" s="42"/>
    </row>
    <row r="479" spans="7:25">
      <c r="G479" s="44"/>
      <c r="H479" s="41"/>
      <c r="I479" s="41"/>
      <c r="J479" s="41"/>
      <c r="K479" s="41"/>
      <c r="L479" s="41"/>
      <c r="M479" s="41"/>
      <c r="N479" s="41"/>
      <c r="O479" s="41"/>
      <c r="P479" s="41"/>
      <c r="Q479" s="41"/>
      <c r="R479" s="41"/>
      <c r="S479" s="41"/>
      <c r="T479" s="41"/>
      <c r="U479" s="41"/>
      <c r="V479" s="41"/>
      <c r="W479" s="42"/>
      <c r="X479" s="42"/>
      <c r="Y479" s="42"/>
    </row>
    <row r="480" spans="7:25">
      <c r="G480" s="44"/>
      <c r="H480" s="41"/>
      <c r="I480" s="41"/>
      <c r="J480" s="41"/>
      <c r="K480" s="41"/>
      <c r="L480" s="41"/>
      <c r="M480" s="41"/>
      <c r="N480" s="41"/>
      <c r="O480" s="41"/>
      <c r="P480" s="41"/>
      <c r="Q480" s="41"/>
      <c r="R480" s="41"/>
      <c r="S480" s="41"/>
      <c r="T480" s="41"/>
      <c r="U480" s="41"/>
      <c r="V480" s="41"/>
      <c r="W480" s="42"/>
      <c r="X480" s="42"/>
      <c r="Y480" s="42"/>
    </row>
    <row r="481" spans="7:25">
      <c r="G481" s="44"/>
      <c r="H481" s="41"/>
      <c r="I481" s="41"/>
      <c r="J481" s="41"/>
      <c r="K481" s="41"/>
      <c r="L481" s="41"/>
      <c r="M481" s="41"/>
      <c r="N481" s="41"/>
      <c r="O481" s="41"/>
      <c r="P481" s="41"/>
      <c r="Q481" s="41"/>
      <c r="R481" s="41"/>
      <c r="S481" s="41"/>
      <c r="T481" s="41"/>
      <c r="U481" s="41"/>
      <c r="V481" s="41"/>
      <c r="W481" s="42"/>
      <c r="X481" s="42"/>
      <c r="Y481" s="42"/>
    </row>
    <row r="482" spans="7:25">
      <c r="G482" s="44"/>
      <c r="H482" s="41"/>
      <c r="I482" s="41"/>
      <c r="J482" s="41"/>
      <c r="K482" s="41"/>
      <c r="L482" s="41"/>
      <c r="M482" s="41"/>
      <c r="N482" s="41"/>
      <c r="O482" s="41"/>
      <c r="P482" s="41"/>
      <c r="Q482" s="41"/>
      <c r="R482" s="41"/>
      <c r="S482" s="41"/>
      <c r="T482" s="41"/>
      <c r="U482" s="41"/>
      <c r="V482" s="41"/>
      <c r="W482" s="42"/>
      <c r="X482" s="42"/>
      <c r="Y482" s="42"/>
    </row>
    <row r="483" spans="7:25">
      <c r="G483" s="44"/>
      <c r="H483" s="41"/>
      <c r="I483" s="41"/>
      <c r="J483" s="41"/>
      <c r="K483" s="41"/>
      <c r="L483" s="41"/>
      <c r="M483" s="41"/>
      <c r="N483" s="41"/>
      <c r="O483" s="41"/>
      <c r="P483" s="41"/>
      <c r="Q483" s="41"/>
      <c r="R483" s="41"/>
      <c r="S483" s="41"/>
      <c r="T483" s="41"/>
      <c r="U483" s="41"/>
      <c r="V483" s="41"/>
      <c r="W483" s="42"/>
      <c r="X483" s="42"/>
      <c r="Y483" s="42"/>
    </row>
    <row r="484" spans="7:25">
      <c r="G484" s="44"/>
      <c r="H484" s="41"/>
      <c r="I484" s="41"/>
      <c r="J484" s="41"/>
      <c r="K484" s="41"/>
      <c r="L484" s="41"/>
      <c r="M484" s="41"/>
      <c r="N484" s="41"/>
      <c r="O484" s="41"/>
      <c r="P484" s="41"/>
      <c r="Q484" s="41"/>
      <c r="R484" s="41"/>
      <c r="S484" s="41"/>
      <c r="T484" s="41"/>
      <c r="U484" s="41"/>
      <c r="V484" s="41"/>
      <c r="W484" s="42"/>
      <c r="X484" s="42"/>
      <c r="Y484" s="42"/>
    </row>
    <row r="485" spans="7:25">
      <c r="G485" s="44"/>
      <c r="H485" s="41"/>
      <c r="I485" s="41"/>
      <c r="J485" s="41"/>
      <c r="K485" s="41"/>
      <c r="L485" s="41"/>
      <c r="M485" s="41"/>
      <c r="N485" s="41"/>
      <c r="O485" s="41"/>
      <c r="P485" s="41"/>
      <c r="Q485" s="41"/>
      <c r="R485" s="41"/>
      <c r="S485" s="41"/>
      <c r="T485" s="41"/>
      <c r="U485" s="41"/>
      <c r="V485" s="41"/>
      <c r="W485" s="42"/>
      <c r="X485" s="42"/>
      <c r="Y485" s="42"/>
    </row>
    <row r="486" spans="7:25">
      <c r="G486" s="44"/>
      <c r="H486" s="41"/>
      <c r="I486" s="41"/>
      <c r="J486" s="41"/>
      <c r="K486" s="41"/>
      <c r="L486" s="41"/>
      <c r="M486" s="41"/>
      <c r="N486" s="41"/>
      <c r="O486" s="41"/>
      <c r="P486" s="41"/>
      <c r="Q486" s="41"/>
      <c r="R486" s="41"/>
      <c r="S486" s="41"/>
      <c r="T486" s="41"/>
      <c r="U486" s="41"/>
      <c r="V486" s="41"/>
      <c r="W486" s="42"/>
      <c r="X486" s="42"/>
      <c r="Y486" s="42"/>
    </row>
    <row r="487" spans="7:25">
      <c r="G487" s="44"/>
      <c r="H487" s="41"/>
      <c r="I487" s="41"/>
      <c r="J487" s="41"/>
      <c r="K487" s="41"/>
      <c r="L487" s="41"/>
      <c r="M487" s="41"/>
      <c r="N487" s="41"/>
      <c r="O487" s="41"/>
      <c r="P487" s="41"/>
      <c r="Q487" s="41"/>
      <c r="R487" s="41"/>
      <c r="S487" s="41"/>
      <c r="T487" s="41"/>
      <c r="U487" s="41"/>
      <c r="V487" s="41"/>
      <c r="W487" s="42"/>
      <c r="X487" s="42"/>
      <c r="Y487" s="42"/>
    </row>
    <row r="488" spans="7:25">
      <c r="G488" s="44"/>
      <c r="H488" s="41"/>
      <c r="I488" s="41"/>
      <c r="J488" s="41"/>
      <c r="K488" s="41"/>
      <c r="L488" s="41"/>
      <c r="M488" s="41"/>
      <c r="N488" s="41"/>
      <c r="O488" s="41"/>
      <c r="P488" s="41"/>
      <c r="Q488" s="41"/>
      <c r="R488" s="41"/>
      <c r="S488" s="41"/>
      <c r="T488" s="41"/>
      <c r="U488" s="41"/>
      <c r="V488" s="41"/>
      <c r="W488" s="42"/>
      <c r="X488" s="42"/>
      <c r="Y488" s="42"/>
    </row>
    <row r="489" spans="7:25">
      <c r="G489" s="44"/>
      <c r="H489" s="41"/>
      <c r="I489" s="41"/>
      <c r="J489" s="41"/>
      <c r="K489" s="41"/>
      <c r="L489" s="41"/>
      <c r="M489" s="41"/>
      <c r="N489" s="41"/>
      <c r="O489" s="41"/>
      <c r="P489" s="41"/>
      <c r="Q489" s="41"/>
      <c r="R489" s="41"/>
      <c r="S489" s="41"/>
      <c r="T489" s="41"/>
      <c r="U489" s="41"/>
      <c r="V489" s="41"/>
      <c r="W489" s="42"/>
      <c r="X489" s="42"/>
      <c r="Y489" s="42"/>
    </row>
    <row r="490" spans="7:25">
      <c r="G490" s="44"/>
      <c r="H490" s="41"/>
      <c r="I490" s="41"/>
      <c r="J490" s="41"/>
      <c r="K490" s="41"/>
      <c r="L490" s="41"/>
      <c r="M490" s="41"/>
      <c r="N490" s="41"/>
      <c r="O490" s="41"/>
      <c r="P490" s="41"/>
      <c r="Q490" s="41"/>
      <c r="R490" s="41"/>
      <c r="S490" s="41"/>
      <c r="T490" s="41"/>
      <c r="U490" s="41"/>
      <c r="V490" s="41"/>
      <c r="W490" s="42"/>
      <c r="X490" s="42"/>
      <c r="Y490" s="42"/>
    </row>
    <row r="491" spans="7:25">
      <c r="G491" s="44"/>
      <c r="H491" s="41"/>
      <c r="I491" s="41"/>
      <c r="J491" s="41"/>
      <c r="K491" s="41"/>
      <c r="L491" s="41"/>
      <c r="M491" s="41"/>
      <c r="N491" s="41"/>
      <c r="O491" s="41"/>
      <c r="P491" s="41"/>
      <c r="Q491" s="41"/>
      <c r="R491" s="41"/>
      <c r="S491" s="41"/>
      <c r="T491" s="41"/>
      <c r="U491" s="41"/>
      <c r="V491" s="41"/>
      <c r="W491" s="42"/>
      <c r="X491" s="42"/>
      <c r="Y491" s="42"/>
    </row>
    <row r="492" spans="7:25">
      <c r="G492" s="44"/>
      <c r="H492" s="41"/>
      <c r="I492" s="41"/>
      <c r="J492" s="41"/>
      <c r="K492" s="41"/>
      <c r="L492" s="41"/>
      <c r="M492" s="41"/>
      <c r="N492" s="41"/>
      <c r="O492" s="41"/>
      <c r="P492" s="41"/>
      <c r="Q492" s="41"/>
      <c r="R492" s="41"/>
      <c r="S492" s="41"/>
      <c r="T492" s="41"/>
      <c r="U492" s="41"/>
      <c r="V492" s="41"/>
      <c r="W492" s="42"/>
      <c r="X492" s="42"/>
      <c r="Y492" s="42"/>
    </row>
    <row r="493" spans="7:25">
      <c r="G493" s="44"/>
      <c r="H493" s="41"/>
      <c r="I493" s="41"/>
      <c r="J493" s="41"/>
      <c r="K493" s="41"/>
      <c r="L493" s="41"/>
      <c r="M493" s="41"/>
      <c r="N493" s="41"/>
      <c r="O493" s="41"/>
      <c r="P493" s="41"/>
      <c r="Q493" s="41"/>
      <c r="R493" s="41"/>
      <c r="S493" s="41"/>
      <c r="T493" s="41"/>
      <c r="U493" s="41"/>
      <c r="V493" s="41"/>
      <c r="W493" s="42"/>
      <c r="X493" s="42"/>
      <c r="Y493" s="42"/>
    </row>
    <row r="494" spans="7:25">
      <c r="G494" s="44"/>
      <c r="H494" s="41"/>
      <c r="I494" s="41"/>
      <c r="J494" s="41"/>
      <c r="K494" s="41"/>
      <c r="L494" s="41"/>
      <c r="M494" s="41"/>
      <c r="N494" s="41"/>
      <c r="O494" s="41"/>
      <c r="P494" s="41"/>
      <c r="Q494" s="41"/>
      <c r="R494" s="41"/>
      <c r="S494" s="41"/>
      <c r="T494" s="41"/>
      <c r="U494" s="41"/>
      <c r="V494" s="41"/>
      <c r="W494" s="42"/>
      <c r="X494" s="42"/>
      <c r="Y494" s="42"/>
    </row>
    <row r="495" spans="7:25">
      <c r="G495" s="44"/>
      <c r="H495" s="41"/>
      <c r="I495" s="41"/>
      <c r="J495" s="41"/>
      <c r="K495" s="41"/>
      <c r="L495" s="41"/>
      <c r="M495" s="41"/>
      <c r="N495" s="41"/>
      <c r="O495" s="41"/>
      <c r="P495" s="41"/>
      <c r="Q495" s="41"/>
      <c r="R495" s="41"/>
      <c r="S495" s="41"/>
      <c r="T495" s="41"/>
      <c r="U495" s="41"/>
      <c r="V495" s="41"/>
      <c r="W495" s="42"/>
      <c r="X495" s="42"/>
      <c r="Y495" s="42"/>
    </row>
    <row r="496" spans="7:25">
      <c r="G496" s="44"/>
      <c r="H496" s="41"/>
      <c r="I496" s="41"/>
      <c r="J496" s="41"/>
      <c r="K496" s="41"/>
      <c r="L496" s="41"/>
      <c r="M496" s="41"/>
      <c r="N496" s="41"/>
      <c r="O496" s="41"/>
      <c r="P496" s="41"/>
      <c r="Q496" s="41"/>
      <c r="R496" s="41"/>
      <c r="S496" s="41"/>
      <c r="T496" s="41"/>
      <c r="U496" s="41"/>
      <c r="V496" s="41"/>
      <c r="W496" s="42"/>
      <c r="X496" s="42"/>
      <c r="Y496" s="42"/>
    </row>
    <row r="497" spans="7:25">
      <c r="G497" s="44"/>
      <c r="H497" s="41"/>
      <c r="I497" s="41"/>
      <c r="J497" s="41"/>
      <c r="K497" s="41"/>
      <c r="L497" s="41"/>
      <c r="M497" s="41"/>
      <c r="N497" s="41"/>
      <c r="O497" s="41"/>
      <c r="P497" s="41"/>
      <c r="Q497" s="41"/>
      <c r="R497" s="41"/>
      <c r="S497" s="41"/>
      <c r="T497" s="41"/>
      <c r="U497" s="41"/>
      <c r="V497" s="41"/>
      <c r="W497" s="42"/>
      <c r="X497" s="42"/>
      <c r="Y497" s="42"/>
    </row>
    <row r="498" spans="7:25">
      <c r="G498" s="44"/>
      <c r="H498" s="41"/>
      <c r="I498" s="41"/>
      <c r="J498" s="41"/>
      <c r="K498" s="41"/>
      <c r="L498" s="41"/>
      <c r="M498" s="41"/>
      <c r="N498" s="41"/>
      <c r="O498" s="41"/>
      <c r="P498" s="41"/>
      <c r="Q498" s="41"/>
      <c r="R498" s="41"/>
      <c r="S498" s="41"/>
      <c r="T498" s="41"/>
      <c r="U498" s="41"/>
      <c r="V498" s="41"/>
      <c r="W498" s="42"/>
      <c r="X498" s="42"/>
      <c r="Y498" s="42"/>
    </row>
    <row r="499" spans="7:25">
      <c r="G499" s="44"/>
      <c r="H499" s="41"/>
      <c r="I499" s="41"/>
      <c r="J499" s="41"/>
      <c r="K499" s="41"/>
      <c r="L499" s="41"/>
      <c r="M499" s="41"/>
      <c r="N499" s="41"/>
      <c r="O499" s="41"/>
      <c r="P499" s="41"/>
      <c r="Q499" s="41"/>
      <c r="R499" s="41"/>
      <c r="S499" s="41"/>
      <c r="T499" s="41"/>
      <c r="U499" s="41"/>
      <c r="V499" s="41"/>
      <c r="W499" s="42"/>
      <c r="X499" s="42"/>
      <c r="Y499" s="42"/>
    </row>
    <row r="500" spans="7:25">
      <c r="G500" s="44"/>
      <c r="H500" s="41"/>
      <c r="I500" s="41"/>
      <c r="J500" s="41"/>
      <c r="K500" s="41"/>
      <c r="L500" s="41"/>
      <c r="M500" s="41"/>
      <c r="N500" s="41"/>
      <c r="O500" s="41"/>
      <c r="P500" s="41"/>
      <c r="Q500" s="41"/>
      <c r="R500" s="41"/>
      <c r="S500" s="41"/>
      <c r="T500" s="41"/>
      <c r="U500" s="41"/>
      <c r="V500" s="41"/>
      <c r="W500" s="42"/>
      <c r="X500" s="42"/>
      <c r="Y500" s="42"/>
    </row>
    <row r="501" spans="7:25">
      <c r="G501" s="44"/>
      <c r="H501" s="41"/>
      <c r="I501" s="41"/>
      <c r="J501" s="41"/>
      <c r="K501" s="41"/>
      <c r="L501" s="41"/>
      <c r="M501" s="41"/>
      <c r="N501" s="41"/>
      <c r="O501" s="41"/>
      <c r="P501" s="41"/>
      <c r="Q501" s="41"/>
      <c r="R501" s="41"/>
      <c r="S501" s="41"/>
      <c r="T501" s="41"/>
      <c r="U501" s="41"/>
      <c r="V501" s="41"/>
      <c r="W501" s="42"/>
      <c r="X501" s="42"/>
      <c r="Y501" s="42"/>
    </row>
    <row r="502" spans="7:25">
      <c r="G502" s="44"/>
      <c r="H502" s="41"/>
      <c r="I502" s="41"/>
      <c r="J502" s="41"/>
      <c r="K502" s="41"/>
      <c r="L502" s="41"/>
      <c r="M502" s="41"/>
      <c r="N502" s="41"/>
      <c r="O502" s="41"/>
      <c r="P502" s="41"/>
      <c r="Q502" s="41"/>
      <c r="R502" s="41"/>
      <c r="S502" s="41"/>
      <c r="T502" s="41"/>
      <c r="U502" s="41"/>
      <c r="V502" s="41"/>
      <c r="W502" s="42"/>
      <c r="X502" s="42"/>
      <c r="Y502" s="42"/>
    </row>
    <row r="503" spans="7:25">
      <c r="G503" s="44"/>
      <c r="H503" s="41"/>
      <c r="I503" s="41"/>
      <c r="J503" s="41"/>
      <c r="K503" s="41"/>
      <c r="L503" s="41"/>
      <c r="M503" s="41"/>
      <c r="N503" s="41"/>
      <c r="O503" s="41"/>
      <c r="P503" s="41"/>
      <c r="Q503" s="41"/>
      <c r="R503" s="41"/>
      <c r="S503" s="41"/>
      <c r="T503" s="41"/>
      <c r="U503" s="41"/>
      <c r="V503" s="41"/>
      <c r="W503" s="42"/>
      <c r="X503" s="42"/>
      <c r="Y503" s="42"/>
    </row>
    <row r="504" spans="7:25">
      <c r="G504" s="44"/>
      <c r="H504" s="41"/>
      <c r="I504" s="41"/>
      <c r="J504" s="41"/>
      <c r="K504" s="41"/>
      <c r="L504" s="41"/>
      <c r="M504" s="41"/>
      <c r="N504" s="41"/>
      <c r="O504" s="41"/>
      <c r="P504" s="41"/>
      <c r="Q504" s="41"/>
      <c r="R504" s="41"/>
      <c r="S504" s="41"/>
      <c r="T504" s="41"/>
      <c r="U504" s="41"/>
      <c r="V504" s="41"/>
      <c r="W504" s="42"/>
      <c r="X504" s="42"/>
      <c r="Y504" s="42"/>
    </row>
    <row r="505" spans="7:25">
      <c r="G505" s="44"/>
      <c r="H505" s="41"/>
      <c r="I505" s="41"/>
      <c r="J505" s="41"/>
      <c r="K505" s="41"/>
      <c r="L505" s="41"/>
      <c r="M505" s="41"/>
      <c r="N505" s="41"/>
      <c r="O505" s="41"/>
      <c r="P505" s="41"/>
      <c r="Q505" s="41"/>
      <c r="R505" s="41"/>
      <c r="S505" s="41"/>
      <c r="T505" s="41"/>
      <c r="U505" s="41"/>
      <c r="V505" s="41"/>
      <c r="W505" s="42"/>
      <c r="X505" s="42"/>
      <c r="Y505" s="42"/>
    </row>
    <row r="506" spans="7:25">
      <c r="G506" s="44"/>
      <c r="H506" s="41"/>
      <c r="I506" s="41"/>
      <c r="J506" s="41"/>
      <c r="K506" s="41"/>
      <c r="L506" s="41"/>
      <c r="M506" s="41"/>
      <c r="N506" s="41"/>
      <c r="O506" s="41"/>
      <c r="P506" s="41"/>
      <c r="Q506" s="41"/>
      <c r="R506" s="41"/>
      <c r="S506" s="41"/>
      <c r="T506" s="41"/>
      <c r="U506" s="41"/>
      <c r="V506" s="41"/>
      <c r="W506" s="42"/>
      <c r="X506" s="42"/>
      <c r="Y506" s="42"/>
    </row>
    <row r="507" spans="7:25">
      <c r="G507" s="44"/>
      <c r="H507" s="41"/>
      <c r="I507" s="41"/>
      <c r="J507" s="41"/>
      <c r="K507" s="41"/>
      <c r="L507" s="41"/>
      <c r="M507" s="41"/>
      <c r="N507" s="41"/>
      <c r="O507" s="41"/>
      <c r="P507" s="41"/>
      <c r="Q507" s="41"/>
      <c r="R507" s="41"/>
      <c r="S507" s="41"/>
      <c r="T507" s="41"/>
      <c r="U507" s="41"/>
      <c r="V507" s="41"/>
      <c r="W507" s="42"/>
      <c r="X507" s="42"/>
      <c r="Y507" s="42"/>
    </row>
    <row r="508" spans="7:25">
      <c r="G508" s="44"/>
      <c r="H508" s="41"/>
      <c r="I508" s="41"/>
      <c r="J508" s="41"/>
      <c r="K508" s="41"/>
      <c r="L508" s="41"/>
      <c r="M508" s="41"/>
      <c r="N508" s="41"/>
      <c r="O508" s="41"/>
      <c r="P508" s="41"/>
      <c r="Q508" s="41"/>
      <c r="R508" s="41"/>
      <c r="S508" s="41"/>
      <c r="T508" s="41"/>
      <c r="U508" s="41"/>
      <c r="V508" s="41"/>
      <c r="W508" s="42"/>
      <c r="X508" s="42"/>
      <c r="Y508" s="42"/>
    </row>
    <row r="509" spans="7:25">
      <c r="G509" s="44"/>
      <c r="H509" s="41"/>
      <c r="I509" s="41"/>
      <c r="J509" s="41"/>
      <c r="K509" s="41"/>
      <c r="L509" s="41"/>
      <c r="M509" s="41"/>
      <c r="N509" s="41"/>
      <c r="O509" s="41"/>
      <c r="P509" s="41"/>
      <c r="Q509" s="41"/>
      <c r="R509" s="41"/>
      <c r="S509" s="41"/>
      <c r="T509" s="41"/>
      <c r="U509" s="41"/>
      <c r="V509" s="41"/>
      <c r="W509" s="42"/>
      <c r="X509" s="42"/>
      <c r="Y509" s="42"/>
    </row>
    <row r="510" spans="7:25">
      <c r="G510" s="44"/>
      <c r="H510" s="41"/>
      <c r="I510" s="41"/>
      <c r="J510" s="41"/>
      <c r="K510" s="41"/>
      <c r="L510" s="41"/>
      <c r="M510" s="41"/>
      <c r="N510" s="41"/>
      <c r="O510" s="41"/>
      <c r="P510" s="41"/>
      <c r="Q510" s="41"/>
      <c r="R510" s="41"/>
      <c r="S510" s="41"/>
      <c r="T510" s="41"/>
      <c r="U510" s="41"/>
      <c r="V510" s="41"/>
      <c r="W510" s="42"/>
      <c r="X510" s="42"/>
      <c r="Y510" s="42"/>
    </row>
    <row r="511" spans="7:25">
      <c r="G511" s="44"/>
      <c r="H511" s="41"/>
      <c r="I511" s="41"/>
      <c r="J511" s="41"/>
      <c r="K511" s="41"/>
      <c r="L511" s="41"/>
      <c r="M511" s="41"/>
      <c r="N511" s="41"/>
      <c r="O511" s="41"/>
      <c r="P511" s="41"/>
      <c r="Q511" s="41"/>
      <c r="R511" s="41"/>
      <c r="S511" s="41"/>
      <c r="T511" s="41"/>
      <c r="U511" s="41"/>
      <c r="V511" s="41"/>
      <c r="W511" s="42"/>
      <c r="X511" s="42"/>
      <c r="Y511" s="42"/>
    </row>
    <row r="512" spans="7:25">
      <c r="G512" s="44"/>
      <c r="H512" s="41"/>
      <c r="I512" s="41"/>
      <c r="J512" s="41"/>
      <c r="K512" s="41"/>
      <c r="L512" s="41"/>
      <c r="M512" s="41"/>
      <c r="N512" s="41"/>
      <c r="O512" s="41"/>
      <c r="P512" s="41"/>
      <c r="Q512" s="41"/>
      <c r="R512" s="41"/>
      <c r="S512" s="41"/>
      <c r="T512" s="41"/>
      <c r="U512" s="41"/>
      <c r="V512" s="41"/>
      <c r="W512" s="42"/>
      <c r="X512" s="42"/>
      <c r="Y512" s="42"/>
    </row>
    <row r="513" spans="7:25">
      <c r="G513" s="44"/>
      <c r="H513" s="41"/>
      <c r="I513" s="41"/>
      <c r="J513" s="41"/>
      <c r="K513" s="41"/>
      <c r="L513" s="41"/>
      <c r="M513" s="41"/>
      <c r="N513" s="41"/>
      <c r="O513" s="41"/>
      <c r="P513" s="41"/>
      <c r="Q513" s="41"/>
      <c r="R513" s="41"/>
      <c r="S513" s="41"/>
      <c r="T513" s="41"/>
      <c r="U513" s="41"/>
      <c r="V513" s="41"/>
      <c r="W513" s="42"/>
      <c r="X513" s="42"/>
      <c r="Y513" s="42"/>
    </row>
    <row r="514" spans="7:25">
      <c r="G514" s="44"/>
      <c r="H514" s="41"/>
      <c r="I514" s="41"/>
      <c r="J514" s="41"/>
      <c r="K514" s="41"/>
      <c r="L514" s="41"/>
      <c r="M514" s="41"/>
      <c r="N514" s="41"/>
      <c r="O514" s="41"/>
      <c r="P514" s="41"/>
      <c r="Q514" s="41"/>
      <c r="R514" s="41"/>
      <c r="S514" s="41"/>
      <c r="T514" s="41"/>
      <c r="U514" s="41"/>
      <c r="V514" s="41"/>
      <c r="W514" s="42"/>
      <c r="X514" s="42"/>
      <c r="Y514" s="42"/>
    </row>
    <row r="515" spans="7:25">
      <c r="G515" s="44"/>
      <c r="H515" s="41"/>
      <c r="I515" s="41"/>
      <c r="J515" s="41"/>
      <c r="K515" s="41"/>
      <c r="L515" s="41"/>
      <c r="M515" s="41"/>
      <c r="N515" s="41"/>
      <c r="O515" s="41"/>
      <c r="P515" s="41"/>
      <c r="Q515" s="41"/>
      <c r="R515" s="41"/>
      <c r="S515" s="41"/>
      <c r="T515" s="41"/>
      <c r="U515" s="41"/>
      <c r="V515" s="41"/>
      <c r="W515" s="42"/>
      <c r="X515" s="42"/>
      <c r="Y515" s="42"/>
    </row>
    <row r="516" spans="7:25">
      <c r="G516" s="44"/>
      <c r="H516" s="41"/>
      <c r="I516" s="41"/>
      <c r="J516" s="41"/>
      <c r="K516" s="41"/>
      <c r="L516" s="41"/>
      <c r="M516" s="41"/>
      <c r="N516" s="41"/>
      <c r="O516" s="41"/>
      <c r="P516" s="41"/>
      <c r="Q516" s="41"/>
      <c r="R516" s="41"/>
      <c r="S516" s="41"/>
      <c r="T516" s="41"/>
      <c r="U516" s="41"/>
      <c r="V516" s="41"/>
      <c r="W516" s="42"/>
      <c r="X516" s="42"/>
      <c r="Y516" s="42"/>
    </row>
    <row r="517" spans="7:25">
      <c r="G517" s="44"/>
      <c r="H517" s="41"/>
      <c r="I517" s="41"/>
      <c r="J517" s="41"/>
      <c r="K517" s="41"/>
      <c r="L517" s="41"/>
      <c r="M517" s="41"/>
      <c r="N517" s="41"/>
      <c r="O517" s="41"/>
      <c r="P517" s="41"/>
      <c r="Q517" s="41"/>
      <c r="R517" s="41"/>
      <c r="S517" s="41"/>
      <c r="T517" s="41"/>
      <c r="U517" s="41"/>
      <c r="V517" s="41"/>
      <c r="W517" s="42"/>
      <c r="X517" s="42"/>
      <c r="Y517" s="42"/>
    </row>
    <row r="518" spans="7:25">
      <c r="G518" s="44"/>
      <c r="H518" s="41"/>
      <c r="I518" s="41"/>
      <c r="J518" s="41"/>
      <c r="K518" s="41"/>
      <c r="L518" s="41"/>
      <c r="M518" s="41"/>
      <c r="N518" s="41"/>
      <c r="O518" s="41"/>
      <c r="P518" s="41"/>
      <c r="Q518" s="41"/>
      <c r="R518" s="41"/>
      <c r="S518" s="41"/>
      <c r="T518" s="41"/>
      <c r="U518" s="41"/>
      <c r="V518" s="41"/>
      <c r="W518" s="42"/>
      <c r="X518" s="42"/>
      <c r="Y518" s="42"/>
    </row>
    <row r="519" spans="7:25">
      <c r="G519" s="44"/>
      <c r="H519" s="41"/>
      <c r="I519" s="41"/>
      <c r="J519" s="41"/>
      <c r="K519" s="41"/>
      <c r="L519" s="41"/>
      <c r="M519" s="41"/>
      <c r="N519" s="41"/>
      <c r="O519" s="41"/>
      <c r="P519" s="41"/>
      <c r="Q519" s="41"/>
      <c r="R519" s="41"/>
      <c r="S519" s="41"/>
      <c r="T519" s="41"/>
      <c r="U519" s="41"/>
      <c r="V519" s="41"/>
      <c r="W519" s="42"/>
      <c r="X519" s="42"/>
      <c r="Y519" s="42"/>
    </row>
    <row r="520" spans="7:25">
      <c r="G520" s="44"/>
      <c r="H520" s="41"/>
      <c r="I520" s="41"/>
      <c r="J520" s="41"/>
      <c r="K520" s="41"/>
      <c r="L520" s="41"/>
      <c r="M520" s="41"/>
      <c r="N520" s="41"/>
      <c r="O520" s="41"/>
      <c r="P520" s="41"/>
      <c r="Q520" s="41"/>
      <c r="R520" s="41"/>
      <c r="S520" s="41"/>
      <c r="T520" s="41"/>
      <c r="U520" s="41"/>
      <c r="V520" s="41"/>
      <c r="W520" s="42"/>
      <c r="X520" s="42"/>
      <c r="Y520" s="42"/>
    </row>
    <row r="521" spans="7:25">
      <c r="G521" s="44"/>
      <c r="H521" s="41"/>
      <c r="I521" s="41"/>
      <c r="J521" s="41"/>
      <c r="K521" s="41"/>
      <c r="L521" s="41"/>
      <c r="M521" s="41"/>
      <c r="N521" s="41"/>
      <c r="O521" s="41"/>
      <c r="P521" s="41"/>
      <c r="Q521" s="41"/>
      <c r="R521" s="41"/>
      <c r="S521" s="41"/>
      <c r="T521" s="41"/>
      <c r="U521" s="41"/>
      <c r="V521" s="41"/>
      <c r="W521" s="42"/>
      <c r="X521" s="42"/>
      <c r="Y521" s="42"/>
    </row>
    <row r="522" spans="7:25">
      <c r="G522" s="44"/>
      <c r="H522" s="41"/>
      <c r="I522" s="41"/>
      <c r="J522" s="41"/>
      <c r="K522" s="41"/>
      <c r="L522" s="41"/>
      <c r="M522" s="41"/>
      <c r="N522" s="41"/>
      <c r="O522" s="41"/>
      <c r="P522" s="41"/>
      <c r="Q522" s="41"/>
      <c r="R522" s="41"/>
      <c r="S522" s="41"/>
      <c r="T522" s="41"/>
      <c r="U522" s="41"/>
      <c r="V522" s="41"/>
      <c r="W522" s="42"/>
      <c r="X522" s="42"/>
      <c r="Y522" s="42"/>
    </row>
    <row r="523" spans="7:25">
      <c r="G523" s="44"/>
      <c r="H523" s="42"/>
      <c r="I523" s="42"/>
      <c r="J523" s="42"/>
      <c r="K523" s="42"/>
      <c r="L523" s="42"/>
      <c r="M523" s="42"/>
      <c r="N523" s="42"/>
      <c r="O523" s="42"/>
      <c r="P523" s="42"/>
      <c r="Q523" s="42"/>
      <c r="R523" s="42"/>
      <c r="S523" s="42"/>
      <c r="T523" s="42"/>
      <c r="U523" s="42"/>
      <c r="V523" s="42"/>
      <c r="W523" s="42"/>
      <c r="X523" s="42"/>
      <c r="Y523" s="42"/>
    </row>
    <row r="524" spans="7:25">
      <c r="G524" s="44"/>
      <c r="H524" s="42"/>
      <c r="I524" s="42"/>
      <c r="J524" s="42"/>
      <c r="K524" s="42"/>
      <c r="L524" s="42"/>
      <c r="M524" s="42"/>
      <c r="N524" s="42"/>
      <c r="O524" s="42"/>
      <c r="P524" s="42"/>
      <c r="Q524" s="42"/>
      <c r="R524" s="42"/>
      <c r="S524" s="42"/>
      <c r="T524" s="42"/>
      <c r="U524" s="42"/>
      <c r="V524" s="42"/>
      <c r="W524" s="42"/>
      <c r="X524" s="42"/>
      <c r="Y524" s="42"/>
    </row>
    <row r="525" spans="7:25">
      <c r="G525" s="44"/>
      <c r="H525" s="42"/>
      <c r="I525" s="42"/>
      <c r="J525" s="42"/>
      <c r="K525" s="42"/>
      <c r="L525" s="42"/>
      <c r="M525" s="42"/>
      <c r="N525" s="42"/>
      <c r="O525" s="42"/>
      <c r="P525" s="42"/>
      <c r="Q525" s="42"/>
      <c r="R525" s="42"/>
      <c r="S525" s="42"/>
      <c r="T525" s="42"/>
      <c r="U525" s="42"/>
      <c r="V525" s="42"/>
      <c r="W525" s="42"/>
      <c r="X525" s="42"/>
      <c r="Y525" s="42"/>
    </row>
    <row r="526" spans="7:25">
      <c r="G526" s="44"/>
      <c r="H526" s="42"/>
      <c r="I526" s="42"/>
      <c r="J526" s="42"/>
      <c r="K526" s="42"/>
      <c r="L526" s="42"/>
      <c r="M526" s="42"/>
      <c r="N526" s="42"/>
      <c r="O526" s="42"/>
      <c r="P526" s="42"/>
      <c r="Q526" s="42"/>
      <c r="R526" s="42"/>
      <c r="S526" s="42"/>
      <c r="T526" s="42"/>
      <c r="U526" s="42"/>
      <c r="V526" s="42"/>
      <c r="W526" s="42"/>
      <c r="X526" s="42"/>
      <c r="Y526" s="42"/>
    </row>
    <row r="527" spans="7:25">
      <c r="G527" s="44"/>
      <c r="H527" s="42"/>
      <c r="I527" s="42"/>
      <c r="J527" s="42"/>
      <c r="K527" s="42"/>
      <c r="L527" s="42"/>
      <c r="M527" s="42"/>
      <c r="N527" s="42"/>
      <c r="O527" s="42"/>
      <c r="P527" s="42"/>
      <c r="Q527" s="42"/>
      <c r="R527" s="42"/>
      <c r="S527" s="42"/>
      <c r="T527" s="42"/>
      <c r="U527" s="42"/>
      <c r="V527" s="42"/>
      <c r="W527" s="42"/>
      <c r="X527" s="42"/>
      <c r="Y527" s="42"/>
    </row>
    <row r="528" spans="7:25">
      <c r="G528" s="44"/>
      <c r="H528" s="42"/>
      <c r="I528" s="42"/>
      <c r="J528" s="42"/>
      <c r="K528" s="42"/>
      <c r="L528" s="42"/>
      <c r="M528" s="42"/>
      <c r="N528" s="42"/>
      <c r="O528" s="42"/>
      <c r="P528" s="42"/>
      <c r="Q528" s="42"/>
      <c r="R528" s="42"/>
      <c r="S528" s="42"/>
      <c r="T528" s="42"/>
      <c r="U528" s="42"/>
      <c r="V528" s="42"/>
      <c r="W528" s="42"/>
      <c r="X528" s="42"/>
      <c r="Y528" s="42"/>
    </row>
    <row r="529" spans="7:25">
      <c r="G529" s="44"/>
      <c r="H529" s="42"/>
      <c r="I529" s="42"/>
      <c r="J529" s="42"/>
      <c r="K529" s="42"/>
      <c r="L529" s="42"/>
      <c r="M529" s="42"/>
      <c r="N529" s="42"/>
      <c r="O529" s="42"/>
      <c r="P529" s="42"/>
      <c r="Q529" s="42"/>
      <c r="R529" s="42"/>
      <c r="S529" s="42"/>
      <c r="T529" s="42"/>
      <c r="U529" s="42"/>
      <c r="V529" s="42"/>
      <c r="W529" s="42"/>
      <c r="X529" s="42"/>
      <c r="Y529" s="42"/>
    </row>
    <row r="530" spans="7:25">
      <c r="G530" s="44"/>
      <c r="H530" s="42"/>
      <c r="I530" s="42"/>
      <c r="J530" s="42"/>
      <c r="K530" s="42"/>
      <c r="L530" s="42"/>
      <c r="M530" s="42"/>
      <c r="N530" s="42"/>
      <c r="O530" s="42"/>
      <c r="P530" s="42"/>
      <c r="Q530" s="42"/>
      <c r="R530" s="42"/>
      <c r="S530" s="42"/>
      <c r="T530" s="42"/>
      <c r="U530" s="42"/>
      <c r="V530" s="42"/>
      <c r="W530" s="42"/>
      <c r="X530" s="42"/>
      <c r="Y530" s="42"/>
    </row>
    <row r="531" spans="7:25">
      <c r="G531" s="44"/>
      <c r="H531" s="42"/>
      <c r="I531" s="42"/>
      <c r="J531" s="42"/>
      <c r="K531" s="42"/>
      <c r="L531" s="42"/>
      <c r="M531" s="42"/>
      <c r="N531" s="42"/>
      <c r="O531" s="42"/>
      <c r="P531" s="42"/>
      <c r="Q531" s="42"/>
      <c r="R531" s="42"/>
      <c r="S531" s="42"/>
      <c r="T531" s="42"/>
      <c r="U531" s="42"/>
      <c r="V531" s="42"/>
      <c r="W531" s="42"/>
      <c r="X531" s="42"/>
      <c r="Y531" s="42"/>
    </row>
    <row r="532" spans="7:25">
      <c r="G532" s="44"/>
      <c r="H532" s="42"/>
      <c r="I532" s="42"/>
      <c r="J532" s="42"/>
      <c r="K532" s="42"/>
      <c r="L532" s="42"/>
      <c r="M532" s="42"/>
      <c r="N532" s="42"/>
      <c r="O532" s="42"/>
      <c r="P532" s="42"/>
      <c r="Q532" s="42"/>
      <c r="R532" s="42"/>
      <c r="S532" s="42"/>
      <c r="T532" s="42"/>
      <c r="U532" s="42"/>
      <c r="V532" s="42"/>
      <c r="W532" s="42"/>
      <c r="X532" s="42"/>
      <c r="Y532" s="42"/>
    </row>
    <row r="533" spans="7:25">
      <c r="G533" s="44"/>
      <c r="H533" s="42"/>
      <c r="I533" s="42"/>
      <c r="J533" s="42"/>
      <c r="K533" s="42"/>
      <c r="L533" s="42"/>
      <c r="M533" s="42"/>
      <c r="N533" s="42"/>
      <c r="O533" s="42"/>
      <c r="P533" s="42"/>
      <c r="Q533" s="42"/>
      <c r="R533" s="42"/>
      <c r="S533" s="42"/>
      <c r="T533" s="42"/>
      <c r="U533" s="42"/>
      <c r="V533" s="42"/>
      <c r="W533" s="42"/>
      <c r="X533" s="42"/>
      <c r="Y533" s="42"/>
    </row>
    <row r="534" spans="7:25">
      <c r="G534" s="44"/>
      <c r="H534" s="42"/>
      <c r="I534" s="42"/>
      <c r="J534" s="42"/>
      <c r="K534" s="42"/>
      <c r="L534" s="42"/>
      <c r="M534" s="42"/>
      <c r="N534" s="42"/>
      <c r="O534" s="42"/>
      <c r="P534" s="42"/>
      <c r="Q534" s="42"/>
      <c r="R534" s="42"/>
      <c r="S534" s="42"/>
      <c r="T534" s="42"/>
      <c r="U534" s="42"/>
      <c r="V534" s="42"/>
      <c r="W534" s="42"/>
      <c r="X534" s="42"/>
      <c r="Y534" s="42"/>
    </row>
    <row r="535" spans="7:25">
      <c r="G535" s="44"/>
      <c r="H535" s="42"/>
      <c r="I535" s="42"/>
      <c r="J535" s="42"/>
      <c r="K535" s="42"/>
      <c r="L535" s="42"/>
      <c r="M535" s="42"/>
      <c r="N535" s="42"/>
      <c r="O535" s="42"/>
      <c r="P535" s="42"/>
      <c r="Q535" s="42"/>
      <c r="R535" s="42"/>
      <c r="S535" s="42"/>
      <c r="T535" s="42"/>
      <c r="U535" s="42"/>
      <c r="V535" s="42"/>
      <c r="W535" s="42"/>
      <c r="X535" s="42"/>
      <c r="Y535" s="42"/>
    </row>
    <row r="536" spans="7:25">
      <c r="G536" s="44"/>
      <c r="H536" s="42"/>
      <c r="I536" s="42"/>
      <c r="J536" s="42"/>
      <c r="K536" s="42"/>
      <c r="L536" s="42"/>
      <c r="M536" s="42"/>
      <c r="N536" s="42"/>
      <c r="O536" s="42"/>
      <c r="P536" s="42"/>
      <c r="Q536" s="42"/>
      <c r="R536" s="42"/>
      <c r="S536" s="42"/>
      <c r="T536" s="42"/>
      <c r="U536" s="42"/>
      <c r="V536" s="42"/>
      <c r="W536" s="42"/>
      <c r="X536" s="42"/>
      <c r="Y536" s="42"/>
    </row>
    <row r="537" spans="7:25">
      <c r="G537" s="44"/>
      <c r="H537" s="42"/>
      <c r="I537" s="42"/>
      <c r="J537" s="42"/>
      <c r="K537" s="42"/>
      <c r="L537" s="42"/>
      <c r="M537" s="42"/>
      <c r="N537" s="42"/>
      <c r="O537" s="42"/>
      <c r="P537" s="42"/>
      <c r="Q537" s="42"/>
      <c r="R537" s="42"/>
      <c r="S537" s="42"/>
      <c r="T537" s="42"/>
      <c r="U537" s="42"/>
      <c r="V537" s="42"/>
      <c r="W537" s="42"/>
      <c r="X537" s="42"/>
      <c r="Y537" s="42"/>
    </row>
    <row r="538" spans="7:25">
      <c r="G538" s="44"/>
      <c r="H538" s="42"/>
      <c r="I538" s="42"/>
      <c r="J538" s="42"/>
      <c r="K538" s="42"/>
      <c r="L538" s="42"/>
      <c r="M538" s="42"/>
      <c r="N538" s="42"/>
      <c r="O538" s="42"/>
      <c r="P538" s="42"/>
      <c r="Q538" s="42"/>
      <c r="R538" s="42"/>
      <c r="S538" s="42"/>
      <c r="T538" s="42"/>
      <c r="U538" s="42"/>
      <c r="V538" s="42"/>
      <c r="W538" s="42"/>
      <c r="X538" s="42"/>
      <c r="Y538" s="42"/>
    </row>
    <row r="539" spans="7:25">
      <c r="G539" s="44"/>
      <c r="H539" s="42"/>
      <c r="I539" s="42"/>
      <c r="J539" s="42"/>
      <c r="K539" s="42"/>
      <c r="L539" s="42"/>
      <c r="M539" s="42"/>
      <c r="N539" s="42"/>
      <c r="O539" s="42"/>
      <c r="P539" s="42"/>
      <c r="Q539" s="42"/>
      <c r="R539" s="42"/>
      <c r="S539" s="42"/>
      <c r="T539" s="42"/>
      <c r="U539" s="42"/>
      <c r="V539" s="42"/>
      <c r="W539" s="42"/>
      <c r="X539" s="42"/>
      <c r="Y539" s="42"/>
    </row>
    <row r="540" spans="7:25">
      <c r="G540" s="44"/>
      <c r="H540" s="42"/>
      <c r="I540" s="42"/>
      <c r="J540" s="42"/>
      <c r="K540" s="42"/>
      <c r="L540" s="42"/>
      <c r="M540" s="42"/>
      <c r="N540" s="42"/>
      <c r="O540" s="42"/>
      <c r="P540" s="42"/>
      <c r="Q540" s="42"/>
      <c r="R540" s="42"/>
      <c r="S540" s="42"/>
      <c r="T540" s="42"/>
      <c r="U540" s="42"/>
      <c r="V540" s="42"/>
      <c r="W540" s="42"/>
      <c r="X540" s="42"/>
      <c r="Y540" s="42"/>
    </row>
    <row r="541" spans="7:25">
      <c r="G541" s="44"/>
      <c r="H541" s="42"/>
      <c r="I541" s="42"/>
      <c r="J541" s="42"/>
      <c r="K541" s="42"/>
      <c r="L541" s="42"/>
      <c r="M541" s="42"/>
      <c r="N541" s="42"/>
      <c r="O541" s="42"/>
      <c r="P541" s="42"/>
      <c r="Q541" s="42"/>
      <c r="R541" s="42"/>
      <c r="S541" s="42"/>
      <c r="T541" s="42"/>
      <c r="U541" s="42"/>
      <c r="V541" s="42"/>
      <c r="W541" s="42"/>
      <c r="X541" s="42"/>
      <c r="Y541" s="42"/>
    </row>
    <row r="542" spans="7:25">
      <c r="G542" s="44"/>
      <c r="H542" s="42"/>
      <c r="I542" s="42"/>
      <c r="J542" s="42"/>
      <c r="K542" s="42"/>
      <c r="L542" s="42"/>
      <c r="M542" s="42"/>
      <c r="N542" s="42"/>
      <c r="O542" s="42"/>
      <c r="P542" s="42"/>
      <c r="Q542" s="42"/>
      <c r="R542" s="42"/>
      <c r="S542" s="42"/>
      <c r="T542" s="42"/>
      <c r="U542" s="42"/>
      <c r="V542" s="42"/>
      <c r="W542" s="42"/>
      <c r="X542" s="42"/>
      <c r="Y542" s="42"/>
    </row>
    <row r="543" spans="7:25">
      <c r="G543" s="44"/>
      <c r="H543" s="42"/>
      <c r="I543" s="42"/>
      <c r="J543" s="42"/>
      <c r="K543" s="42"/>
      <c r="L543" s="42"/>
      <c r="M543" s="42"/>
      <c r="N543" s="42"/>
      <c r="O543" s="42"/>
      <c r="P543" s="42"/>
      <c r="Q543" s="42"/>
      <c r="R543" s="42"/>
      <c r="S543" s="42"/>
      <c r="T543" s="42"/>
      <c r="U543" s="42"/>
      <c r="V543" s="42"/>
      <c r="W543" s="42"/>
      <c r="X543" s="42"/>
      <c r="Y543" s="42"/>
    </row>
    <row r="544" spans="7:25">
      <c r="G544" s="44"/>
      <c r="H544" s="42"/>
      <c r="I544" s="42"/>
      <c r="J544" s="42"/>
      <c r="K544" s="42"/>
      <c r="L544" s="42"/>
      <c r="M544" s="42"/>
      <c r="N544" s="42"/>
      <c r="O544" s="42"/>
      <c r="P544" s="42"/>
      <c r="Q544" s="42"/>
      <c r="R544" s="42"/>
      <c r="S544" s="42"/>
      <c r="T544" s="42"/>
      <c r="U544" s="42"/>
      <c r="V544" s="42"/>
      <c r="W544" s="42"/>
      <c r="X544" s="42"/>
      <c r="Y544" s="42"/>
    </row>
    <row r="545" spans="7:25">
      <c r="G545" s="44"/>
      <c r="H545" s="42"/>
      <c r="I545" s="42"/>
      <c r="J545" s="42"/>
      <c r="K545" s="42"/>
      <c r="L545" s="42"/>
      <c r="M545" s="42"/>
      <c r="N545" s="42"/>
      <c r="O545" s="42"/>
      <c r="P545" s="42"/>
      <c r="Q545" s="42"/>
      <c r="R545" s="42"/>
      <c r="S545" s="42"/>
      <c r="T545" s="42"/>
      <c r="U545" s="42"/>
      <c r="V545" s="42"/>
      <c r="W545" s="42"/>
      <c r="X545" s="42"/>
      <c r="Y545" s="42"/>
    </row>
    <row r="546" spans="7:25">
      <c r="G546" s="44"/>
      <c r="H546" s="42"/>
      <c r="I546" s="42"/>
      <c r="J546" s="42"/>
      <c r="K546" s="42"/>
      <c r="L546" s="42"/>
      <c r="M546" s="42"/>
      <c r="N546" s="42"/>
      <c r="O546" s="42"/>
      <c r="P546" s="42"/>
      <c r="Q546" s="42"/>
      <c r="R546" s="42"/>
      <c r="S546" s="42"/>
      <c r="T546" s="42"/>
      <c r="U546" s="42"/>
      <c r="V546" s="42"/>
      <c r="W546" s="42"/>
      <c r="X546" s="42"/>
      <c r="Y546" s="42"/>
    </row>
    <row r="547" spans="7:25">
      <c r="G547" s="44"/>
      <c r="H547" s="42"/>
      <c r="I547" s="42"/>
      <c r="J547" s="42"/>
      <c r="K547" s="42"/>
      <c r="L547" s="42"/>
      <c r="M547" s="42"/>
      <c r="N547" s="42"/>
      <c r="O547" s="42"/>
      <c r="P547" s="42"/>
      <c r="Q547" s="42"/>
      <c r="R547" s="42"/>
      <c r="S547" s="42"/>
      <c r="T547" s="42"/>
      <c r="U547" s="42"/>
      <c r="V547" s="42"/>
      <c r="W547" s="42"/>
      <c r="X547" s="42"/>
      <c r="Y547" s="42"/>
    </row>
    <row r="548" spans="7:25">
      <c r="G548" s="44"/>
      <c r="H548" s="42"/>
      <c r="I548" s="42"/>
      <c r="J548" s="42"/>
      <c r="K548" s="42"/>
      <c r="L548" s="42"/>
      <c r="M548" s="42"/>
      <c r="N548" s="42"/>
      <c r="O548" s="42"/>
      <c r="P548" s="42"/>
      <c r="Q548" s="42"/>
      <c r="R548" s="42"/>
      <c r="S548" s="42"/>
      <c r="T548" s="42"/>
      <c r="U548" s="42"/>
      <c r="V548" s="42"/>
      <c r="W548" s="42"/>
      <c r="X548" s="42"/>
      <c r="Y548" s="42"/>
    </row>
    <row r="549" spans="7:25">
      <c r="G549" s="44"/>
      <c r="H549" s="42"/>
      <c r="I549" s="42"/>
      <c r="J549" s="42"/>
      <c r="K549" s="42"/>
      <c r="L549" s="42"/>
      <c r="M549" s="42"/>
      <c r="N549" s="42"/>
      <c r="O549" s="42"/>
      <c r="P549" s="42"/>
      <c r="Q549" s="42"/>
      <c r="R549" s="42"/>
      <c r="S549" s="42"/>
      <c r="T549" s="42"/>
      <c r="U549" s="42"/>
      <c r="V549" s="42"/>
      <c r="W549" s="42"/>
      <c r="X549" s="42"/>
      <c r="Y549" s="42"/>
    </row>
    <row r="550" spans="7:25">
      <c r="G550" s="44"/>
      <c r="H550" s="42"/>
      <c r="I550" s="42"/>
      <c r="J550" s="42"/>
      <c r="K550" s="42"/>
      <c r="L550" s="42"/>
      <c r="M550" s="42"/>
      <c r="N550" s="42"/>
      <c r="O550" s="42"/>
      <c r="P550" s="42"/>
      <c r="Q550" s="42"/>
      <c r="R550" s="42"/>
      <c r="S550" s="42"/>
      <c r="T550" s="42"/>
      <c r="U550" s="42"/>
      <c r="V550" s="42"/>
      <c r="W550" s="42"/>
      <c r="X550" s="42"/>
      <c r="Y550" s="42"/>
    </row>
    <row r="551" spans="7:25">
      <c r="G551" s="44"/>
      <c r="H551" s="42"/>
      <c r="I551" s="42"/>
      <c r="J551" s="42"/>
      <c r="K551" s="42"/>
      <c r="L551" s="42"/>
      <c r="M551" s="42"/>
      <c r="N551" s="42"/>
      <c r="O551" s="42"/>
      <c r="P551" s="42"/>
      <c r="Q551" s="42"/>
      <c r="R551" s="42"/>
      <c r="S551" s="42"/>
      <c r="T551" s="42"/>
      <c r="U551" s="42"/>
      <c r="V551" s="42"/>
      <c r="W551" s="42"/>
      <c r="X551" s="42"/>
      <c r="Y551" s="42"/>
    </row>
    <row r="552" spans="7:25">
      <c r="G552" s="44"/>
      <c r="H552" s="42"/>
      <c r="I552" s="42"/>
      <c r="J552" s="42"/>
      <c r="K552" s="42"/>
      <c r="L552" s="42"/>
      <c r="M552" s="42"/>
      <c r="N552" s="42"/>
      <c r="O552" s="42"/>
      <c r="P552" s="42"/>
      <c r="Q552" s="42"/>
      <c r="R552" s="42"/>
      <c r="S552" s="42"/>
      <c r="T552" s="42"/>
      <c r="U552" s="42"/>
      <c r="V552" s="42"/>
      <c r="W552" s="42"/>
      <c r="X552" s="42"/>
      <c r="Y552" s="42"/>
    </row>
    <row r="553" spans="7:25">
      <c r="G553" s="44"/>
      <c r="H553" s="42"/>
      <c r="I553" s="42"/>
      <c r="J553" s="42"/>
      <c r="K553" s="42"/>
      <c r="L553" s="42"/>
      <c r="M553" s="42"/>
      <c r="N553" s="42"/>
      <c r="O553" s="42"/>
      <c r="P553" s="42"/>
      <c r="Q553" s="42"/>
      <c r="R553" s="42"/>
      <c r="S553" s="42"/>
      <c r="T553" s="42"/>
      <c r="U553" s="42"/>
      <c r="V553" s="42"/>
      <c r="W553" s="42"/>
      <c r="X553" s="42"/>
      <c r="Y553" s="42"/>
    </row>
    <row r="554" spans="7:25">
      <c r="G554" s="44"/>
      <c r="H554" s="42"/>
      <c r="I554" s="42"/>
      <c r="J554" s="42"/>
      <c r="K554" s="42"/>
      <c r="L554" s="42"/>
      <c r="M554" s="42"/>
      <c r="N554" s="42"/>
      <c r="O554" s="42"/>
      <c r="P554" s="42"/>
      <c r="Q554" s="42"/>
      <c r="R554" s="42"/>
      <c r="S554" s="42"/>
      <c r="T554" s="42"/>
      <c r="U554" s="42"/>
      <c r="V554" s="42"/>
      <c r="W554" s="42"/>
      <c r="X554" s="42"/>
      <c r="Y554" s="42"/>
    </row>
    <row r="555" spans="7:25">
      <c r="G555" s="44"/>
      <c r="H555" s="42"/>
      <c r="I555" s="42"/>
      <c r="J555" s="42"/>
      <c r="K555" s="42"/>
      <c r="L555" s="42"/>
      <c r="M555" s="42"/>
      <c r="N555" s="42"/>
      <c r="O555" s="42"/>
      <c r="P555" s="42"/>
      <c r="Q555" s="42"/>
      <c r="R555" s="42"/>
      <c r="S555" s="42"/>
      <c r="T555" s="42"/>
      <c r="U555" s="42"/>
      <c r="V555" s="42"/>
      <c r="W555" s="42"/>
      <c r="X555" s="42"/>
      <c r="Y555" s="42"/>
    </row>
    <row r="556" spans="7:25">
      <c r="G556" s="44"/>
      <c r="H556" s="42"/>
      <c r="I556" s="42"/>
      <c r="J556" s="42"/>
      <c r="K556" s="42"/>
      <c r="L556" s="42"/>
      <c r="M556" s="42"/>
      <c r="N556" s="42"/>
      <c r="O556" s="42"/>
      <c r="P556" s="42"/>
      <c r="Q556" s="42"/>
      <c r="R556" s="42"/>
      <c r="S556" s="42"/>
      <c r="T556" s="42"/>
      <c r="U556" s="42"/>
      <c r="V556" s="42"/>
      <c r="W556" s="42"/>
      <c r="X556" s="42"/>
      <c r="Y556" s="42"/>
    </row>
    <row r="557" spans="7:25">
      <c r="G557" s="44"/>
      <c r="H557" s="42"/>
      <c r="I557" s="42"/>
      <c r="J557" s="42"/>
      <c r="K557" s="42"/>
      <c r="L557" s="42"/>
      <c r="M557" s="42"/>
      <c r="N557" s="42"/>
      <c r="O557" s="42"/>
      <c r="P557" s="42"/>
      <c r="Q557" s="42"/>
      <c r="R557" s="42"/>
      <c r="S557" s="42"/>
      <c r="T557" s="42"/>
      <c r="U557" s="42"/>
      <c r="V557" s="42"/>
      <c r="W557" s="42"/>
      <c r="X557" s="42"/>
      <c r="Y557" s="42"/>
    </row>
    <row r="558" spans="7:25">
      <c r="G558" s="44"/>
      <c r="H558" s="42"/>
      <c r="I558" s="42"/>
      <c r="J558" s="42"/>
      <c r="K558" s="42"/>
      <c r="L558" s="42"/>
      <c r="M558" s="42"/>
      <c r="N558" s="42"/>
      <c r="O558" s="42"/>
      <c r="P558" s="42"/>
      <c r="Q558" s="42"/>
      <c r="R558" s="42"/>
      <c r="S558" s="42"/>
      <c r="T558" s="42"/>
      <c r="U558" s="42"/>
      <c r="V558" s="42"/>
      <c r="W558" s="42"/>
      <c r="X558" s="42"/>
      <c r="Y558" s="42"/>
    </row>
    <row r="559" spans="7:25">
      <c r="G559" s="44"/>
      <c r="H559" s="42"/>
      <c r="I559" s="42"/>
      <c r="J559" s="42"/>
      <c r="K559" s="42"/>
      <c r="L559" s="42"/>
      <c r="M559" s="42"/>
      <c r="N559" s="42"/>
      <c r="O559" s="42"/>
      <c r="P559" s="42"/>
      <c r="Q559" s="42"/>
      <c r="R559" s="42"/>
      <c r="S559" s="42"/>
      <c r="T559" s="42"/>
      <c r="U559" s="42"/>
      <c r="V559" s="42"/>
      <c r="W559" s="42"/>
      <c r="X559" s="42"/>
      <c r="Y559" s="42"/>
    </row>
    <row r="560" spans="7:25">
      <c r="G560" s="44"/>
      <c r="H560" s="42"/>
      <c r="I560" s="42"/>
      <c r="J560" s="42"/>
      <c r="K560" s="42"/>
      <c r="L560" s="42"/>
      <c r="M560" s="42"/>
      <c r="N560" s="42"/>
      <c r="O560" s="42"/>
      <c r="P560" s="42"/>
      <c r="Q560" s="42"/>
      <c r="R560" s="42"/>
      <c r="S560" s="42"/>
      <c r="T560" s="42"/>
      <c r="U560" s="42"/>
      <c r="V560" s="42"/>
      <c r="W560" s="42"/>
      <c r="X560" s="42"/>
      <c r="Y560" s="42"/>
    </row>
    <row r="561" spans="7:25">
      <c r="G561" s="44"/>
      <c r="H561" s="42"/>
      <c r="I561" s="42"/>
      <c r="J561" s="42"/>
      <c r="K561" s="42"/>
      <c r="L561" s="42"/>
      <c r="M561" s="42"/>
      <c r="N561" s="42"/>
      <c r="O561" s="42"/>
      <c r="P561" s="42"/>
      <c r="Q561" s="42"/>
      <c r="R561" s="42"/>
      <c r="S561" s="42"/>
      <c r="T561" s="42"/>
      <c r="U561" s="42"/>
      <c r="V561" s="42"/>
      <c r="W561" s="42"/>
      <c r="X561" s="42"/>
      <c r="Y561" s="42"/>
    </row>
    <row r="562" spans="7:25">
      <c r="G562" s="44"/>
      <c r="H562" s="42"/>
      <c r="I562" s="42"/>
      <c r="J562" s="42"/>
      <c r="K562" s="42"/>
      <c r="L562" s="42"/>
      <c r="M562" s="42"/>
      <c r="N562" s="42"/>
      <c r="O562" s="42"/>
      <c r="P562" s="42"/>
      <c r="Q562" s="42"/>
      <c r="R562" s="42"/>
      <c r="S562" s="42"/>
      <c r="T562" s="42"/>
      <c r="U562" s="42"/>
      <c r="V562" s="42"/>
      <c r="W562" s="42"/>
      <c r="X562" s="42"/>
      <c r="Y562" s="42"/>
    </row>
    <row r="563" spans="7:25">
      <c r="G563" s="44"/>
      <c r="H563" s="42"/>
      <c r="I563" s="42"/>
      <c r="J563" s="42"/>
      <c r="K563" s="42"/>
      <c r="L563" s="42"/>
      <c r="M563" s="42"/>
      <c r="N563" s="42"/>
      <c r="O563" s="42"/>
      <c r="P563" s="42"/>
      <c r="Q563" s="42"/>
      <c r="R563" s="42"/>
      <c r="S563" s="42"/>
      <c r="T563" s="42"/>
      <c r="U563" s="42"/>
      <c r="V563" s="42"/>
      <c r="W563" s="42"/>
      <c r="X563" s="42"/>
      <c r="Y563" s="42"/>
    </row>
    <row r="564" spans="7:25">
      <c r="G564" s="44"/>
      <c r="H564" s="42"/>
      <c r="I564" s="42"/>
      <c r="J564" s="42"/>
      <c r="K564" s="42"/>
      <c r="L564" s="42"/>
      <c r="M564" s="42"/>
      <c r="N564" s="42"/>
      <c r="O564" s="42"/>
      <c r="P564" s="42"/>
      <c r="Q564" s="42"/>
      <c r="R564" s="42"/>
      <c r="S564" s="42"/>
      <c r="T564" s="42"/>
      <c r="U564" s="42"/>
      <c r="V564" s="42"/>
      <c r="W564" s="42"/>
      <c r="X564" s="42"/>
      <c r="Y564" s="42"/>
    </row>
    <row r="565" spans="7:25">
      <c r="G565" s="44"/>
      <c r="H565" s="42"/>
      <c r="I565" s="42"/>
      <c r="J565" s="42"/>
      <c r="K565" s="42"/>
      <c r="L565" s="42"/>
      <c r="M565" s="42"/>
      <c r="N565" s="42"/>
      <c r="O565" s="42"/>
      <c r="P565" s="42"/>
      <c r="Q565" s="42"/>
      <c r="R565" s="42"/>
      <c r="S565" s="42"/>
      <c r="T565" s="42"/>
      <c r="U565" s="42"/>
      <c r="V565" s="42"/>
      <c r="W565" s="42"/>
      <c r="X565" s="42"/>
      <c r="Y565" s="42"/>
    </row>
    <row r="566" spans="7:25">
      <c r="G566" s="44"/>
      <c r="H566" s="42"/>
      <c r="I566" s="42"/>
      <c r="J566" s="42"/>
      <c r="K566" s="42"/>
      <c r="L566" s="42"/>
      <c r="M566" s="42"/>
      <c r="N566" s="42"/>
      <c r="O566" s="42"/>
      <c r="P566" s="42"/>
      <c r="Q566" s="42"/>
      <c r="R566" s="42"/>
      <c r="S566" s="42"/>
      <c r="T566" s="42"/>
      <c r="U566" s="42"/>
      <c r="V566" s="42"/>
      <c r="W566" s="42"/>
      <c r="X566" s="42"/>
      <c r="Y566" s="42"/>
    </row>
    <row r="567" spans="7:25">
      <c r="G567" s="44"/>
      <c r="H567" s="42"/>
      <c r="I567" s="42"/>
      <c r="J567" s="42"/>
      <c r="K567" s="42"/>
      <c r="L567" s="42"/>
      <c r="M567" s="42"/>
      <c r="N567" s="42"/>
      <c r="O567" s="42"/>
      <c r="P567" s="42"/>
      <c r="Q567" s="42"/>
      <c r="R567" s="42"/>
      <c r="S567" s="42"/>
      <c r="T567" s="42"/>
      <c r="U567" s="42"/>
      <c r="V567" s="42"/>
      <c r="W567" s="42"/>
      <c r="X567" s="42"/>
      <c r="Y567" s="42"/>
    </row>
    <row r="568" spans="7:25">
      <c r="G568" s="44"/>
      <c r="H568" s="42"/>
      <c r="I568" s="42"/>
      <c r="J568" s="42"/>
      <c r="K568" s="42"/>
      <c r="L568" s="42"/>
      <c r="M568" s="42"/>
      <c r="N568" s="42"/>
      <c r="O568" s="42"/>
      <c r="P568" s="42"/>
      <c r="Q568" s="42"/>
      <c r="R568" s="42"/>
      <c r="S568" s="42"/>
      <c r="T568" s="42"/>
      <c r="U568" s="42"/>
      <c r="V568" s="42"/>
      <c r="W568" s="42"/>
      <c r="X568" s="42"/>
      <c r="Y568" s="42"/>
    </row>
    <row r="569" spans="7:25">
      <c r="G569" s="44"/>
      <c r="H569" s="42"/>
      <c r="I569" s="42"/>
      <c r="J569" s="42"/>
      <c r="K569" s="42"/>
      <c r="L569" s="42"/>
      <c r="M569" s="42"/>
      <c r="N569" s="42"/>
      <c r="O569" s="42"/>
      <c r="P569" s="42"/>
      <c r="Q569" s="42"/>
      <c r="R569" s="42"/>
      <c r="S569" s="42"/>
      <c r="T569" s="42"/>
      <c r="U569" s="42"/>
      <c r="V569" s="42"/>
      <c r="W569" s="42"/>
      <c r="X569" s="42"/>
      <c r="Y569" s="42"/>
    </row>
    <row r="570" spans="7:25">
      <c r="G570" s="44"/>
      <c r="H570" s="42"/>
      <c r="I570" s="42"/>
      <c r="J570" s="42"/>
      <c r="K570" s="42"/>
      <c r="L570" s="42"/>
      <c r="M570" s="42"/>
      <c r="N570" s="42"/>
      <c r="O570" s="42"/>
      <c r="P570" s="42"/>
      <c r="Q570" s="42"/>
      <c r="R570" s="42"/>
      <c r="S570" s="42"/>
      <c r="T570" s="42"/>
      <c r="U570" s="42"/>
      <c r="V570" s="42"/>
      <c r="W570" s="42"/>
      <c r="X570" s="42"/>
      <c r="Y570" s="42"/>
    </row>
    <row r="571" spans="7:25">
      <c r="G571" s="44"/>
      <c r="H571" s="42"/>
      <c r="I571" s="42"/>
      <c r="J571" s="42"/>
      <c r="K571" s="42"/>
      <c r="L571" s="42"/>
      <c r="M571" s="42"/>
      <c r="N571" s="42"/>
      <c r="O571" s="42"/>
      <c r="P571" s="42"/>
      <c r="Q571" s="42"/>
      <c r="R571" s="42"/>
      <c r="S571" s="42"/>
      <c r="T571" s="42"/>
      <c r="U571" s="42"/>
      <c r="V571" s="42"/>
      <c r="W571" s="42"/>
      <c r="X571" s="42"/>
      <c r="Y571" s="42"/>
    </row>
    <row r="572" spans="7:25">
      <c r="G572" s="44"/>
      <c r="H572" s="42"/>
      <c r="I572" s="42"/>
      <c r="J572" s="42"/>
      <c r="K572" s="42"/>
      <c r="L572" s="42"/>
      <c r="M572" s="42"/>
      <c r="N572" s="42"/>
      <c r="O572" s="42"/>
      <c r="P572" s="42"/>
      <c r="Q572" s="42"/>
      <c r="R572" s="42"/>
      <c r="S572" s="42"/>
      <c r="T572" s="42"/>
      <c r="U572" s="42"/>
      <c r="V572" s="42"/>
      <c r="W572" s="42"/>
      <c r="X572" s="42"/>
      <c r="Y572" s="42"/>
    </row>
    <row r="573" spans="7:25">
      <c r="G573" s="44"/>
      <c r="H573" s="42"/>
      <c r="I573" s="42"/>
      <c r="J573" s="42"/>
      <c r="K573" s="42"/>
      <c r="L573" s="42"/>
      <c r="M573" s="42"/>
      <c r="N573" s="42"/>
      <c r="O573" s="42"/>
      <c r="P573" s="42"/>
      <c r="Q573" s="42"/>
      <c r="R573" s="42"/>
      <c r="S573" s="42"/>
      <c r="T573" s="42"/>
      <c r="U573" s="42"/>
      <c r="V573" s="42"/>
      <c r="W573" s="42"/>
      <c r="X573" s="42"/>
      <c r="Y573" s="42"/>
    </row>
    <row r="574" spans="7:25">
      <c r="G574" s="44"/>
      <c r="H574" s="42"/>
      <c r="I574" s="42"/>
      <c r="J574" s="42"/>
      <c r="K574" s="42"/>
      <c r="L574" s="42"/>
      <c r="M574" s="42"/>
      <c r="N574" s="42"/>
      <c r="O574" s="42"/>
      <c r="P574" s="42"/>
      <c r="Q574" s="42"/>
      <c r="R574" s="42"/>
      <c r="S574" s="42"/>
      <c r="T574" s="42"/>
      <c r="U574" s="42"/>
      <c r="V574" s="42"/>
      <c r="W574" s="42"/>
      <c r="X574" s="42"/>
      <c r="Y574" s="42"/>
    </row>
    <row r="575" spans="7:25">
      <c r="G575" s="44"/>
      <c r="H575" s="42"/>
      <c r="I575" s="42"/>
      <c r="J575" s="42"/>
      <c r="K575" s="42"/>
      <c r="L575" s="42"/>
      <c r="M575" s="42"/>
      <c r="N575" s="42"/>
      <c r="O575" s="42"/>
      <c r="P575" s="42"/>
      <c r="Q575" s="42"/>
      <c r="R575" s="42"/>
      <c r="S575" s="42"/>
      <c r="T575" s="42"/>
      <c r="U575" s="42"/>
      <c r="V575" s="42"/>
      <c r="W575" s="42"/>
      <c r="X575" s="42"/>
      <c r="Y575" s="42"/>
    </row>
    <row r="576" spans="7:25">
      <c r="G576" s="44"/>
      <c r="H576" s="42"/>
      <c r="I576" s="42"/>
      <c r="J576" s="42"/>
      <c r="K576" s="42"/>
      <c r="L576" s="42"/>
      <c r="M576" s="42"/>
      <c r="N576" s="42"/>
      <c r="O576" s="42"/>
      <c r="P576" s="42"/>
      <c r="Q576" s="42"/>
      <c r="R576" s="42"/>
      <c r="S576" s="42"/>
      <c r="T576" s="42"/>
      <c r="U576" s="42"/>
      <c r="V576" s="42"/>
      <c r="W576" s="42"/>
      <c r="X576" s="42"/>
      <c r="Y576" s="42"/>
    </row>
    <row r="577" spans="7:25">
      <c r="G577" s="44"/>
      <c r="H577" s="42"/>
      <c r="I577" s="42"/>
      <c r="J577" s="42"/>
      <c r="K577" s="42"/>
      <c r="L577" s="42"/>
      <c r="M577" s="42"/>
      <c r="N577" s="42"/>
      <c r="O577" s="42"/>
      <c r="P577" s="42"/>
      <c r="Q577" s="42"/>
      <c r="R577" s="42"/>
      <c r="S577" s="42"/>
      <c r="T577" s="42"/>
      <c r="U577" s="42"/>
      <c r="V577" s="42"/>
      <c r="W577" s="42"/>
      <c r="X577" s="42"/>
      <c r="Y577" s="42"/>
    </row>
    <row r="578" spans="7:25">
      <c r="G578" s="44"/>
      <c r="H578" s="42"/>
      <c r="I578" s="42"/>
      <c r="J578" s="42"/>
      <c r="K578" s="42"/>
      <c r="L578" s="42"/>
      <c r="M578" s="42"/>
      <c r="N578" s="42"/>
      <c r="O578" s="42"/>
      <c r="P578" s="42"/>
      <c r="Q578" s="42"/>
      <c r="R578" s="42"/>
      <c r="S578" s="42"/>
      <c r="T578" s="42"/>
      <c r="U578" s="42"/>
      <c r="V578" s="42"/>
      <c r="W578" s="42"/>
      <c r="X578" s="42"/>
      <c r="Y578" s="42"/>
    </row>
    <row r="579" spans="7:25">
      <c r="G579" s="44"/>
      <c r="H579" s="42"/>
      <c r="I579" s="42"/>
      <c r="J579" s="42"/>
      <c r="K579" s="42"/>
      <c r="L579" s="42"/>
      <c r="M579" s="42"/>
      <c r="N579" s="42"/>
      <c r="O579" s="42"/>
      <c r="P579" s="42"/>
      <c r="Q579" s="42"/>
      <c r="R579" s="42"/>
      <c r="S579" s="42"/>
      <c r="T579" s="42"/>
      <c r="U579" s="42"/>
      <c r="V579" s="42"/>
      <c r="W579" s="42"/>
      <c r="X579" s="42"/>
      <c r="Y579" s="42"/>
    </row>
    <row r="580" spans="7:25">
      <c r="G580" s="44"/>
      <c r="H580" s="42"/>
      <c r="I580" s="42"/>
      <c r="J580" s="42"/>
      <c r="K580" s="42"/>
      <c r="L580" s="42"/>
      <c r="M580" s="42"/>
      <c r="N580" s="42"/>
      <c r="O580" s="42"/>
      <c r="P580" s="42"/>
      <c r="Q580" s="42"/>
      <c r="R580" s="42"/>
      <c r="S580" s="42"/>
      <c r="T580" s="42"/>
      <c r="U580" s="42"/>
      <c r="V580" s="42"/>
      <c r="W580" s="42"/>
      <c r="X580" s="42"/>
      <c r="Y580" s="42"/>
    </row>
    <row r="581" spans="7:25">
      <c r="G581" s="44"/>
      <c r="H581" s="42"/>
      <c r="I581" s="42"/>
      <c r="J581" s="42"/>
      <c r="K581" s="42"/>
      <c r="L581" s="42"/>
      <c r="M581" s="42"/>
      <c r="N581" s="42"/>
      <c r="O581" s="42"/>
      <c r="P581" s="42"/>
      <c r="Q581" s="42"/>
      <c r="R581" s="42"/>
      <c r="S581" s="42"/>
      <c r="T581" s="42"/>
      <c r="U581" s="42"/>
      <c r="V581" s="42"/>
      <c r="W581" s="42"/>
      <c r="X581" s="42"/>
      <c r="Y581" s="42"/>
    </row>
    <row r="582" spans="7:25">
      <c r="G582" s="44"/>
      <c r="H582" s="42"/>
      <c r="I582" s="42"/>
      <c r="J582" s="42"/>
      <c r="K582" s="42"/>
      <c r="L582" s="42"/>
      <c r="M582" s="42"/>
      <c r="N582" s="42"/>
      <c r="O582" s="42"/>
      <c r="P582" s="42"/>
      <c r="Q582" s="42"/>
      <c r="R582" s="42"/>
      <c r="S582" s="42"/>
      <c r="T582" s="42"/>
      <c r="U582" s="42"/>
      <c r="V582" s="42"/>
      <c r="W582" s="42"/>
      <c r="X582" s="42"/>
      <c r="Y582" s="42"/>
    </row>
    <row r="583" spans="7:25">
      <c r="G583" s="44"/>
      <c r="H583" s="42"/>
      <c r="I583" s="42"/>
      <c r="J583" s="42"/>
      <c r="K583" s="42"/>
      <c r="L583" s="42"/>
      <c r="M583" s="42"/>
      <c r="N583" s="42"/>
      <c r="O583" s="42"/>
      <c r="P583" s="42"/>
      <c r="Q583" s="42"/>
      <c r="R583" s="42"/>
      <c r="S583" s="42"/>
      <c r="T583" s="42"/>
      <c r="U583" s="42"/>
      <c r="V583" s="42"/>
      <c r="W583" s="42"/>
      <c r="X583" s="42"/>
      <c r="Y583" s="42"/>
    </row>
    <row r="584" spans="7:25">
      <c r="G584" s="44"/>
      <c r="H584" s="42"/>
      <c r="I584" s="42"/>
      <c r="J584" s="42"/>
      <c r="K584" s="42"/>
      <c r="L584" s="42"/>
      <c r="M584" s="42"/>
      <c r="N584" s="42"/>
      <c r="O584" s="42"/>
      <c r="P584" s="42"/>
      <c r="Q584" s="42"/>
      <c r="R584" s="42"/>
      <c r="S584" s="42"/>
      <c r="T584" s="42"/>
      <c r="U584" s="42"/>
      <c r="V584" s="42"/>
      <c r="W584" s="42"/>
      <c r="X584" s="42"/>
      <c r="Y584" s="42"/>
    </row>
    <row r="585" spans="7:25">
      <c r="G585" s="44"/>
      <c r="H585" s="42"/>
      <c r="I585" s="42"/>
      <c r="J585" s="42"/>
      <c r="K585" s="42"/>
      <c r="L585" s="42"/>
      <c r="M585" s="42"/>
      <c r="N585" s="42"/>
      <c r="O585" s="42"/>
      <c r="P585" s="42"/>
      <c r="Q585" s="42"/>
      <c r="R585" s="42"/>
      <c r="S585" s="42"/>
      <c r="T585" s="42"/>
      <c r="U585" s="42"/>
      <c r="V585" s="42"/>
      <c r="W585" s="42"/>
      <c r="X585" s="42"/>
      <c r="Y585" s="42"/>
    </row>
    <row r="586" spans="7:25">
      <c r="G586" s="44"/>
      <c r="H586" s="42"/>
      <c r="I586" s="42"/>
      <c r="J586" s="42"/>
      <c r="K586" s="42"/>
      <c r="L586" s="42"/>
      <c r="M586" s="42"/>
      <c r="N586" s="42"/>
      <c r="O586" s="42"/>
      <c r="P586" s="42"/>
      <c r="Q586" s="42"/>
      <c r="R586" s="42"/>
      <c r="S586" s="42"/>
      <c r="T586" s="42"/>
      <c r="U586" s="42"/>
      <c r="V586" s="42"/>
      <c r="W586" s="42"/>
      <c r="X586" s="42"/>
      <c r="Y586" s="42"/>
    </row>
    <row r="587" spans="7:25">
      <c r="G587" s="44"/>
      <c r="H587" s="42"/>
      <c r="I587" s="42"/>
      <c r="J587" s="42"/>
      <c r="K587" s="42"/>
      <c r="L587" s="42"/>
      <c r="M587" s="42"/>
      <c r="N587" s="42"/>
      <c r="O587" s="42"/>
      <c r="P587" s="42"/>
      <c r="Q587" s="42"/>
      <c r="R587" s="42"/>
      <c r="S587" s="42"/>
      <c r="T587" s="42"/>
      <c r="U587" s="42"/>
      <c r="V587" s="42"/>
      <c r="W587" s="42"/>
      <c r="X587" s="42"/>
      <c r="Y587" s="42"/>
    </row>
    <row r="588" spans="7:25">
      <c r="G588" s="44"/>
      <c r="H588" s="42"/>
      <c r="I588" s="42"/>
      <c r="J588" s="42"/>
      <c r="K588" s="42"/>
      <c r="L588" s="42"/>
      <c r="M588" s="42"/>
      <c r="N588" s="42"/>
      <c r="O588" s="42"/>
      <c r="P588" s="42"/>
      <c r="Q588" s="42"/>
      <c r="R588" s="42"/>
      <c r="S588" s="42"/>
      <c r="T588" s="42"/>
      <c r="U588" s="42"/>
      <c r="V588" s="42"/>
      <c r="W588" s="42"/>
      <c r="X588" s="42"/>
      <c r="Y588" s="42"/>
    </row>
    <row r="589" spans="7:25">
      <c r="G589" s="44"/>
      <c r="H589" s="42"/>
      <c r="I589" s="42"/>
      <c r="J589" s="42"/>
      <c r="K589" s="42"/>
      <c r="L589" s="42"/>
      <c r="M589" s="42"/>
      <c r="N589" s="42"/>
      <c r="O589" s="42"/>
      <c r="P589" s="42"/>
      <c r="Q589" s="42"/>
      <c r="R589" s="42"/>
      <c r="S589" s="42"/>
      <c r="T589" s="42"/>
      <c r="U589" s="42"/>
      <c r="V589" s="42"/>
      <c r="W589" s="42"/>
      <c r="X589" s="42"/>
      <c r="Y589" s="42"/>
    </row>
    <row r="590" spans="7:25">
      <c r="G590" s="44"/>
      <c r="H590" s="42"/>
      <c r="I590" s="42"/>
      <c r="J590" s="42"/>
      <c r="K590" s="42"/>
      <c r="L590" s="42"/>
      <c r="M590" s="42"/>
      <c r="N590" s="42"/>
      <c r="O590" s="42"/>
      <c r="P590" s="42"/>
      <c r="Q590" s="42"/>
      <c r="R590" s="42"/>
      <c r="S590" s="42"/>
      <c r="T590" s="42"/>
      <c r="U590" s="42"/>
      <c r="V590" s="42"/>
      <c r="W590" s="42"/>
      <c r="X590" s="42"/>
      <c r="Y590" s="42"/>
    </row>
    <row r="591" spans="7:25">
      <c r="G591" s="44"/>
      <c r="H591" s="42"/>
      <c r="I591" s="42"/>
      <c r="J591" s="42"/>
      <c r="K591" s="42"/>
      <c r="L591" s="42"/>
      <c r="M591" s="42"/>
      <c r="N591" s="42"/>
      <c r="O591" s="42"/>
      <c r="P591" s="42"/>
      <c r="Q591" s="42"/>
      <c r="R591" s="42"/>
      <c r="S591" s="42"/>
      <c r="T591" s="42"/>
      <c r="U591" s="42"/>
      <c r="V591" s="42"/>
      <c r="W591" s="42"/>
      <c r="X591" s="42"/>
      <c r="Y591" s="42"/>
    </row>
    <row r="592" spans="7:25">
      <c r="G592" s="44"/>
      <c r="H592" s="42"/>
      <c r="I592" s="42"/>
      <c r="J592" s="42"/>
      <c r="K592" s="42"/>
      <c r="L592" s="42"/>
      <c r="M592" s="42"/>
      <c r="N592" s="42"/>
      <c r="O592" s="42"/>
      <c r="P592" s="42"/>
      <c r="Q592" s="42"/>
      <c r="R592" s="42"/>
      <c r="S592" s="42"/>
      <c r="T592" s="42"/>
      <c r="U592" s="42"/>
      <c r="V592" s="42"/>
      <c r="W592" s="42"/>
      <c r="X592" s="42"/>
      <c r="Y592" s="42"/>
    </row>
    <row r="593" spans="7:25">
      <c r="G593" s="44"/>
      <c r="H593" s="42"/>
      <c r="I593" s="42"/>
      <c r="J593" s="42"/>
      <c r="K593" s="42"/>
      <c r="L593" s="42"/>
      <c r="M593" s="42"/>
      <c r="N593" s="42"/>
      <c r="O593" s="42"/>
      <c r="P593" s="42"/>
      <c r="Q593" s="42"/>
      <c r="R593" s="42"/>
      <c r="S593" s="42"/>
      <c r="T593" s="42"/>
      <c r="U593" s="42"/>
      <c r="V593" s="42"/>
      <c r="W593" s="42"/>
      <c r="X593" s="42"/>
      <c r="Y593" s="42"/>
    </row>
    <row r="594" spans="7:25">
      <c r="G594" s="44"/>
      <c r="H594" s="42"/>
      <c r="I594" s="42"/>
      <c r="J594" s="42"/>
      <c r="K594" s="42"/>
      <c r="L594" s="42"/>
      <c r="M594" s="42"/>
      <c r="N594" s="42"/>
      <c r="O594" s="42"/>
      <c r="P594" s="42"/>
      <c r="Q594" s="42"/>
      <c r="R594" s="42"/>
      <c r="S594" s="42"/>
      <c r="T594" s="42"/>
      <c r="U594" s="42"/>
      <c r="V594" s="42"/>
      <c r="W594" s="42"/>
      <c r="X594" s="42"/>
      <c r="Y594" s="42"/>
    </row>
    <row r="595" spans="7:25">
      <c r="G595" s="44"/>
      <c r="H595" s="42"/>
      <c r="I595" s="42"/>
      <c r="J595" s="42"/>
      <c r="K595" s="42"/>
      <c r="L595" s="42"/>
      <c r="M595" s="42"/>
      <c r="N595" s="42"/>
      <c r="O595" s="42"/>
      <c r="P595" s="42"/>
      <c r="Q595" s="42"/>
      <c r="R595" s="42"/>
      <c r="S595" s="42"/>
      <c r="T595" s="42"/>
      <c r="U595" s="42"/>
      <c r="V595" s="42"/>
      <c r="W595" s="42"/>
      <c r="X595" s="42"/>
      <c r="Y595" s="42"/>
    </row>
    <row r="596" spans="7:25">
      <c r="G596" s="44"/>
      <c r="H596" s="42"/>
      <c r="I596" s="42"/>
      <c r="J596" s="42"/>
      <c r="K596" s="42"/>
      <c r="L596" s="42"/>
      <c r="M596" s="42"/>
      <c r="N596" s="42"/>
      <c r="O596" s="42"/>
      <c r="P596" s="42"/>
      <c r="Q596" s="42"/>
      <c r="R596" s="42"/>
      <c r="S596" s="42"/>
      <c r="T596" s="42"/>
      <c r="U596" s="42"/>
      <c r="V596" s="42"/>
      <c r="W596" s="42"/>
      <c r="X596" s="42"/>
      <c r="Y596" s="42"/>
    </row>
    <row r="597" spans="7:25">
      <c r="G597" s="44"/>
      <c r="H597" s="42"/>
      <c r="I597" s="42"/>
      <c r="J597" s="42"/>
      <c r="K597" s="42"/>
      <c r="L597" s="42"/>
      <c r="M597" s="42"/>
      <c r="N597" s="42"/>
      <c r="O597" s="42"/>
      <c r="P597" s="42"/>
      <c r="Q597" s="42"/>
      <c r="R597" s="42"/>
      <c r="S597" s="42"/>
      <c r="T597" s="42"/>
      <c r="U597" s="42"/>
      <c r="V597" s="42"/>
      <c r="W597" s="42"/>
      <c r="X597" s="42"/>
      <c r="Y597" s="42"/>
    </row>
    <row r="598" spans="7:25">
      <c r="G598" s="44"/>
      <c r="H598" s="42"/>
      <c r="I598" s="42"/>
      <c r="J598" s="42"/>
      <c r="K598" s="42"/>
      <c r="L598" s="42"/>
      <c r="M598" s="42"/>
      <c r="N598" s="42"/>
      <c r="O598" s="42"/>
      <c r="P598" s="42"/>
      <c r="Q598" s="42"/>
      <c r="R598" s="42"/>
      <c r="S598" s="42"/>
      <c r="T598" s="42"/>
      <c r="U598" s="42"/>
      <c r="V598" s="42"/>
      <c r="W598" s="42"/>
      <c r="X598" s="42"/>
      <c r="Y598" s="42"/>
    </row>
    <row r="599" spans="7:25">
      <c r="G599" s="44"/>
      <c r="H599" s="42"/>
      <c r="I599" s="42"/>
      <c r="J599" s="42"/>
      <c r="K599" s="42"/>
      <c r="L599" s="42"/>
      <c r="M599" s="42"/>
      <c r="N599" s="42"/>
      <c r="O599" s="42"/>
      <c r="P599" s="42"/>
      <c r="Q599" s="42"/>
      <c r="R599" s="42"/>
      <c r="S599" s="42"/>
      <c r="T599" s="42"/>
      <c r="U599" s="42"/>
      <c r="V599" s="42"/>
      <c r="W599" s="42"/>
      <c r="X599" s="42"/>
      <c r="Y599" s="42"/>
    </row>
    <row r="600" spans="7:25">
      <c r="G600" s="44"/>
      <c r="H600" s="42"/>
      <c r="I600" s="42"/>
      <c r="J600" s="42"/>
      <c r="K600" s="42"/>
      <c r="L600" s="42"/>
      <c r="M600" s="42"/>
      <c r="N600" s="42"/>
      <c r="O600" s="42"/>
      <c r="P600" s="42"/>
      <c r="Q600" s="42"/>
      <c r="R600" s="42"/>
      <c r="S600" s="42"/>
      <c r="T600" s="42"/>
      <c r="U600" s="42"/>
      <c r="V600" s="42"/>
      <c r="W600" s="42"/>
      <c r="X600" s="42"/>
      <c r="Y600" s="42"/>
    </row>
    <row r="601" spans="7:25">
      <c r="G601" s="44"/>
      <c r="H601" s="42"/>
      <c r="I601" s="42"/>
      <c r="J601" s="42"/>
      <c r="K601" s="42"/>
      <c r="L601" s="42"/>
      <c r="M601" s="42"/>
      <c r="N601" s="42"/>
      <c r="O601" s="42"/>
      <c r="P601" s="42"/>
      <c r="Q601" s="42"/>
      <c r="R601" s="42"/>
      <c r="S601" s="42"/>
      <c r="T601" s="42"/>
      <c r="U601" s="42"/>
      <c r="V601" s="42"/>
      <c r="W601" s="42"/>
      <c r="X601" s="42"/>
      <c r="Y601" s="42"/>
    </row>
    <row r="602" spans="7:25">
      <c r="G602" s="44"/>
      <c r="H602" s="42"/>
      <c r="I602" s="42"/>
      <c r="J602" s="42"/>
      <c r="K602" s="42"/>
      <c r="L602" s="42"/>
      <c r="M602" s="42"/>
      <c r="N602" s="42"/>
      <c r="O602" s="42"/>
      <c r="P602" s="42"/>
      <c r="Q602" s="42"/>
      <c r="R602" s="42"/>
      <c r="S602" s="42"/>
      <c r="T602" s="42"/>
      <c r="U602" s="42"/>
      <c r="V602" s="42"/>
      <c r="W602" s="42"/>
      <c r="X602" s="42"/>
      <c r="Y602" s="42"/>
    </row>
    <row r="603" spans="7:25">
      <c r="G603" s="44"/>
      <c r="H603" s="42"/>
      <c r="I603" s="42"/>
      <c r="J603" s="42"/>
      <c r="K603" s="42"/>
      <c r="L603" s="42"/>
      <c r="M603" s="42"/>
      <c r="N603" s="42"/>
      <c r="O603" s="42"/>
      <c r="P603" s="42"/>
      <c r="Q603" s="42"/>
      <c r="R603" s="42"/>
      <c r="S603" s="42"/>
      <c r="T603" s="42"/>
      <c r="U603" s="42"/>
      <c r="V603" s="42"/>
      <c r="W603" s="42"/>
      <c r="X603" s="42"/>
      <c r="Y603" s="42"/>
    </row>
    <row r="604" spans="7:25">
      <c r="G604" s="44"/>
      <c r="H604" s="42"/>
      <c r="I604" s="42"/>
      <c r="J604" s="42"/>
      <c r="K604" s="42"/>
      <c r="L604" s="42"/>
      <c r="M604" s="42"/>
      <c r="N604" s="42"/>
      <c r="O604" s="42"/>
      <c r="P604" s="42"/>
      <c r="Q604" s="42"/>
      <c r="R604" s="42"/>
      <c r="S604" s="42"/>
      <c r="T604" s="42"/>
      <c r="U604" s="42"/>
      <c r="V604" s="42"/>
      <c r="W604" s="42"/>
      <c r="X604" s="42"/>
      <c r="Y604" s="42"/>
    </row>
    <row r="605" spans="7:25">
      <c r="G605" s="44"/>
      <c r="H605" s="42"/>
      <c r="I605" s="42"/>
      <c r="J605" s="42"/>
      <c r="K605" s="42"/>
      <c r="L605" s="42"/>
      <c r="M605" s="42"/>
      <c r="N605" s="42"/>
      <c r="O605" s="42"/>
      <c r="P605" s="42"/>
      <c r="Q605" s="42"/>
      <c r="R605" s="42"/>
      <c r="S605" s="42"/>
      <c r="T605" s="42"/>
      <c r="U605" s="42"/>
      <c r="V605" s="42"/>
      <c r="W605" s="42"/>
      <c r="X605" s="42"/>
      <c r="Y605" s="42"/>
    </row>
    <row r="606" spans="7:25">
      <c r="G606" s="44"/>
      <c r="H606" s="42"/>
      <c r="I606" s="42"/>
      <c r="J606" s="42"/>
      <c r="K606" s="42"/>
      <c r="L606" s="42"/>
      <c r="M606" s="42"/>
      <c r="N606" s="42"/>
      <c r="O606" s="42"/>
      <c r="P606" s="42"/>
      <c r="Q606" s="42"/>
      <c r="R606" s="42"/>
      <c r="S606" s="42"/>
      <c r="T606" s="42"/>
      <c r="U606" s="42"/>
      <c r="V606" s="42"/>
      <c r="W606" s="42"/>
      <c r="X606" s="42"/>
      <c r="Y606" s="42"/>
    </row>
    <row r="607" spans="7:25">
      <c r="G607" s="44"/>
      <c r="H607" s="42"/>
      <c r="I607" s="42"/>
      <c r="J607" s="42"/>
      <c r="K607" s="42"/>
      <c r="L607" s="42"/>
      <c r="M607" s="42"/>
      <c r="N607" s="42"/>
      <c r="O607" s="42"/>
      <c r="P607" s="42"/>
      <c r="Q607" s="42"/>
      <c r="R607" s="42"/>
      <c r="S607" s="42"/>
      <c r="T607" s="42"/>
      <c r="U607" s="42"/>
      <c r="V607" s="42"/>
      <c r="W607" s="42"/>
      <c r="X607" s="42"/>
      <c r="Y607" s="42"/>
    </row>
    <row r="608" spans="7:25">
      <c r="G608" s="44"/>
      <c r="H608" s="42"/>
      <c r="I608" s="42"/>
      <c r="J608" s="42"/>
      <c r="K608" s="42"/>
      <c r="L608" s="42"/>
      <c r="M608" s="42"/>
      <c r="N608" s="42"/>
      <c r="O608" s="42"/>
      <c r="P608" s="42"/>
      <c r="Q608" s="42"/>
      <c r="R608" s="42"/>
      <c r="S608" s="42"/>
      <c r="T608" s="42"/>
      <c r="U608" s="42"/>
      <c r="V608" s="42"/>
      <c r="W608" s="42"/>
      <c r="X608" s="42"/>
      <c r="Y608" s="42"/>
    </row>
    <row r="609" spans="7:25">
      <c r="G609" s="44"/>
      <c r="H609" s="42"/>
      <c r="I609" s="42"/>
      <c r="J609" s="42"/>
      <c r="K609" s="42"/>
      <c r="L609" s="42"/>
      <c r="M609" s="42"/>
      <c r="N609" s="42"/>
      <c r="O609" s="42"/>
      <c r="P609" s="42"/>
      <c r="Q609" s="42"/>
      <c r="R609" s="42"/>
      <c r="S609" s="42"/>
      <c r="T609" s="42"/>
      <c r="U609" s="42"/>
      <c r="V609" s="42"/>
      <c r="W609" s="42"/>
      <c r="X609" s="42"/>
      <c r="Y609" s="42"/>
    </row>
    <row r="610" spans="7:25">
      <c r="G610" s="44"/>
      <c r="H610" s="42"/>
      <c r="I610" s="42"/>
      <c r="J610" s="42"/>
      <c r="K610" s="42"/>
      <c r="L610" s="42"/>
      <c r="M610" s="42"/>
      <c r="N610" s="42"/>
      <c r="O610" s="42"/>
      <c r="P610" s="42"/>
      <c r="Q610" s="42"/>
      <c r="R610" s="42"/>
      <c r="S610" s="42"/>
      <c r="T610" s="42"/>
      <c r="U610" s="42"/>
      <c r="V610" s="42"/>
      <c r="W610" s="42"/>
      <c r="X610" s="42"/>
      <c r="Y610" s="42"/>
    </row>
    <row r="611" spans="7:25">
      <c r="G611" s="44"/>
      <c r="H611" s="42"/>
      <c r="I611" s="42"/>
      <c r="J611" s="42"/>
      <c r="K611" s="42"/>
      <c r="L611" s="42"/>
      <c r="M611" s="42"/>
      <c r="N611" s="42"/>
      <c r="O611" s="42"/>
      <c r="P611" s="42"/>
      <c r="Q611" s="42"/>
      <c r="R611" s="42"/>
      <c r="S611" s="42"/>
      <c r="T611" s="42"/>
      <c r="U611" s="42"/>
      <c r="V611" s="42"/>
      <c r="W611" s="42"/>
      <c r="X611" s="42"/>
      <c r="Y611" s="42"/>
    </row>
    <row r="612" spans="7:25">
      <c r="G612" s="44"/>
      <c r="H612" s="42"/>
      <c r="I612" s="42"/>
      <c r="J612" s="42"/>
      <c r="K612" s="42"/>
      <c r="L612" s="42"/>
      <c r="M612" s="42"/>
      <c r="N612" s="42"/>
      <c r="O612" s="42"/>
      <c r="P612" s="42"/>
      <c r="Q612" s="42"/>
      <c r="R612" s="42"/>
      <c r="S612" s="42"/>
      <c r="T612" s="42"/>
      <c r="U612" s="42"/>
      <c r="V612" s="42"/>
      <c r="W612" s="42"/>
      <c r="X612" s="42"/>
      <c r="Y612" s="42"/>
    </row>
    <row r="613" spans="7:25">
      <c r="G613" s="44"/>
      <c r="H613" s="42"/>
      <c r="I613" s="42"/>
      <c r="J613" s="42"/>
      <c r="K613" s="42"/>
      <c r="L613" s="42"/>
      <c r="M613" s="42"/>
      <c r="N613" s="42"/>
      <c r="O613" s="42"/>
      <c r="P613" s="42"/>
      <c r="Q613" s="42"/>
      <c r="R613" s="42"/>
      <c r="S613" s="42"/>
      <c r="T613" s="42"/>
      <c r="U613" s="42"/>
      <c r="V613" s="42"/>
      <c r="W613" s="42"/>
      <c r="X613" s="42"/>
      <c r="Y613" s="42"/>
    </row>
    <row r="614" spans="7:25">
      <c r="G614" s="44"/>
      <c r="H614" s="42"/>
      <c r="I614" s="42"/>
      <c r="J614" s="42"/>
      <c r="K614" s="42"/>
      <c r="L614" s="42"/>
      <c r="M614" s="42"/>
      <c r="N614" s="42"/>
      <c r="O614" s="42"/>
      <c r="P614" s="42"/>
      <c r="Q614" s="42"/>
      <c r="R614" s="42"/>
      <c r="S614" s="42"/>
      <c r="T614" s="42"/>
      <c r="U614" s="42"/>
      <c r="V614" s="42"/>
      <c r="W614" s="42"/>
      <c r="X614" s="42"/>
      <c r="Y614" s="42"/>
    </row>
    <row r="615" spans="7:25">
      <c r="G615" s="44"/>
      <c r="H615" s="42"/>
      <c r="I615" s="42"/>
      <c r="J615" s="42"/>
      <c r="K615" s="42"/>
      <c r="L615" s="42"/>
      <c r="M615" s="42"/>
      <c r="N615" s="42"/>
      <c r="O615" s="42"/>
      <c r="P615" s="42"/>
      <c r="Q615" s="42"/>
      <c r="R615" s="42"/>
      <c r="S615" s="42"/>
      <c r="T615" s="42"/>
      <c r="U615" s="42"/>
      <c r="V615" s="42"/>
      <c r="W615" s="42"/>
      <c r="X615" s="42"/>
      <c r="Y615" s="42"/>
    </row>
    <row r="616" spans="7:25">
      <c r="G616" s="44"/>
      <c r="H616" s="42"/>
      <c r="I616" s="42"/>
      <c r="J616" s="42"/>
      <c r="K616" s="42"/>
      <c r="L616" s="42"/>
      <c r="M616" s="42"/>
      <c r="N616" s="42"/>
      <c r="O616" s="42"/>
      <c r="P616" s="42"/>
      <c r="Q616" s="42"/>
      <c r="R616" s="42"/>
      <c r="S616" s="42"/>
      <c r="T616" s="42"/>
      <c r="U616" s="42"/>
      <c r="V616" s="42"/>
      <c r="W616" s="42"/>
      <c r="X616" s="42"/>
      <c r="Y616" s="42"/>
    </row>
    <row r="617" spans="7:25">
      <c r="G617" s="44"/>
      <c r="H617" s="42"/>
      <c r="I617" s="42"/>
      <c r="J617" s="42"/>
      <c r="K617" s="42"/>
      <c r="L617" s="42"/>
      <c r="M617" s="42"/>
      <c r="N617" s="42"/>
      <c r="O617" s="42"/>
      <c r="P617" s="42"/>
      <c r="Q617" s="42"/>
      <c r="R617" s="42"/>
      <c r="S617" s="42"/>
      <c r="T617" s="42"/>
      <c r="U617" s="42"/>
      <c r="V617" s="42"/>
      <c r="W617" s="42"/>
      <c r="X617" s="42"/>
      <c r="Y617" s="42"/>
    </row>
    <row r="618" spans="7:25">
      <c r="G618" s="44"/>
      <c r="H618" s="42"/>
      <c r="I618" s="42"/>
      <c r="J618" s="42"/>
      <c r="K618" s="42"/>
      <c r="L618" s="42"/>
      <c r="M618" s="42"/>
      <c r="N618" s="42"/>
      <c r="O618" s="42"/>
      <c r="P618" s="42"/>
      <c r="Q618" s="42"/>
      <c r="R618" s="42"/>
      <c r="S618" s="42"/>
      <c r="T618" s="42"/>
      <c r="U618" s="42"/>
      <c r="V618" s="42"/>
      <c r="W618" s="42"/>
      <c r="X618" s="42"/>
      <c r="Y618" s="42"/>
    </row>
    <row r="619" spans="7:25">
      <c r="G619" s="44"/>
      <c r="H619" s="42"/>
      <c r="I619" s="42"/>
      <c r="J619" s="42"/>
      <c r="K619" s="42"/>
      <c r="L619" s="42"/>
      <c r="M619" s="42"/>
      <c r="N619" s="42"/>
      <c r="O619" s="42"/>
      <c r="P619" s="42"/>
      <c r="Q619" s="42"/>
      <c r="R619" s="42"/>
      <c r="S619" s="42"/>
      <c r="T619" s="42"/>
      <c r="U619" s="42"/>
      <c r="V619" s="42"/>
      <c r="W619" s="42"/>
      <c r="X619" s="42"/>
      <c r="Y619" s="42"/>
    </row>
    <row r="620" spans="7:25">
      <c r="G620" s="44"/>
      <c r="H620" s="42"/>
      <c r="I620" s="42"/>
      <c r="J620" s="42"/>
      <c r="K620" s="42"/>
      <c r="L620" s="42"/>
      <c r="M620" s="42"/>
      <c r="N620" s="42"/>
      <c r="O620" s="42"/>
      <c r="P620" s="42"/>
      <c r="Q620" s="42"/>
      <c r="R620" s="42"/>
      <c r="S620" s="42"/>
      <c r="T620" s="42"/>
      <c r="U620" s="42"/>
      <c r="V620" s="42"/>
      <c r="W620" s="42"/>
      <c r="X620" s="42"/>
      <c r="Y620" s="42"/>
    </row>
    <row r="621" spans="7:25">
      <c r="G621" s="44"/>
      <c r="H621" s="42"/>
      <c r="I621" s="42"/>
      <c r="J621" s="42"/>
      <c r="K621" s="42"/>
      <c r="L621" s="42"/>
      <c r="M621" s="42"/>
      <c r="N621" s="42"/>
      <c r="O621" s="42"/>
      <c r="P621" s="42"/>
      <c r="Q621" s="42"/>
      <c r="R621" s="42"/>
      <c r="S621" s="42"/>
      <c r="T621" s="42"/>
      <c r="U621" s="42"/>
      <c r="V621" s="42"/>
      <c r="W621" s="42"/>
      <c r="X621" s="42"/>
      <c r="Y621" s="42"/>
    </row>
    <row r="622" spans="7:25">
      <c r="G622" s="44"/>
      <c r="H622" s="42"/>
      <c r="I622" s="42"/>
      <c r="J622" s="42"/>
      <c r="K622" s="42"/>
      <c r="L622" s="42"/>
      <c r="M622" s="42"/>
      <c r="N622" s="42"/>
      <c r="O622" s="42"/>
      <c r="P622" s="42"/>
      <c r="Q622" s="42"/>
      <c r="R622" s="42"/>
      <c r="S622" s="42"/>
      <c r="T622" s="42"/>
      <c r="U622" s="42"/>
      <c r="V622" s="42"/>
      <c r="W622" s="42"/>
      <c r="X622" s="42"/>
      <c r="Y622" s="42"/>
    </row>
    <row r="623" spans="7:25">
      <c r="G623" s="44"/>
      <c r="H623" s="42"/>
      <c r="I623" s="42"/>
      <c r="J623" s="42"/>
      <c r="K623" s="42"/>
      <c r="L623" s="42"/>
      <c r="M623" s="42"/>
      <c r="N623" s="42"/>
      <c r="O623" s="42"/>
      <c r="P623" s="42"/>
      <c r="Q623" s="42"/>
      <c r="R623" s="42"/>
      <c r="S623" s="42"/>
      <c r="T623" s="42"/>
      <c r="U623" s="42"/>
      <c r="V623" s="42"/>
      <c r="W623" s="42"/>
      <c r="X623" s="42"/>
      <c r="Y623" s="42"/>
    </row>
    <row r="624" spans="7:25">
      <c r="G624" s="44"/>
      <c r="H624" s="42"/>
      <c r="I624" s="42"/>
      <c r="J624" s="42"/>
      <c r="K624" s="42"/>
      <c r="L624" s="42"/>
      <c r="M624" s="42"/>
      <c r="N624" s="42"/>
      <c r="O624" s="42"/>
      <c r="P624" s="42"/>
      <c r="Q624" s="42"/>
      <c r="R624" s="42"/>
      <c r="S624" s="42"/>
      <c r="T624" s="42"/>
      <c r="U624" s="42"/>
      <c r="V624" s="42"/>
      <c r="W624" s="42"/>
      <c r="X624" s="42"/>
      <c r="Y624" s="42"/>
    </row>
    <row r="625" spans="7:25">
      <c r="G625" s="44"/>
      <c r="H625" s="42"/>
      <c r="I625" s="42"/>
      <c r="J625" s="42"/>
      <c r="K625" s="42"/>
      <c r="L625" s="42"/>
      <c r="M625" s="42"/>
      <c r="N625" s="42"/>
      <c r="O625" s="42"/>
      <c r="P625" s="42"/>
      <c r="Q625" s="42"/>
      <c r="R625" s="42"/>
      <c r="S625" s="42"/>
      <c r="T625" s="42"/>
      <c r="U625" s="42"/>
      <c r="V625" s="42"/>
      <c r="W625" s="42"/>
      <c r="X625" s="42"/>
      <c r="Y625" s="42"/>
    </row>
    <row r="626" spans="7:25">
      <c r="G626" s="44"/>
      <c r="H626" s="42"/>
      <c r="I626" s="42"/>
      <c r="J626" s="42"/>
      <c r="K626" s="42"/>
      <c r="L626" s="42"/>
      <c r="M626" s="42"/>
      <c r="N626" s="42"/>
      <c r="O626" s="42"/>
      <c r="P626" s="42"/>
      <c r="Q626" s="42"/>
      <c r="R626" s="42"/>
      <c r="S626" s="42"/>
      <c r="T626" s="42"/>
      <c r="U626" s="42"/>
      <c r="V626" s="42"/>
      <c r="W626" s="42"/>
      <c r="X626" s="42"/>
      <c r="Y626" s="42"/>
    </row>
    <row r="627" spans="7:25">
      <c r="G627" s="44"/>
      <c r="H627" s="42"/>
      <c r="I627" s="42"/>
      <c r="J627" s="42"/>
      <c r="K627" s="42"/>
      <c r="L627" s="42"/>
      <c r="M627" s="42"/>
      <c r="N627" s="42"/>
      <c r="O627" s="42"/>
      <c r="P627" s="42"/>
      <c r="Q627" s="42"/>
      <c r="R627" s="42"/>
      <c r="S627" s="42"/>
      <c r="T627" s="42"/>
      <c r="U627" s="42"/>
      <c r="V627" s="42"/>
      <c r="W627" s="42"/>
      <c r="X627" s="42"/>
      <c r="Y627" s="42"/>
    </row>
    <row r="628" spans="7:25">
      <c r="G628" s="44"/>
      <c r="H628" s="42"/>
      <c r="I628" s="42"/>
      <c r="J628" s="42"/>
      <c r="K628" s="42"/>
      <c r="L628" s="42"/>
      <c r="M628" s="42"/>
      <c r="N628" s="42"/>
      <c r="O628" s="42"/>
      <c r="P628" s="42"/>
      <c r="Q628" s="42"/>
      <c r="R628" s="42"/>
      <c r="S628" s="42"/>
      <c r="T628" s="42"/>
      <c r="U628" s="42"/>
      <c r="V628" s="42"/>
      <c r="W628" s="42"/>
      <c r="X628" s="42"/>
      <c r="Y628" s="42"/>
    </row>
    <row r="629" spans="7:25">
      <c r="G629" s="44"/>
      <c r="H629" s="42"/>
      <c r="I629" s="42"/>
      <c r="J629" s="42"/>
      <c r="K629" s="42"/>
      <c r="L629" s="42"/>
      <c r="M629" s="42"/>
      <c r="N629" s="42"/>
      <c r="O629" s="42"/>
      <c r="P629" s="42"/>
      <c r="Q629" s="42"/>
      <c r="R629" s="42"/>
      <c r="S629" s="42"/>
      <c r="T629" s="42"/>
      <c r="U629" s="42"/>
      <c r="V629" s="42"/>
      <c r="W629" s="42"/>
      <c r="X629" s="42"/>
      <c r="Y629" s="42"/>
    </row>
    <row r="630" spans="7:25">
      <c r="G630" s="44"/>
      <c r="H630" s="42"/>
      <c r="I630" s="42"/>
      <c r="J630" s="42"/>
      <c r="K630" s="42"/>
      <c r="L630" s="42"/>
      <c r="M630" s="42"/>
      <c r="N630" s="42"/>
      <c r="O630" s="42"/>
      <c r="P630" s="42"/>
      <c r="Q630" s="42"/>
      <c r="R630" s="42"/>
      <c r="S630" s="42"/>
      <c r="T630" s="42"/>
      <c r="U630" s="42"/>
      <c r="V630" s="42"/>
      <c r="W630" s="42"/>
      <c r="X630" s="42"/>
      <c r="Y630" s="42"/>
    </row>
    <row r="631" spans="7:25">
      <c r="G631" s="44"/>
      <c r="H631" s="42"/>
      <c r="I631" s="42"/>
      <c r="J631" s="42"/>
      <c r="K631" s="42"/>
      <c r="L631" s="42"/>
      <c r="M631" s="42"/>
      <c r="N631" s="42"/>
      <c r="O631" s="42"/>
      <c r="P631" s="42"/>
      <c r="Q631" s="42"/>
      <c r="R631" s="42"/>
      <c r="S631" s="42"/>
      <c r="T631" s="42"/>
      <c r="U631" s="42"/>
      <c r="V631" s="42"/>
      <c r="W631" s="42"/>
      <c r="X631" s="42"/>
      <c r="Y631" s="42"/>
    </row>
    <row r="632" spans="7:25">
      <c r="G632" s="44"/>
      <c r="H632" s="42"/>
      <c r="I632" s="42"/>
      <c r="J632" s="42"/>
      <c r="K632" s="42"/>
      <c r="L632" s="42"/>
      <c r="M632" s="42"/>
      <c r="N632" s="42"/>
      <c r="O632" s="42"/>
      <c r="P632" s="42"/>
      <c r="Q632" s="42"/>
      <c r="R632" s="42"/>
      <c r="S632" s="42"/>
      <c r="T632" s="42"/>
      <c r="U632" s="42"/>
      <c r="V632" s="42"/>
      <c r="W632" s="42"/>
      <c r="X632" s="42"/>
      <c r="Y632" s="42"/>
    </row>
    <row r="633" spans="7:25">
      <c r="G633" s="44"/>
      <c r="H633" s="42"/>
      <c r="I633" s="42"/>
      <c r="J633" s="42"/>
      <c r="K633" s="42"/>
      <c r="L633" s="42"/>
      <c r="M633" s="42"/>
      <c r="N633" s="42"/>
      <c r="O633" s="42"/>
      <c r="P633" s="42"/>
      <c r="Q633" s="42"/>
      <c r="R633" s="42"/>
      <c r="S633" s="42"/>
      <c r="T633" s="42"/>
      <c r="U633" s="42"/>
      <c r="V633" s="42"/>
      <c r="W633" s="42"/>
      <c r="X633" s="42"/>
      <c r="Y633" s="42"/>
    </row>
    <row r="634" spans="7:25">
      <c r="G634" s="44"/>
      <c r="H634" s="42"/>
      <c r="I634" s="42"/>
      <c r="J634" s="42"/>
      <c r="K634" s="42"/>
      <c r="L634" s="42"/>
      <c r="M634" s="42"/>
      <c r="N634" s="42"/>
      <c r="O634" s="42"/>
      <c r="P634" s="42"/>
      <c r="Q634" s="42"/>
      <c r="R634" s="42"/>
      <c r="S634" s="42"/>
      <c r="T634" s="42"/>
      <c r="U634" s="42"/>
      <c r="V634" s="42"/>
      <c r="W634" s="42"/>
      <c r="X634" s="42"/>
      <c r="Y634" s="42"/>
    </row>
    <row r="635" spans="7:25">
      <c r="G635" s="44"/>
      <c r="H635" s="42"/>
      <c r="I635" s="42"/>
      <c r="J635" s="42"/>
      <c r="K635" s="42"/>
      <c r="L635" s="42"/>
      <c r="M635" s="42"/>
      <c r="N635" s="42"/>
      <c r="O635" s="42"/>
      <c r="P635" s="42"/>
      <c r="Q635" s="42"/>
      <c r="R635" s="42"/>
      <c r="S635" s="42"/>
      <c r="T635" s="42"/>
      <c r="U635" s="42"/>
      <c r="V635" s="42"/>
      <c r="W635" s="42"/>
      <c r="X635" s="42"/>
      <c r="Y635" s="42"/>
    </row>
    <row r="636" spans="7:25">
      <c r="G636" s="44"/>
      <c r="H636" s="42"/>
      <c r="I636" s="42"/>
      <c r="J636" s="42"/>
      <c r="K636" s="42"/>
      <c r="L636" s="42"/>
      <c r="M636" s="42"/>
      <c r="N636" s="42"/>
      <c r="O636" s="42"/>
      <c r="P636" s="42"/>
      <c r="Q636" s="42"/>
      <c r="R636" s="42"/>
      <c r="S636" s="42"/>
      <c r="T636" s="42"/>
      <c r="U636" s="42"/>
      <c r="V636" s="42"/>
      <c r="W636" s="42"/>
      <c r="X636" s="42"/>
      <c r="Y636" s="42"/>
    </row>
    <row r="637" spans="7:25">
      <c r="G637" s="44"/>
      <c r="H637" s="42"/>
      <c r="I637" s="42"/>
      <c r="J637" s="42"/>
      <c r="K637" s="42"/>
      <c r="L637" s="42"/>
      <c r="M637" s="42"/>
      <c r="N637" s="42"/>
      <c r="O637" s="42"/>
      <c r="P637" s="42"/>
      <c r="Q637" s="42"/>
      <c r="R637" s="42"/>
      <c r="S637" s="42"/>
      <c r="T637" s="42"/>
      <c r="U637" s="42"/>
      <c r="V637" s="42"/>
      <c r="W637" s="42"/>
      <c r="X637" s="42"/>
      <c r="Y637" s="42"/>
    </row>
    <row r="638" spans="7:25">
      <c r="G638" s="44"/>
      <c r="H638" s="42"/>
      <c r="I638" s="42"/>
      <c r="J638" s="42"/>
      <c r="K638" s="42"/>
      <c r="L638" s="42"/>
      <c r="M638" s="42"/>
      <c r="N638" s="42"/>
      <c r="O638" s="42"/>
      <c r="P638" s="42"/>
      <c r="Q638" s="42"/>
      <c r="R638" s="42"/>
      <c r="S638" s="42"/>
      <c r="T638" s="42"/>
      <c r="U638" s="42"/>
      <c r="V638" s="42"/>
      <c r="W638" s="42"/>
      <c r="X638" s="42"/>
      <c r="Y638" s="42"/>
    </row>
    <row r="639" spans="7:25">
      <c r="G639" s="44"/>
      <c r="H639" s="42"/>
      <c r="I639" s="42"/>
      <c r="J639" s="42"/>
      <c r="K639" s="42"/>
      <c r="L639" s="42"/>
      <c r="M639" s="42"/>
      <c r="N639" s="42"/>
      <c r="O639" s="42"/>
      <c r="P639" s="42"/>
      <c r="Q639" s="42"/>
      <c r="R639" s="42"/>
      <c r="S639" s="42"/>
      <c r="T639" s="42"/>
      <c r="U639" s="42"/>
      <c r="V639" s="42"/>
      <c r="W639" s="42"/>
      <c r="X639" s="42"/>
      <c r="Y639" s="42"/>
    </row>
    <row r="640" spans="7:25">
      <c r="G640" s="44"/>
      <c r="H640" s="42"/>
      <c r="I640" s="42"/>
      <c r="J640" s="42"/>
      <c r="K640" s="42"/>
      <c r="L640" s="42"/>
      <c r="M640" s="42"/>
      <c r="N640" s="42"/>
      <c r="O640" s="42"/>
      <c r="P640" s="42"/>
      <c r="Q640" s="42"/>
      <c r="R640" s="42"/>
      <c r="S640" s="42"/>
      <c r="T640" s="42"/>
      <c r="U640" s="42"/>
      <c r="V640" s="42"/>
      <c r="W640" s="42"/>
      <c r="X640" s="42"/>
      <c r="Y640" s="42"/>
    </row>
    <row r="641" spans="7:25">
      <c r="G641" s="44"/>
      <c r="H641" s="42"/>
      <c r="I641" s="42"/>
      <c r="J641" s="42"/>
      <c r="K641" s="42"/>
      <c r="L641" s="42"/>
      <c r="M641" s="42"/>
      <c r="N641" s="42"/>
      <c r="O641" s="42"/>
      <c r="P641" s="42"/>
      <c r="Q641" s="42"/>
      <c r="R641" s="42"/>
      <c r="S641" s="42"/>
      <c r="T641" s="42"/>
      <c r="U641" s="42"/>
      <c r="V641" s="42"/>
      <c r="W641" s="42"/>
      <c r="X641" s="42"/>
      <c r="Y641" s="42"/>
    </row>
    <row r="642" spans="7:25">
      <c r="G642" s="44"/>
      <c r="H642" s="42"/>
      <c r="I642" s="42"/>
      <c r="J642" s="42"/>
      <c r="K642" s="42"/>
      <c r="L642" s="42"/>
      <c r="M642" s="42"/>
      <c r="N642" s="42"/>
      <c r="O642" s="42"/>
      <c r="P642" s="42"/>
      <c r="Q642" s="42"/>
      <c r="R642" s="42"/>
      <c r="S642" s="42"/>
      <c r="T642" s="42"/>
      <c r="U642" s="42"/>
      <c r="V642" s="42"/>
      <c r="W642" s="42"/>
      <c r="X642" s="42"/>
      <c r="Y642" s="42"/>
    </row>
    <row r="643" spans="7:25">
      <c r="G643" s="44"/>
      <c r="H643" s="42"/>
      <c r="I643" s="42"/>
      <c r="J643" s="42"/>
      <c r="K643" s="42"/>
      <c r="L643" s="42"/>
      <c r="M643" s="42"/>
      <c r="N643" s="42"/>
      <c r="O643" s="42"/>
      <c r="P643" s="42"/>
      <c r="Q643" s="42"/>
      <c r="R643" s="42"/>
      <c r="S643" s="42"/>
      <c r="T643" s="42"/>
      <c r="U643" s="42"/>
      <c r="V643" s="42"/>
      <c r="W643" s="42"/>
      <c r="X643" s="42"/>
      <c r="Y643" s="42"/>
    </row>
    <row r="644" spans="7:25">
      <c r="G644" s="44"/>
      <c r="H644" s="42"/>
      <c r="I644" s="42"/>
      <c r="J644" s="42"/>
      <c r="K644" s="42"/>
      <c r="L644" s="42"/>
      <c r="M644" s="42"/>
      <c r="N644" s="42"/>
      <c r="O644" s="42"/>
      <c r="P644" s="42"/>
      <c r="Q644" s="42"/>
      <c r="R644" s="42"/>
      <c r="S644" s="42"/>
      <c r="T644" s="42"/>
      <c r="U644" s="42"/>
      <c r="V644" s="42"/>
      <c r="W644" s="42"/>
      <c r="X644" s="42"/>
      <c r="Y644" s="42"/>
    </row>
    <row r="645" spans="7:25">
      <c r="G645" s="44"/>
      <c r="H645" s="42"/>
      <c r="I645" s="42"/>
      <c r="J645" s="42"/>
      <c r="K645" s="42"/>
      <c r="L645" s="42"/>
      <c r="M645" s="42"/>
      <c r="N645" s="42"/>
      <c r="O645" s="42"/>
      <c r="P645" s="42"/>
      <c r="Q645" s="42"/>
      <c r="R645" s="42"/>
      <c r="S645" s="42"/>
      <c r="T645" s="42"/>
      <c r="U645" s="42"/>
      <c r="V645" s="42"/>
      <c r="W645" s="42"/>
      <c r="X645" s="42"/>
      <c r="Y645" s="42"/>
    </row>
    <row r="646" spans="7:25">
      <c r="G646" s="44"/>
      <c r="H646" s="42"/>
      <c r="I646" s="42"/>
      <c r="J646" s="42"/>
      <c r="K646" s="42"/>
      <c r="L646" s="42"/>
      <c r="M646" s="42"/>
      <c r="N646" s="42"/>
      <c r="O646" s="42"/>
      <c r="P646" s="42"/>
      <c r="Q646" s="42"/>
      <c r="R646" s="42"/>
      <c r="S646" s="42"/>
      <c r="T646" s="42"/>
      <c r="U646" s="42"/>
      <c r="V646" s="42"/>
      <c r="W646" s="42"/>
      <c r="X646" s="42"/>
      <c r="Y646" s="42"/>
    </row>
    <row r="647" spans="7:25">
      <c r="G647" s="44"/>
      <c r="H647" s="42"/>
      <c r="I647" s="42"/>
      <c r="J647" s="42"/>
      <c r="K647" s="42"/>
      <c r="L647" s="42"/>
      <c r="M647" s="42"/>
      <c r="N647" s="42"/>
      <c r="O647" s="42"/>
      <c r="P647" s="42"/>
      <c r="Q647" s="42"/>
      <c r="R647" s="42"/>
      <c r="S647" s="42"/>
      <c r="T647" s="42"/>
      <c r="U647" s="42"/>
      <c r="V647" s="42"/>
      <c r="W647" s="42"/>
      <c r="X647" s="42"/>
      <c r="Y647" s="42"/>
    </row>
    <row r="648" spans="7:25">
      <c r="G648" s="46"/>
    </row>
    <row r="649" spans="7:25">
      <c r="G649" s="46"/>
    </row>
    <row r="650" spans="7:25">
      <c r="G650" s="46"/>
    </row>
    <row r="651" spans="7:25">
      <c r="G651" s="46"/>
    </row>
    <row r="652" spans="7:25">
      <c r="G652" s="46"/>
    </row>
    <row r="653" spans="7:25">
      <c r="G653" s="46"/>
    </row>
    <row r="654" spans="7:25">
      <c r="G654" s="46"/>
    </row>
    <row r="655" spans="7:25">
      <c r="G655" s="46"/>
    </row>
    <row r="656" spans="7:25">
      <c r="G656" s="46"/>
    </row>
    <row r="657" spans="7:7">
      <c r="G657" s="46"/>
    </row>
    <row r="658" spans="7:7">
      <c r="G658" s="46"/>
    </row>
    <row r="659" spans="7:7">
      <c r="G659" s="46"/>
    </row>
    <row r="660" spans="7:7">
      <c r="G660" s="46"/>
    </row>
    <row r="661" spans="7:7">
      <c r="G661" s="46"/>
    </row>
    <row r="662" spans="7:7">
      <c r="G662" s="46"/>
    </row>
    <row r="663" spans="7:7">
      <c r="G663" s="46"/>
    </row>
    <row r="664" spans="7:7">
      <c r="G664" s="46"/>
    </row>
    <row r="665" spans="7:7">
      <c r="G665" s="46"/>
    </row>
    <row r="666" spans="7:7">
      <c r="G666" s="46"/>
    </row>
    <row r="667" spans="7:7">
      <c r="G667" s="46"/>
    </row>
    <row r="668" spans="7:7">
      <c r="G668" s="46"/>
    </row>
    <row r="669" spans="7:7">
      <c r="G669" s="46"/>
    </row>
    <row r="670" spans="7:7">
      <c r="G670" s="46"/>
    </row>
    <row r="671" spans="7:7">
      <c r="G671" s="46"/>
    </row>
    <row r="672" spans="7:7">
      <c r="G672" s="46"/>
    </row>
    <row r="673" spans="7:7">
      <c r="G673" s="46"/>
    </row>
    <row r="674" spans="7:7">
      <c r="G674" s="46"/>
    </row>
    <row r="675" spans="7:7">
      <c r="G675" s="46"/>
    </row>
    <row r="676" spans="7:7">
      <c r="G676" s="46"/>
    </row>
    <row r="677" spans="7:7">
      <c r="G677" s="46"/>
    </row>
    <row r="678" spans="7:7">
      <c r="G678" s="46"/>
    </row>
    <row r="679" spans="7:7">
      <c r="G679" s="46"/>
    </row>
    <row r="680" spans="7:7">
      <c r="G680" s="46"/>
    </row>
    <row r="681" spans="7:7">
      <c r="G681" s="46"/>
    </row>
    <row r="682" spans="7:7">
      <c r="G682" s="46"/>
    </row>
    <row r="683" spans="7:7">
      <c r="G683" s="46"/>
    </row>
    <row r="684" spans="7:7">
      <c r="G684" s="46"/>
    </row>
    <row r="685" spans="7:7">
      <c r="G685" s="46"/>
    </row>
    <row r="686" spans="7:7">
      <c r="G686" s="46"/>
    </row>
    <row r="687" spans="7:7">
      <c r="G687" s="46"/>
    </row>
    <row r="688" spans="7:7">
      <c r="G688" s="46"/>
    </row>
    <row r="689" spans="7:7">
      <c r="G689" s="46"/>
    </row>
    <row r="690" spans="7:7">
      <c r="G690" s="46"/>
    </row>
    <row r="691" spans="7:7">
      <c r="G691" s="46"/>
    </row>
    <row r="692" spans="7:7">
      <c r="G692" s="46"/>
    </row>
    <row r="693" spans="7:7">
      <c r="G693" s="46"/>
    </row>
    <row r="694" spans="7:7">
      <c r="G694" s="46"/>
    </row>
    <row r="695" spans="7:7">
      <c r="G695" s="46"/>
    </row>
    <row r="696" spans="7:7">
      <c r="G696" s="46"/>
    </row>
    <row r="697" spans="7:7">
      <c r="G697" s="46"/>
    </row>
    <row r="698" spans="7:7">
      <c r="G698" s="46"/>
    </row>
    <row r="699" spans="7:7">
      <c r="G699" s="46"/>
    </row>
    <row r="700" spans="7:7">
      <c r="G700" s="46"/>
    </row>
    <row r="701" spans="7:7">
      <c r="G701" s="46"/>
    </row>
    <row r="702" spans="7:7">
      <c r="G702" s="46"/>
    </row>
    <row r="703" spans="7:7">
      <c r="G703" s="46"/>
    </row>
    <row r="704" spans="7:7">
      <c r="G704" s="46"/>
    </row>
    <row r="705" spans="7:7">
      <c r="G705" s="46"/>
    </row>
    <row r="706" spans="7:7">
      <c r="G706" s="46"/>
    </row>
    <row r="707" spans="7:7">
      <c r="G707" s="46"/>
    </row>
    <row r="708" spans="7:7">
      <c r="G708" s="46"/>
    </row>
    <row r="709" spans="7:7">
      <c r="G709" s="46"/>
    </row>
    <row r="710" spans="7:7">
      <c r="G710" s="46"/>
    </row>
    <row r="711" spans="7:7">
      <c r="G711" s="46"/>
    </row>
    <row r="712" spans="7:7">
      <c r="G712" s="46"/>
    </row>
    <row r="713" spans="7:7">
      <c r="G713" s="46"/>
    </row>
    <row r="714" spans="7:7">
      <c r="G714" s="46"/>
    </row>
    <row r="715" spans="7:7">
      <c r="G715" s="46"/>
    </row>
    <row r="716" spans="7:7">
      <c r="G716" s="46"/>
    </row>
    <row r="717" spans="7:7">
      <c r="G717" s="46"/>
    </row>
    <row r="718" spans="7:7">
      <c r="G718" s="46"/>
    </row>
    <row r="719" spans="7:7">
      <c r="G719" s="46"/>
    </row>
    <row r="720" spans="7:7">
      <c r="G720" s="46"/>
    </row>
    <row r="721" spans="7:7">
      <c r="G721" s="46"/>
    </row>
    <row r="722" spans="7:7">
      <c r="G722" s="46"/>
    </row>
    <row r="723" spans="7:7">
      <c r="G723" s="46"/>
    </row>
    <row r="724" spans="7:7">
      <c r="G724" s="46"/>
    </row>
    <row r="725" spans="7:7">
      <c r="G725" s="46"/>
    </row>
    <row r="726" spans="7:7">
      <c r="G726" s="46"/>
    </row>
    <row r="727" spans="7:7">
      <c r="G727" s="46"/>
    </row>
    <row r="728" spans="7:7">
      <c r="G728" s="46"/>
    </row>
    <row r="729" spans="7:7">
      <c r="G729" s="46"/>
    </row>
    <row r="730" spans="7:7">
      <c r="G730" s="46"/>
    </row>
    <row r="731" spans="7:7">
      <c r="G731" s="46"/>
    </row>
    <row r="732" spans="7:7">
      <c r="G732" s="46"/>
    </row>
    <row r="733" spans="7:7">
      <c r="G733" s="46"/>
    </row>
    <row r="734" spans="7:7">
      <c r="G734" s="46"/>
    </row>
    <row r="735" spans="7:7">
      <c r="G735" s="46"/>
    </row>
    <row r="736" spans="7:7">
      <c r="G736" s="46"/>
    </row>
    <row r="737" spans="7:7">
      <c r="G737" s="46"/>
    </row>
    <row r="738" spans="7:7">
      <c r="G738" s="46"/>
    </row>
    <row r="739" spans="7:7">
      <c r="G739" s="46"/>
    </row>
    <row r="740" spans="7:7">
      <c r="G740" s="46"/>
    </row>
    <row r="741" spans="7:7">
      <c r="G741" s="46"/>
    </row>
    <row r="742" spans="7:7">
      <c r="G742" s="46"/>
    </row>
    <row r="743" spans="7:7">
      <c r="G743" s="46"/>
    </row>
    <row r="744" spans="7:7">
      <c r="G744" s="46"/>
    </row>
    <row r="745" spans="7:7">
      <c r="G745" s="46"/>
    </row>
    <row r="746" spans="7:7">
      <c r="G746" s="46"/>
    </row>
    <row r="747" spans="7:7">
      <c r="G747" s="46"/>
    </row>
    <row r="748" spans="7:7">
      <c r="G748" s="46"/>
    </row>
    <row r="749" spans="7:7">
      <c r="G749" s="46"/>
    </row>
    <row r="750" spans="7:7">
      <c r="G750" s="46"/>
    </row>
    <row r="751" spans="7:7">
      <c r="G751" s="46"/>
    </row>
    <row r="752" spans="7:7">
      <c r="G752" s="46"/>
    </row>
    <row r="753" spans="7:7">
      <c r="G753" s="46"/>
    </row>
    <row r="754" spans="7:7">
      <c r="G754" s="46"/>
    </row>
    <row r="755" spans="7:7">
      <c r="G755" s="46"/>
    </row>
    <row r="756" spans="7:7">
      <c r="G756" s="46"/>
    </row>
    <row r="757" spans="7:7">
      <c r="G757" s="46"/>
    </row>
    <row r="758" spans="7:7">
      <c r="G758" s="46"/>
    </row>
    <row r="759" spans="7:7">
      <c r="G759" s="46"/>
    </row>
    <row r="760" spans="7:7">
      <c r="G760" s="46"/>
    </row>
    <row r="761" spans="7:7">
      <c r="G761" s="46"/>
    </row>
    <row r="762" spans="7:7">
      <c r="G762" s="46"/>
    </row>
    <row r="763" spans="7:7">
      <c r="G763" s="46"/>
    </row>
    <row r="764" spans="7:7">
      <c r="G764" s="46"/>
    </row>
    <row r="765" spans="7:7">
      <c r="G765" s="46"/>
    </row>
    <row r="766" spans="7:7">
      <c r="G766" s="46"/>
    </row>
    <row r="767" spans="7:7">
      <c r="G767" s="46"/>
    </row>
    <row r="768" spans="7:7">
      <c r="G768" s="46"/>
    </row>
    <row r="769" spans="7:7">
      <c r="G769" s="46"/>
    </row>
    <row r="770" spans="7:7">
      <c r="G770" s="46"/>
    </row>
    <row r="771" spans="7:7">
      <c r="G771" s="46"/>
    </row>
    <row r="772" spans="7:7">
      <c r="G772" s="46"/>
    </row>
    <row r="773" spans="7:7">
      <c r="G773" s="46"/>
    </row>
    <row r="774" spans="7:7">
      <c r="G774" s="46"/>
    </row>
    <row r="775" spans="7:7">
      <c r="G775" s="46"/>
    </row>
    <row r="776" spans="7:7">
      <c r="G776" s="46"/>
    </row>
    <row r="777" spans="7:7">
      <c r="G777" s="46"/>
    </row>
    <row r="778" spans="7:7">
      <c r="G778" s="46"/>
    </row>
    <row r="779" spans="7:7">
      <c r="G779" s="46"/>
    </row>
    <row r="780" spans="7:7">
      <c r="G780" s="46"/>
    </row>
    <row r="781" spans="7:7">
      <c r="G781" s="46"/>
    </row>
    <row r="782" spans="7:7">
      <c r="G782" s="46"/>
    </row>
    <row r="783" spans="7:7">
      <c r="G783" s="46"/>
    </row>
    <row r="784" spans="7:7">
      <c r="G784" s="46"/>
    </row>
    <row r="785" spans="7:7">
      <c r="G785" s="46"/>
    </row>
    <row r="786" spans="7:7">
      <c r="G786" s="46"/>
    </row>
    <row r="787" spans="7:7">
      <c r="G787" s="46"/>
    </row>
    <row r="788" spans="7:7">
      <c r="G788" s="46"/>
    </row>
    <row r="789" spans="7:7">
      <c r="G789" s="46"/>
    </row>
    <row r="790" spans="7:7">
      <c r="G790" s="46"/>
    </row>
    <row r="791" spans="7:7">
      <c r="G791" s="46"/>
    </row>
    <row r="792" spans="7:7">
      <c r="G792" s="46"/>
    </row>
    <row r="793" spans="7:7">
      <c r="G793" s="46"/>
    </row>
    <row r="794" spans="7:7">
      <c r="G794" s="46"/>
    </row>
    <row r="795" spans="7:7">
      <c r="G795" s="46"/>
    </row>
    <row r="796" spans="7:7">
      <c r="G796" s="46"/>
    </row>
    <row r="797" spans="7:7">
      <c r="G797" s="46"/>
    </row>
    <row r="798" spans="7:7">
      <c r="G798" s="46"/>
    </row>
    <row r="799" spans="7:7">
      <c r="G799" s="46"/>
    </row>
    <row r="800" spans="7:7">
      <c r="G800" s="46"/>
    </row>
    <row r="801" spans="7:7">
      <c r="G801" s="46"/>
    </row>
    <row r="802" spans="7:7">
      <c r="G802" s="46"/>
    </row>
    <row r="803" spans="7:7">
      <c r="G803" s="46"/>
    </row>
    <row r="804" spans="7:7">
      <c r="G804" s="46"/>
    </row>
    <row r="805" spans="7:7">
      <c r="G805" s="46"/>
    </row>
    <row r="806" spans="7:7">
      <c r="G806" s="46"/>
    </row>
    <row r="807" spans="7:7">
      <c r="G807" s="46"/>
    </row>
    <row r="808" spans="7:7">
      <c r="G808" s="46"/>
    </row>
    <row r="809" spans="7:7">
      <c r="G809" s="46"/>
    </row>
    <row r="810" spans="7:7">
      <c r="G810" s="46"/>
    </row>
    <row r="811" spans="7:7">
      <c r="G811" s="46"/>
    </row>
    <row r="812" spans="7:7">
      <c r="G812" s="46"/>
    </row>
    <row r="813" spans="7:7">
      <c r="G813" s="46"/>
    </row>
    <row r="814" spans="7:7">
      <c r="G814" s="46"/>
    </row>
    <row r="815" spans="7:7">
      <c r="G815" s="46"/>
    </row>
    <row r="816" spans="7:7">
      <c r="G816" s="46"/>
    </row>
    <row r="817" spans="7:7">
      <c r="G817" s="46"/>
    </row>
    <row r="818" spans="7:7">
      <c r="G818" s="46"/>
    </row>
    <row r="819" spans="7:7">
      <c r="G819" s="46"/>
    </row>
    <row r="820" spans="7:7">
      <c r="G820" s="46"/>
    </row>
    <row r="821" spans="7:7">
      <c r="G821" s="46"/>
    </row>
    <row r="822" spans="7:7">
      <c r="G822" s="46"/>
    </row>
    <row r="823" spans="7:7">
      <c r="G823" s="46"/>
    </row>
    <row r="824" spans="7:7">
      <c r="G824" s="46"/>
    </row>
    <row r="825" spans="7:7">
      <c r="G825" s="46"/>
    </row>
    <row r="826" spans="7:7">
      <c r="G826" s="46"/>
    </row>
    <row r="827" spans="7:7">
      <c r="G827" s="46"/>
    </row>
    <row r="828" spans="7:7">
      <c r="G828" s="46"/>
    </row>
    <row r="829" spans="7:7">
      <c r="G829" s="46"/>
    </row>
    <row r="830" spans="7:7">
      <c r="G830" s="46"/>
    </row>
    <row r="831" spans="7:7">
      <c r="G831" s="46"/>
    </row>
    <row r="832" spans="7:7">
      <c r="G832" s="46"/>
    </row>
    <row r="833" spans="7:7">
      <c r="G833" s="46"/>
    </row>
    <row r="834" spans="7:7">
      <c r="G834" s="46"/>
    </row>
    <row r="835" spans="7:7">
      <c r="G835" s="46"/>
    </row>
    <row r="836" spans="7:7">
      <c r="G836" s="46"/>
    </row>
    <row r="837" spans="7:7">
      <c r="G837" s="46"/>
    </row>
    <row r="838" spans="7:7">
      <c r="G838" s="46"/>
    </row>
    <row r="839" spans="7:7">
      <c r="G839" s="46"/>
    </row>
    <row r="840" spans="7:7">
      <c r="G840" s="46"/>
    </row>
    <row r="841" spans="7:7">
      <c r="G841" s="46"/>
    </row>
    <row r="842" spans="7:7">
      <c r="G842" s="46"/>
    </row>
    <row r="843" spans="7:7">
      <c r="G843" s="46"/>
    </row>
    <row r="844" spans="7:7">
      <c r="G844" s="46"/>
    </row>
    <row r="845" spans="7:7">
      <c r="G845" s="46"/>
    </row>
    <row r="846" spans="7:7">
      <c r="G846" s="46"/>
    </row>
    <row r="847" spans="7:7">
      <c r="G847" s="46"/>
    </row>
    <row r="848" spans="7:7">
      <c r="G848" s="46"/>
    </row>
    <row r="849" spans="7:7">
      <c r="G849" s="46"/>
    </row>
    <row r="850" spans="7:7">
      <c r="G850" s="46"/>
    </row>
    <row r="851" spans="7:7">
      <c r="G851" s="46"/>
    </row>
    <row r="852" spans="7:7">
      <c r="G852" s="46"/>
    </row>
    <row r="853" spans="7:7">
      <c r="G853" s="46"/>
    </row>
    <row r="854" spans="7:7">
      <c r="G854" s="46"/>
    </row>
    <row r="855" spans="7:7">
      <c r="G855" s="46"/>
    </row>
    <row r="856" spans="7:7">
      <c r="G856" s="46"/>
    </row>
    <row r="857" spans="7:7">
      <c r="G857" s="46"/>
    </row>
    <row r="858" spans="7:7">
      <c r="G858" s="46"/>
    </row>
    <row r="859" spans="7:7">
      <c r="G859" s="46"/>
    </row>
    <row r="860" spans="7:7">
      <c r="G860" s="46"/>
    </row>
    <row r="861" spans="7:7">
      <c r="G861" s="46"/>
    </row>
    <row r="862" spans="7:7">
      <c r="G862" s="46"/>
    </row>
    <row r="863" spans="7:7">
      <c r="G863" s="46"/>
    </row>
    <row r="864" spans="7:7">
      <c r="G864" s="46"/>
    </row>
    <row r="865" spans="7:7">
      <c r="G865" s="46"/>
    </row>
    <row r="866" spans="7:7">
      <c r="G866" s="46"/>
    </row>
    <row r="867" spans="7:7">
      <c r="G867" s="46"/>
    </row>
    <row r="868" spans="7:7">
      <c r="G868" s="46"/>
    </row>
    <row r="869" spans="7:7">
      <c r="G869" s="46"/>
    </row>
    <row r="870" spans="7:7">
      <c r="G870" s="46"/>
    </row>
    <row r="871" spans="7:7">
      <c r="G871" s="46"/>
    </row>
    <row r="872" spans="7:7">
      <c r="G872" s="46"/>
    </row>
    <row r="873" spans="7:7">
      <c r="G873" s="46"/>
    </row>
    <row r="874" spans="7:7">
      <c r="G874" s="46"/>
    </row>
    <row r="875" spans="7:7">
      <c r="G875" s="46"/>
    </row>
    <row r="876" spans="7:7">
      <c r="G876" s="46"/>
    </row>
    <row r="877" spans="7:7">
      <c r="G877" s="46"/>
    </row>
    <row r="878" spans="7:7">
      <c r="G878" s="46"/>
    </row>
    <row r="879" spans="7:7">
      <c r="G879" s="46"/>
    </row>
    <row r="880" spans="7:7">
      <c r="G880" s="46"/>
    </row>
    <row r="881" spans="7:7">
      <c r="G881" s="46"/>
    </row>
    <row r="882" spans="7:7">
      <c r="G882" s="46"/>
    </row>
    <row r="883" spans="7:7">
      <c r="G883" s="46"/>
    </row>
    <row r="884" spans="7:7">
      <c r="G884" s="46"/>
    </row>
    <row r="885" spans="7:7">
      <c r="G885" s="46"/>
    </row>
    <row r="886" spans="7:7">
      <c r="G886" s="46"/>
    </row>
    <row r="887" spans="7:7">
      <c r="G887" s="46"/>
    </row>
    <row r="888" spans="7:7">
      <c r="G888" s="46"/>
    </row>
    <row r="889" spans="7:7">
      <c r="G889" s="46"/>
    </row>
    <row r="890" spans="7:7">
      <c r="G890" s="46"/>
    </row>
    <row r="891" spans="7:7">
      <c r="G891" s="46"/>
    </row>
    <row r="892" spans="7:7">
      <c r="G892" s="46"/>
    </row>
    <row r="893" spans="7:7">
      <c r="G893" s="46"/>
    </row>
    <row r="894" spans="7:7">
      <c r="G894" s="46"/>
    </row>
    <row r="895" spans="7:7">
      <c r="G895" s="46"/>
    </row>
    <row r="896" spans="7:7">
      <c r="G896" s="46"/>
    </row>
    <row r="897" spans="7:7">
      <c r="G897" s="46"/>
    </row>
    <row r="898" spans="7:7">
      <c r="G898" s="46"/>
    </row>
    <row r="899" spans="7:7">
      <c r="G899" s="46"/>
    </row>
    <row r="900" spans="7:7">
      <c r="G900" s="46"/>
    </row>
    <row r="901" spans="7:7">
      <c r="G901" s="46"/>
    </row>
    <row r="902" spans="7:7">
      <c r="G902" s="46"/>
    </row>
    <row r="903" spans="7:7">
      <c r="G903" s="46"/>
    </row>
    <row r="904" spans="7:7">
      <c r="G904" s="46"/>
    </row>
    <row r="905" spans="7:7">
      <c r="G905" s="46"/>
    </row>
    <row r="906" spans="7:7">
      <c r="G906" s="46"/>
    </row>
    <row r="907" spans="7:7">
      <c r="G907" s="46"/>
    </row>
    <row r="908" spans="7:7">
      <c r="G908" s="46"/>
    </row>
    <row r="909" spans="7:7">
      <c r="G909" s="46"/>
    </row>
    <row r="910" spans="7:7">
      <c r="G910" s="46"/>
    </row>
    <row r="911" spans="7:7">
      <c r="G911" s="46"/>
    </row>
    <row r="912" spans="7:7">
      <c r="G912" s="46"/>
    </row>
    <row r="913" spans="7:7">
      <c r="G913" s="46"/>
    </row>
    <row r="914" spans="7:7">
      <c r="G914" s="46"/>
    </row>
    <row r="915" spans="7:7">
      <c r="G915" s="46"/>
    </row>
    <row r="916" spans="7:7">
      <c r="G916" s="46"/>
    </row>
    <row r="917" spans="7:7">
      <c r="G917" s="46"/>
    </row>
    <row r="918" spans="7:7">
      <c r="G918" s="46"/>
    </row>
    <row r="919" spans="7:7">
      <c r="G919" s="46"/>
    </row>
    <row r="920" spans="7:7">
      <c r="G920" s="46"/>
    </row>
    <row r="921" spans="7:7">
      <c r="G921" s="46"/>
    </row>
    <row r="922" spans="7:7">
      <c r="G922" s="46"/>
    </row>
    <row r="923" spans="7:7">
      <c r="G923" s="46"/>
    </row>
    <row r="924" spans="7:7">
      <c r="G924" s="46"/>
    </row>
    <row r="925" spans="7:7">
      <c r="G925" s="46"/>
    </row>
    <row r="926" spans="7:7">
      <c r="G926" s="46"/>
    </row>
    <row r="927" spans="7:7">
      <c r="G927" s="46"/>
    </row>
    <row r="928" spans="7:7">
      <c r="G928" s="46"/>
    </row>
    <row r="929" spans="7:7">
      <c r="G929" s="46"/>
    </row>
    <row r="930" spans="7:7">
      <c r="G930" s="46"/>
    </row>
    <row r="931" spans="7:7">
      <c r="G931" s="46"/>
    </row>
    <row r="932" spans="7:7">
      <c r="G932" s="46"/>
    </row>
    <row r="933" spans="7:7">
      <c r="G933" s="46"/>
    </row>
    <row r="934" spans="7:7">
      <c r="G934" s="46"/>
    </row>
    <row r="935" spans="7:7">
      <c r="G935" s="46"/>
    </row>
    <row r="936" spans="7:7">
      <c r="G936" s="46"/>
    </row>
    <row r="937" spans="7:7">
      <c r="G937" s="46"/>
    </row>
    <row r="938" spans="7:7">
      <c r="G938" s="46"/>
    </row>
    <row r="939" spans="7:7">
      <c r="G939" s="46"/>
    </row>
    <row r="940" spans="7:7">
      <c r="G940" s="46"/>
    </row>
    <row r="941" spans="7:7">
      <c r="G941" s="46"/>
    </row>
    <row r="942" spans="7:7">
      <c r="G942" s="46"/>
    </row>
    <row r="943" spans="7:7">
      <c r="G943" s="46"/>
    </row>
    <row r="944" spans="7:7">
      <c r="G944" s="46"/>
    </row>
    <row r="945" spans="7:7">
      <c r="G945" s="46"/>
    </row>
    <row r="946" spans="7:7">
      <c r="G946" s="46"/>
    </row>
    <row r="947" spans="7:7">
      <c r="G947" s="46"/>
    </row>
    <row r="948" spans="7:7">
      <c r="G948" s="46"/>
    </row>
    <row r="949" spans="7:7">
      <c r="G949" s="46"/>
    </row>
    <row r="950" spans="7:7">
      <c r="G950" s="46"/>
    </row>
    <row r="951" spans="7:7">
      <c r="G951" s="46"/>
    </row>
    <row r="952" spans="7:7">
      <c r="G952" s="46"/>
    </row>
    <row r="953" spans="7:7">
      <c r="G953" s="46"/>
    </row>
    <row r="954" spans="7:7">
      <c r="G954" s="46"/>
    </row>
    <row r="955" spans="7:7">
      <c r="G955" s="46"/>
    </row>
    <row r="956" spans="7:7">
      <c r="G956" s="46"/>
    </row>
    <row r="957" spans="7:7">
      <c r="G957" s="46"/>
    </row>
    <row r="958" spans="7:7">
      <c r="G958" s="46"/>
    </row>
    <row r="959" spans="7:7">
      <c r="G959" s="46"/>
    </row>
    <row r="960" spans="7:7">
      <c r="G960" s="46"/>
    </row>
    <row r="961" spans="7:7">
      <c r="G961" s="46"/>
    </row>
    <row r="962" spans="7:7">
      <c r="G962" s="46"/>
    </row>
    <row r="963" spans="7:7">
      <c r="G963" s="46"/>
    </row>
    <row r="964" spans="7:7">
      <c r="G964" s="46"/>
    </row>
    <row r="965" spans="7:7">
      <c r="G965" s="46"/>
    </row>
    <row r="966" spans="7:7">
      <c r="G966" s="46"/>
    </row>
    <row r="967" spans="7:7">
      <c r="G967" s="46"/>
    </row>
    <row r="968" spans="7:7">
      <c r="G968" s="46"/>
    </row>
    <row r="969" spans="7:7">
      <c r="G969" s="46"/>
    </row>
    <row r="970" spans="7:7">
      <c r="G970" s="46"/>
    </row>
    <row r="971" spans="7:7">
      <c r="G971" s="46"/>
    </row>
    <row r="972" spans="7:7">
      <c r="G972" s="46"/>
    </row>
    <row r="973" spans="7:7">
      <c r="G973" s="46"/>
    </row>
    <row r="974" spans="7:7">
      <c r="G974" s="46"/>
    </row>
    <row r="975" spans="7:7">
      <c r="G975" s="46"/>
    </row>
    <row r="976" spans="7:7">
      <c r="G976" s="46"/>
    </row>
    <row r="977" spans="7:7">
      <c r="G977" s="46"/>
    </row>
    <row r="978" spans="7:7">
      <c r="G978" s="46"/>
    </row>
    <row r="979" spans="7:7">
      <c r="G979" s="46"/>
    </row>
    <row r="980" spans="7:7">
      <c r="G980" s="46"/>
    </row>
    <row r="981" spans="7:7">
      <c r="G981" s="46"/>
    </row>
    <row r="982" spans="7:7">
      <c r="G982" s="46"/>
    </row>
    <row r="983" spans="7:7">
      <c r="G983" s="46"/>
    </row>
    <row r="984" spans="7:7">
      <c r="G984" s="46"/>
    </row>
    <row r="985" spans="7:7">
      <c r="G985" s="46"/>
    </row>
    <row r="986" spans="7:7">
      <c r="G986" s="46"/>
    </row>
    <row r="987" spans="7:7">
      <c r="G987" s="46"/>
    </row>
    <row r="988" spans="7:7">
      <c r="G988" s="46"/>
    </row>
    <row r="989" spans="7:7">
      <c r="G989" s="46"/>
    </row>
    <row r="990" spans="7:7">
      <c r="G990" s="46"/>
    </row>
    <row r="991" spans="7:7">
      <c r="G991" s="46"/>
    </row>
    <row r="992" spans="7:7">
      <c r="G992" s="46"/>
    </row>
    <row r="993" spans="7:7">
      <c r="G993" s="46"/>
    </row>
    <row r="994" spans="7:7">
      <c r="G994" s="46"/>
    </row>
    <row r="995" spans="7:7">
      <c r="G995" s="46"/>
    </row>
    <row r="996" spans="7:7">
      <c r="G996" s="46"/>
    </row>
    <row r="997" spans="7:7">
      <c r="G997" s="46"/>
    </row>
    <row r="998" spans="7:7">
      <c r="G998" s="46"/>
    </row>
    <row r="999" spans="7:7">
      <c r="G999" s="46"/>
    </row>
    <row r="1000" spans="7:7">
      <c r="G1000" s="46"/>
    </row>
    <row r="1001" spans="7:7">
      <c r="G1001" s="46"/>
    </row>
    <row r="1002" spans="7:7">
      <c r="G1002" s="46"/>
    </row>
    <row r="1003" spans="7:7">
      <c r="G1003" s="46"/>
    </row>
    <row r="1004" spans="7:7">
      <c r="G1004" s="46"/>
    </row>
    <row r="1005" spans="7:7">
      <c r="G1005" s="46"/>
    </row>
    <row r="1006" spans="7:7">
      <c r="G1006" s="46"/>
    </row>
    <row r="1007" spans="7:7">
      <c r="G1007" s="46"/>
    </row>
    <row r="1008" spans="7:7">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sheetData>
  <sheetProtection formatCells="0" formatColumns="0" formatRows="0" insertColumns="0" insertRows="0" deleteColumns="0" deleteRows="0"/>
  <mergeCells count="32">
    <mergeCell ref="T3:V3"/>
    <mergeCell ref="H4:H5"/>
    <mergeCell ref="I4:I5"/>
    <mergeCell ref="K4:M4"/>
    <mergeCell ref="D3:G4"/>
    <mergeCell ref="H3:J3"/>
    <mergeCell ref="K3:M3"/>
    <mergeCell ref="N3:O3"/>
    <mergeCell ref="P3:R3"/>
    <mergeCell ref="T4:T5"/>
    <mergeCell ref="U4:U5"/>
    <mergeCell ref="V4:V5"/>
    <mergeCell ref="D8:E9"/>
    <mergeCell ref="S4:S5"/>
    <mergeCell ref="N4:O4"/>
    <mergeCell ref="P4:P5"/>
    <mergeCell ref="Q4:Q5"/>
    <mergeCell ref="R4:R5"/>
    <mergeCell ref="D5:E5"/>
    <mergeCell ref="D6:E7"/>
    <mergeCell ref="D32:E33"/>
    <mergeCell ref="D10:E11"/>
    <mergeCell ref="D12:E13"/>
    <mergeCell ref="D14:E15"/>
    <mergeCell ref="D16:E17"/>
    <mergeCell ref="D18:E19"/>
    <mergeCell ref="D20:E21"/>
    <mergeCell ref="D22:E23"/>
    <mergeCell ref="D24:E25"/>
    <mergeCell ref="D26:E27"/>
    <mergeCell ref="D28:E29"/>
    <mergeCell ref="D30:E31"/>
  </mergeCells>
  <phoneticPr fontId="3" type="noConversion"/>
  <conditionalFormatting sqref="F8:V33 D6:V7">
    <cfRule type="expression" dxfId="2" priority="1">
      <formula>$F$20="기준수량"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8</vt:i4>
      </vt:variant>
      <vt:variant>
        <vt:lpstr>이름 지정된 범위</vt:lpstr>
      </vt:variant>
      <vt:variant>
        <vt:i4>5</vt:i4>
      </vt:variant>
    </vt:vector>
  </HeadingPairs>
  <TitlesOfParts>
    <vt:vector size="13" baseType="lpstr">
      <vt:lpstr>기본정보작성</vt:lpstr>
      <vt:lpstr>산출표(동총괄)</vt:lpstr>
      <vt:lpstr>산출표(층총괄)</vt:lpstr>
      <vt:lpstr>산출표(101동)</vt:lpstr>
      <vt:lpstr>산출표(102동)</vt:lpstr>
      <vt:lpstr>산출표(주차장)</vt:lpstr>
      <vt:lpstr>산출표(부대)</vt:lpstr>
      <vt:lpstr>산출표(근생)</vt:lpstr>
      <vt:lpstr>'산출표(근생)'!Print_Area</vt:lpstr>
      <vt:lpstr>'산출표(부대)'!Print_Area</vt:lpstr>
      <vt:lpstr>'산출표(주차장)'!Print_Area</vt:lpstr>
      <vt:lpstr>산출표_부대</vt:lpstr>
      <vt:lpstr>산출표_주차장</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이상천</dc:creator>
  <cp:lastModifiedBy>상천 이</cp:lastModifiedBy>
  <dcterms:created xsi:type="dcterms:W3CDTF">2023-12-15T21:25:23Z</dcterms:created>
  <dcterms:modified xsi:type="dcterms:W3CDTF">2023-12-17T10:17:19Z</dcterms:modified>
</cp:coreProperties>
</file>