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VBA\OPPADU\새 폴더\"/>
    </mc:Choice>
  </mc:AlternateContent>
  <xr:revisionPtr revIDLastSave="0" documentId="13_ncr:1_{C790BCDF-9D26-4A38-9A97-F38201E64D82}" xr6:coauthVersionLast="47" xr6:coauthVersionMax="47" xr10:uidLastSave="{00000000-0000-0000-0000-000000000000}"/>
  <bookViews>
    <workbookView xWindow="2010" yWindow="2280" windowWidth="18045" windowHeight="12450" xr2:uid="{35534DCB-DE07-4BC4-9A5A-668184F65E9E}"/>
  </bookViews>
  <sheets>
    <sheet name="Sheet1" sheetId="1" r:id="rId1"/>
  </sheets>
  <definedNames>
    <definedName name="_xlnm._FilterDatabase" localSheetId="0" hidden="1">Sheet1!$I$4:$I$104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 a="1"/>
  <c r="I5" i="1" s="1"/>
  <c r="J5" i="1" a="1"/>
  <c r="J5" i="1" l="1"/>
  <c r="K5" i="1" a="1"/>
  <c r="K5" i="1" s="1"/>
  <c r="L5" i="1" l="1" a="1"/>
  <c r="L5" i="1" s="1"/>
  <c r="M5" i="1" s="1" a="1"/>
  <c r="M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<sst xmlns="http://schemas.openxmlformats.org/spreadsheetml/2006/main" count="515" uniqueCount="60">
  <si>
    <t>Customer</t>
  </si>
  <si>
    <t>Sales Agent</t>
  </si>
  <si>
    <t>smit</t>
    <phoneticPr fontId="3" type="noConversion"/>
  </si>
  <si>
    <t>Region</t>
  </si>
  <si>
    <t>State</t>
  </si>
  <si>
    <t>Date</t>
  </si>
  <si>
    <t>Product</t>
  </si>
  <si>
    <t>Revenue</t>
  </si>
  <si>
    <t>no</t>
    <phoneticPr fontId="3" type="noConversion"/>
  </si>
  <si>
    <t>matched no</t>
    <phoneticPr fontId="3" type="noConversion"/>
  </si>
  <si>
    <t>filtered Revenue</t>
    <phoneticPr fontId="3" type="noConversion"/>
  </si>
  <si>
    <t>East</t>
  </si>
  <si>
    <t>NJ</t>
  </si>
  <si>
    <t>CD</t>
    <phoneticPr fontId="4" type="noConversion"/>
  </si>
  <si>
    <t>Denis</t>
    <phoneticPr fontId="4" type="noConversion"/>
  </si>
  <si>
    <t>George Smith</t>
  </si>
  <si>
    <t>PC</t>
    <phoneticPr fontId="4" type="noConversion"/>
  </si>
  <si>
    <t>Sanders</t>
    <phoneticPr fontId="4" type="noConversion"/>
  </si>
  <si>
    <t>Peter O'Neilll</t>
  </si>
  <si>
    <t>North</t>
    <phoneticPr fontId="4" type="noConversion"/>
  </si>
  <si>
    <t>MI</t>
  </si>
  <si>
    <t>Printer</t>
    <phoneticPr fontId="4" type="noConversion"/>
  </si>
  <si>
    <t>Jim Parker</t>
  </si>
  <si>
    <t>Printer</t>
  </si>
  <si>
    <t>T&amp;A</t>
    <phoneticPr fontId="4" type="noConversion"/>
  </si>
  <si>
    <t>Chris Hall</t>
  </si>
  <si>
    <t>Router</t>
  </si>
  <si>
    <t>Carpet World</t>
  </si>
  <si>
    <t>Michael Smith</t>
  </si>
  <si>
    <t>NY</t>
  </si>
  <si>
    <t>Magna</t>
    <phoneticPr fontId="4" type="noConversion"/>
  </si>
  <si>
    <t>IL</t>
  </si>
  <si>
    <t>Lara Fashion</t>
    <phoneticPr fontId="4" type="noConversion"/>
  </si>
  <si>
    <t>Babies World</t>
  </si>
  <si>
    <t>West</t>
  </si>
  <si>
    <t>WA</t>
  </si>
  <si>
    <t>Yogoo</t>
    <phoneticPr fontId="4" type="noConversion"/>
  </si>
  <si>
    <t>South</t>
    <phoneticPr fontId="4" type="noConversion"/>
  </si>
  <si>
    <t>TX</t>
  </si>
  <si>
    <t>Sam Martin</t>
  </si>
  <si>
    <t>Maggy Toys</t>
    <phoneticPr fontId="4" type="noConversion"/>
  </si>
  <si>
    <t>Cable</t>
  </si>
  <si>
    <t>Thomas Moore</t>
  </si>
  <si>
    <t>Terence Scott</t>
  </si>
  <si>
    <t>FL</t>
  </si>
  <si>
    <t>Sam Luggage</t>
  </si>
  <si>
    <t>Oliver White</t>
  </si>
  <si>
    <t>Henry Parker</t>
  </si>
  <si>
    <t>USB</t>
  </si>
  <si>
    <t>Harry White</t>
  </si>
  <si>
    <t>Henry O'Reily</t>
  </si>
  <si>
    <t>Paul Carpenter</t>
  </si>
  <si>
    <t>Tom Smith</t>
  </si>
  <si>
    <t>Timberland</t>
  </si>
  <si>
    <t>O'Toole</t>
  </si>
  <si>
    <t>Thomas</t>
  </si>
  <si>
    <t>worl</t>
    <phoneticPr fontId="3" type="noConversion"/>
  </si>
  <si>
    <t>sort matched no</t>
    <phoneticPr fontId="3" type="noConversion"/>
  </si>
  <si>
    <t>partial match</t>
    <phoneticPr fontId="3" type="noConversion"/>
  </si>
  <si>
    <t>Search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</si>
</sst>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$-409]#,##0.00_ ;[Red]\-[$$-409]#,##0.00\ "/>
  </numFmts>
  <fonts count="6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Calibri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">
    <xf numFmtId="0" fontId="0" fillId="0" borderId="0" xfId="0">
      <alignment vertical="center"/>
    </xf>
    <xf numFmtId="0" fontId="1" fillId="0" borderId="0" xfId="1"/>
    <xf numFmtId="14" fontId="1" fillId="0" borderId="0" xfId="1" applyNumberFormat="1"/>
    <xf numFmtId="176" fontId="1" fillId="0" borderId="0" xfId="1" applyNumberFormat="1"/>
    <xf numFmtId="0" fontId="1" fillId="2" borderId="0" xfId="1" applyFill="1" applyAlignment="1">
      <alignment vertical="top" wrapText="1"/>
    </xf>
    <xf numFmtId="0" fontId="1" fillId="0" borderId="0" xfId="1" applyAlignment="1">
      <alignment horizontal="center"/>
    </xf>
    <xf numFmtId="0" fontId="5" fillId="3" borderId="0" xfId="1" applyFont="1" applyFill="1" applyAlignment="1">
      <alignment horizontal="center"/>
    </xf>
  </cellXfs>
  <cellStyles count="2">
    <cellStyle name="Normal 4" xfId="1" xr:uid="{7FDE903F-1A29-4862-A34E-F1A8FF0A43E9}"/>
    <cellStyle name="표준" xfId="0" builtinId="0"/>
  </cellStyles>
  <dxfs count="3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05CF6-4D7F-487A-A607-D604CF955BFC}">
  <dimension ref="A1:M104"/>
  <sheetViews>
    <sheetView showGridLines="0" tabSelected="1" zoomScaleNormal="100" workbookViewId="0">
      <pane xSplit="1" ySplit="4" topLeftCell="B5" activePane="bottomRight" state="frozen"/>
      <selection sqref="A1:F1"/>
      <selection pane="topRight" sqref="A1:F1"/>
      <selection pane="bottomLeft" sqref="A1:F1"/>
      <selection pane="bottomRight" activeCell="B20" sqref="B20"/>
    </sheetView>
  </sheetViews>
  <sheetFormatPr defaultColWidth="8.125" defaultRowHeight="12.75" x14ac:dyDescent="0.2"/>
  <cols>
    <col min="1" max="1" width="8.125" style="1" customWidth="1"/>
    <col min="2" max="2" width="4.625" style="1" bestFit="1" customWidth="1"/>
    <col min="3" max="3" width="10.625" style="1" bestFit="1" customWidth="1"/>
    <col min="4" max="4" width="7.875" style="1" customWidth="1"/>
    <col min="5" max="5" width="13.375" style="1" bestFit="1" customWidth="1"/>
    <col min="6" max="6" width="11.625" style="1" bestFit="1" customWidth="1"/>
    <col min="7" max="7" width="10.875" style="1" bestFit="1" customWidth="1"/>
    <col min="8" max="8" width="5" style="1" customWidth="1"/>
    <col min="9" max="9" width="10.125" style="1" bestFit="1" customWidth="1"/>
    <col min="10" max="10" width="8.125" style="1"/>
    <col min="11" max="11" width="10.125" style="1" bestFit="1" customWidth="1"/>
    <col min="12" max="12" width="11.25" style="1" customWidth="1"/>
    <col min="13" max="13" width="10.125" style="1" bestFit="1" customWidth="1"/>
    <col min="14" max="16384" width="8.125" style="1"/>
  </cols>
  <sheetData>
    <row r="1" spans="1:13" x14ac:dyDescent="0.2">
      <c r="D1" s="1" t="s">
        <v>59</v>
      </c>
      <c r="E1" s="6" t="s">
        <v>56</v>
      </c>
      <c r="F1" s="6" t="s">
        <v>2</v>
      </c>
    </row>
    <row r="4" spans="1:13" ht="25.5" x14ac:dyDescent="0.2">
      <c r="A4" s="4" t="s">
        <v>3</v>
      </c>
      <c r="B4" s="4" t="s">
        <v>4</v>
      </c>
      <c r="C4" s="4" t="s">
        <v>5</v>
      </c>
      <c r="D4" s="4" t="s">
        <v>6</v>
      </c>
      <c r="E4" s="4" t="s">
        <v>0</v>
      </c>
      <c r="F4" s="4" t="s">
        <v>1</v>
      </c>
      <c r="G4" s="4" t="s">
        <v>7</v>
      </c>
      <c r="I4" s="4" t="s">
        <v>58</v>
      </c>
      <c r="J4" s="4" t="s">
        <v>8</v>
      </c>
      <c r="K4" s="4" t="s">
        <v>9</v>
      </c>
      <c r="L4" s="4" t="s">
        <v>57</v>
      </c>
      <c r="M4" s="4" t="s">
        <v>10</v>
      </c>
    </row>
    <row r="5" spans="1:13" x14ac:dyDescent="0.2">
      <c r="A5" s="1" t="s">
        <v>11</v>
      </c>
      <c r="B5" s="1" t="s">
        <v>12</v>
      </c>
      <c r="C5" s="2">
        <v>43231</v>
      </c>
      <c r="D5" s="1" t="s">
        <v>13</v>
      </c>
      <c r="E5" s="1" t="s">
        <v>14</v>
      </c>
      <c r="F5" s="1" t="s">
        <v>15</v>
      </c>
      <c r="G5" s="3">
        <v>17199</v>
      </c>
      <c r="I5" s="5" cm="1">
        <f t="array" ref="I5:I104">--(ISNUMBER(SEARCH(E1,E5:E104)))*(ISNUMBER(SEARCH(F1,F5:F104)))</f>
        <v>0</v>
      </c>
      <c r="J5" s="1" cm="1">
        <f t="array" aca="1" ref="J5:J104" ca="1">ROW(INDIRECT("1:"&amp;ROWS($E$5:$E$104)))</f>
        <v>1</v>
      </c>
      <c r="K5" s="1" t="str" cm="1">
        <f t="array" aca="1" ref="K5:K104" ca="1">IF(I5:I104=1,J5:J104,"")</f>
        <v/>
      </c>
      <c r="L5" s="1" cm="1">
        <f t="array" aca="1" ref="L5:L104" ca="1">SMALL(K5:K104,J5:J104)</f>
        <v>5</v>
      </c>
      <c r="M5" s="3" cm="1">
        <f t="array" aca="1" ref="M5:M104" ca="1">IFERROR(INDEX(G5:G104,L5:L104),"")</f>
        <v>4184.6000000000004</v>
      </c>
    </row>
    <row r="6" spans="1:13" x14ac:dyDescent="0.2">
      <c r="A6" s="1" t="s">
        <v>11</v>
      </c>
      <c r="B6" s="1" t="s">
        <v>12</v>
      </c>
      <c r="C6" s="2">
        <v>43477</v>
      </c>
      <c r="D6" s="1" t="s">
        <v>16</v>
      </c>
      <c r="E6" s="1" t="s">
        <v>17</v>
      </c>
      <c r="F6" s="1" t="s">
        <v>18</v>
      </c>
      <c r="G6" s="3">
        <v>5709</v>
      </c>
      <c r="I6" s="5">
        <v>0</v>
      </c>
      <c r="J6" s="1">
        <f ca="1"/>
        <v>2</v>
      </c>
      <c r="K6" s="1" t="str">
        <f ca="1"/>
        <v/>
      </c>
      <c r="L6" s="1">
        <f ca="1"/>
        <v>9</v>
      </c>
      <c r="M6" s="3">
        <f ca="1"/>
        <v>16236</v>
      </c>
    </row>
    <row r="7" spans="1:13" x14ac:dyDescent="0.2">
      <c r="A7" s="1" t="s">
        <v>19</v>
      </c>
      <c r="B7" s="1" t="s">
        <v>20</v>
      </c>
      <c r="C7" s="2">
        <v>43219</v>
      </c>
      <c r="D7" s="1" t="s">
        <v>21</v>
      </c>
      <c r="E7" s="1" t="s">
        <v>17</v>
      </c>
      <c r="F7" s="1" t="s">
        <v>22</v>
      </c>
      <c r="G7" s="3">
        <v>15660.8</v>
      </c>
      <c r="I7" s="5">
        <v>0</v>
      </c>
      <c r="J7" s="1">
        <f ca="1"/>
        <v>3</v>
      </c>
      <c r="K7" s="1" t="str">
        <f ca="1"/>
        <v/>
      </c>
      <c r="L7" s="1">
        <f ca="1"/>
        <v>10</v>
      </c>
      <c r="M7" s="3">
        <f ca="1"/>
        <v>14694.8</v>
      </c>
    </row>
    <row r="8" spans="1:13" x14ac:dyDescent="0.2">
      <c r="A8" s="1" t="s">
        <v>19</v>
      </c>
      <c r="B8" s="1" t="s">
        <v>20</v>
      </c>
      <c r="C8" s="2">
        <v>43355</v>
      </c>
      <c r="D8" s="1" t="s">
        <v>23</v>
      </c>
      <c r="E8" s="1" t="s">
        <v>24</v>
      </c>
      <c r="F8" s="1" t="s">
        <v>25</v>
      </c>
      <c r="G8" s="3">
        <v>6755.2</v>
      </c>
      <c r="I8" s="5">
        <v>0</v>
      </c>
      <c r="J8" s="1">
        <f ca="1"/>
        <v>4</v>
      </c>
      <c r="K8" s="1" t="str">
        <f ca="1"/>
        <v/>
      </c>
      <c r="L8" s="1" t="e">
        <f ca="1"/>
        <v>#NUM!</v>
      </c>
      <c r="M8" s="3" t="str">
        <f ca="1"/>
        <v/>
      </c>
    </row>
    <row r="9" spans="1:13" x14ac:dyDescent="0.2">
      <c r="A9" s="1" t="s">
        <v>11</v>
      </c>
      <c r="B9" s="1" t="s">
        <v>12</v>
      </c>
      <c r="C9" s="2">
        <v>43214</v>
      </c>
      <c r="D9" s="1" t="s">
        <v>26</v>
      </c>
      <c r="E9" s="1" t="s">
        <v>27</v>
      </c>
      <c r="F9" s="1" t="s">
        <v>28</v>
      </c>
      <c r="G9" s="3">
        <v>4184.6000000000004</v>
      </c>
      <c r="I9" s="5">
        <v>1</v>
      </c>
      <c r="J9" s="1">
        <f ca="1"/>
        <v>5</v>
      </c>
      <c r="K9" s="1">
        <f ca="1"/>
        <v>5</v>
      </c>
      <c r="L9" s="1" t="e">
        <f ca="1"/>
        <v>#NUM!</v>
      </c>
      <c r="M9" s="3" t="str">
        <f ca="1"/>
        <v/>
      </c>
    </row>
    <row r="10" spans="1:13" x14ac:dyDescent="0.2">
      <c r="A10" s="1" t="s">
        <v>11</v>
      </c>
      <c r="B10" s="1" t="s">
        <v>29</v>
      </c>
      <c r="C10" s="2">
        <v>43396</v>
      </c>
      <c r="D10" s="1" t="s">
        <v>21</v>
      </c>
      <c r="E10" s="1" t="s">
        <v>30</v>
      </c>
      <c r="F10" s="1" t="s">
        <v>18</v>
      </c>
      <c r="G10" s="3">
        <v>20943</v>
      </c>
      <c r="I10" s="5">
        <v>0</v>
      </c>
      <c r="J10" s="1">
        <f ca="1"/>
        <v>6</v>
      </c>
      <c r="K10" s="1" t="str">
        <f ca="1"/>
        <v/>
      </c>
      <c r="L10" s="1" t="e">
        <f ca="1"/>
        <v>#NUM!</v>
      </c>
      <c r="M10" s="3" t="str">
        <f ca="1"/>
        <v/>
      </c>
    </row>
    <row r="11" spans="1:13" x14ac:dyDescent="0.2">
      <c r="A11" s="1" t="s">
        <v>19</v>
      </c>
      <c r="B11" s="1" t="s">
        <v>31</v>
      </c>
      <c r="C11" s="2">
        <v>43310</v>
      </c>
      <c r="D11" s="1" t="s">
        <v>26</v>
      </c>
      <c r="E11" s="1" t="s">
        <v>24</v>
      </c>
      <c r="F11" s="1" t="s">
        <v>28</v>
      </c>
      <c r="G11" s="3">
        <v>18641</v>
      </c>
      <c r="I11" s="5">
        <v>0</v>
      </c>
      <c r="J11" s="1">
        <f ca="1"/>
        <v>7</v>
      </c>
      <c r="K11" s="1" t="str">
        <f ca="1"/>
        <v/>
      </c>
      <c r="L11" s="1" t="e">
        <f ca="1"/>
        <v>#NUM!</v>
      </c>
      <c r="M11" s="3" t="str">
        <f ca="1"/>
        <v/>
      </c>
    </row>
    <row r="12" spans="1:13" x14ac:dyDescent="0.2">
      <c r="A12" s="1" t="s">
        <v>19</v>
      </c>
      <c r="B12" s="1" t="s">
        <v>31</v>
      </c>
      <c r="C12" s="2">
        <v>43327</v>
      </c>
      <c r="D12" s="1" t="s">
        <v>16</v>
      </c>
      <c r="E12" s="1" t="s">
        <v>32</v>
      </c>
      <c r="F12" s="1" t="s">
        <v>25</v>
      </c>
      <c r="G12" s="3">
        <v>16219.5</v>
      </c>
      <c r="I12" s="5">
        <v>0</v>
      </c>
      <c r="J12" s="1">
        <f ca="1"/>
        <v>8</v>
      </c>
      <c r="K12" s="1" t="str">
        <f ca="1"/>
        <v/>
      </c>
      <c r="L12" s="1" t="e">
        <f ca="1"/>
        <v>#NUM!</v>
      </c>
      <c r="M12" s="3" t="str">
        <f ca="1"/>
        <v/>
      </c>
    </row>
    <row r="13" spans="1:13" x14ac:dyDescent="0.2">
      <c r="A13" s="1" t="s">
        <v>11</v>
      </c>
      <c r="B13" s="1" t="s">
        <v>29</v>
      </c>
      <c r="C13" s="2">
        <v>43122</v>
      </c>
      <c r="D13" s="1" t="s">
        <v>16</v>
      </c>
      <c r="E13" s="1" t="s">
        <v>33</v>
      </c>
      <c r="F13" s="1" t="s">
        <v>28</v>
      </c>
      <c r="G13" s="3">
        <v>16236</v>
      </c>
      <c r="I13" s="5">
        <v>1</v>
      </c>
      <c r="J13" s="1">
        <f ca="1"/>
        <v>9</v>
      </c>
      <c r="K13" s="1">
        <f ca="1"/>
        <v>9</v>
      </c>
      <c r="L13" s="1" t="e">
        <f ca="1"/>
        <v>#NUM!</v>
      </c>
      <c r="M13" s="3" t="str">
        <f ca="1"/>
        <v/>
      </c>
    </row>
    <row r="14" spans="1:13" x14ac:dyDescent="0.2">
      <c r="A14" s="1" t="s">
        <v>34</v>
      </c>
      <c r="B14" s="1" t="s">
        <v>35</v>
      </c>
      <c r="C14" s="2">
        <v>43514</v>
      </c>
      <c r="D14" s="1" t="s">
        <v>26</v>
      </c>
      <c r="E14" s="1" t="s">
        <v>27</v>
      </c>
      <c r="F14" s="1" t="s">
        <v>28</v>
      </c>
      <c r="G14" s="3">
        <v>14694.8</v>
      </c>
      <c r="I14" s="5">
        <v>1</v>
      </c>
      <c r="J14" s="1">
        <f ca="1"/>
        <v>10</v>
      </c>
      <c r="K14" s="1">
        <f ca="1"/>
        <v>10</v>
      </c>
      <c r="L14" s="1" t="e">
        <f ca="1"/>
        <v>#NUM!</v>
      </c>
      <c r="M14" s="3" t="str">
        <f ca="1"/>
        <v/>
      </c>
    </row>
    <row r="15" spans="1:13" x14ac:dyDescent="0.2">
      <c r="A15" s="1" t="s">
        <v>11</v>
      </c>
      <c r="B15" s="1" t="s">
        <v>29</v>
      </c>
      <c r="C15" s="2">
        <v>43371</v>
      </c>
      <c r="D15" s="1" t="s">
        <v>21</v>
      </c>
      <c r="E15" s="1" t="s">
        <v>36</v>
      </c>
      <c r="F15" s="1" t="s">
        <v>25</v>
      </c>
      <c r="G15" s="3">
        <v>23612.7</v>
      </c>
      <c r="I15" s="5">
        <v>0</v>
      </c>
      <c r="J15" s="1">
        <f ca="1"/>
        <v>11</v>
      </c>
      <c r="K15" s="1" t="str">
        <f ca="1"/>
        <v/>
      </c>
      <c r="L15" s="1" t="e">
        <f ca="1"/>
        <v>#NUM!</v>
      </c>
      <c r="M15" s="3" t="str">
        <f ca="1"/>
        <v/>
      </c>
    </row>
    <row r="16" spans="1:13" x14ac:dyDescent="0.2">
      <c r="A16" s="1" t="s">
        <v>19</v>
      </c>
      <c r="B16" s="1" t="s">
        <v>31</v>
      </c>
      <c r="C16" s="2">
        <v>43361</v>
      </c>
      <c r="D16" s="1" t="s">
        <v>16</v>
      </c>
      <c r="E16" s="1" t="s">
        <v>33</v>
      </c>
      <c r="F16" s="1" t="s">
        <v>18</v>
      </c>
      <c r="G16" s="3">
        <v>10250.799999999999</v>
      </c>
      <c r="I16" s="5">
        <v>0</v>
      </c>
      <c r="J16" s="1">
        <f ca="1"/>
        <v>12</v>
      </c>
      <c r="K16" s="1" t="str">
        <f ca="1"/>
        <v/>
      </c>
      <c r="L16" s="1" t="e">
        <f ca="1"/>
        <v>#NUM!</v>
      </c>
      <c r="M16" s="3" t="str">
        <f ca="1"/>
        <v/>
      </c>
    </row>
    <row r="17" spans="1:13" x14ac:dyDescent="0.2">
      <c r="A17" s="1" t="s">
        <v>37</v>
      </c>
      <c r="B17" s="1" t="s">
        <v>38</v>
      </c>
      <c r="C17" s="2">
        <v>43498</v>
      </c>
      <c r="D17" s="1" t="s">
        <v>26</v>
      </c>
      <c r="E17" s="1" t="s">
        <v>32</v>
      </c>
      <c r="F17" s="1" t="s">
        <v>39</v>
      </c>
      <c r="G17" s="3">
        <v>43746.400000000001</v>
      </c>
      <c r="I17" s="5">
        <v>0</v>
      </c>
      <c r="J17" s="1">
        <f ca="1"/>
        <v>13</v>
      </c>
      <c r="K17" s="1" t="str">
        <f ca="1"/>
        <v/>
      </c>
      <c r="L17" s="1" t="e">
        <f ca="1"/>
        <v>#NUM!</v>
      </c>
      <c r="M17" s="3" t="str">
        <f ca="1"/>
        <v/>
      </c>
    </row>
    <row r="18" spans="1:13" x14ac:dyDescent="0.2">
      <c r="A18" s="1" t="s">
        <v>19</v>
      </c>
      <c r="B18" s="1" t="s">
        <v>31</v>
      </c>
      <c r="C18" s="2">
        <v>43524</v>
      </c>
      <c r="D18" s="1" t="s">
        <v>26</v>
      </c>
      <c r="E18" s="1" t="s">
        <v>40</v>
      </c>
      <c r="F18" s="1" t="s">
        <v>39</v>
      </c>
      <c r="G18" s="3">
        <v>18732.8</v>
      </c>
      <c r="I18" s="5">
        <v>0</v>
      </c>
      <c r="J18" s="1">
        <f ca="1"/>
        <v>14</v>
      </c>
      <c r="K18" s="1" t="str">
        <f ca="1"/>
        <v/>
      </c>
      <c r="L18" s="1" t="e">
        <f ca="1"/>
        <v>#NUM!</v>
      </c>
      <c r="M18" s="3" t="str">
        <f ca="1"/>
        <v/>
      </c>
    </row>
    <row r="19" spans="1:13" x14ac:dyDescent="0.2">
      <c r="A19" s="1" t="s">
        <v>37</v>
      </c>
      <c r="B19" s="1" t="s">
        <v>38</v>
      </c>
      <c r="C19" s="2">
        <v>43483</v>
      </c>
      <c r="D19" s="1" t="s">
        <v>26</v>
      </c>
      <c r="E19" s="1" t="s">
        <v>24</v>
      </c>
      <c r="F19" s="1" t="s">
        <v>39</v>
      </c>
      <c r="G19" s="3">
        <v>35864.400000000001</v>
      </c>
      <c r="I19" s="5">
        <v>0</v>
      </c>
      <c r="J19" s="1">
        <f ca="1"/>
        <v>15</v>
      </c>
      <c r="K19" s="1" t="str">
        <f ca="1"/>
        <v/>
      </c>
      <c r="L19" s="1" t="e">
        <f ca="1"/>
        <v>#NUM!</v>
      </c>
      <c r="M19" s="3" t="str">
        <f ca="1"/>
        <v/>
      </c>
    </row>
    <row r="20" spans="1:13" x14ac:dyDescent="0.2">
      <c r="A20" s="1" t="s">
        <v>19</v>
      </c>
      <c r="B20" s="1" t="s">
        <v>31</v>
      </c>
      <c r="C20" s="2">
        <v>43249</v>
      </c>
      <c r="D20" s="1" t="s">
        <v>41</v>
      </c>
      <c r="E20" s="1" t="s">
        <v>32</v>
      </c>
      <c r="F20" s="1" t="s">
        <v>42</v>
      </c>
      <c r="G20" s="3">
        <v>10396</v>
      </c>
      <c r="I20" s="5">
        <v>0</v>
      </c>
      <c r="J20" s="1">
        <f ca="1"/>
        <v>16</v>
      </c>
      <c r="K20" s="1" t="str">
        <f ca="1"/>
        <v/>
      </c>
      <c r="L20" s="1" t="e">
        <f ca="1"/>
        <v>#NUM!</v>
      </c>
      <c r="M20" s="3" t="str">
        <f ca="1"/>
        <v/>
      </c>
    </row>
    <row r="21" spans="1:13" x14ac:dyDescent="0.2">
      <c r="A21" s="1" t="s">
        <v>34</v>
      </c>
      <c r="B21" s="1" t="s">
        <v>35</v>
      </c>
      <c r="C21" s="2">
        <v>43184</v>
      </c>
      <c r="D21" s="1" t="s">
        <v>26</v>
      </c>
      <c r="E21" s="1" t="s">
        <v>24</v>
      </c>
      <c r="F21" s="1" t="s">
        <v>18</v>
      </c>
      <c r="G21" s="3">
        <v>10774.4</v>
      </c>
      <c r="I21" s="5">
        <v>0</v>
      </c>
      <c r="J21" s="1">
        <f ca="1"/>
        <v>17</v>
      </c>
      <c r="K21" s="1" t="str">
        <f ca="1"/>
        <v/>
      </c>
      <c r="L21" s="1" t="e">
        <f ca="1"/>
        <v>#NUM!</v>
      </c>
      <c r="M21" s="3" t="str">
        <f ca="1"/>
        <v/>
      </c>
    </row>
    <row r="22" spans="1:13" x14ac:dyDescent="0.2">
      <c r="A22" s="1" t="s">
        <v>34</v>
      </c>
      <c r="B22" s="1" t="s">
        <v>35</v>
      </c>
      <c r="C22" s="2">
        <v>43235</v>
      </c>
      <c r="D22" s="1" t="s">
        <v>41</v>
      </c>
      <c r="E22" s="1" t="s">
        <v>40</v>
      </c>
      <c r="F22" s="1" t="s">
        <v>43</v>
      </c>
      <c r="G22" s="3">
        <v>38284</v>
      </c>
      <c r="I22" s="5">
        <v>0</v>
      </c>
      <c r="J22" s="1">
        <f ca="1"/>
        <v>18</v>
      </c>
      <c r="K22" s="1" t="str">
        <f ca="1"/>
        <v/>
      </c>
      <c r="L22" s="1" t="e">
        <f ca="1"/>
        <v>#NUM!</v>
      </c>
      <c r="M22" s="3" t="str">
        <f ca="1"/>
        <v/>
      </c>
    </row>
    <row r="23" spans="1:13" x14ac:dyDescent="0.2">
      <c r="A23" s="1" t="s">
        <v>37</v>
      </c>
      <c r="B23" s="1" t="s">
        <v>44</v>
      </c>
      <c r="C23" s="2">
        <v>43378</v>
      </c>
      <c r="D23" s="1" t="s">
        <v>26</v>
      </c>
      <c r="E23" s="1" t="s">
        <v>45</v>
      </c>
      <c r="F23" s="1" t="s">
        <v>43</v>
      </c>
      <c r="G23" s="3">
        <v>5745.6</v>
      </c>
      <c r="I23" s="5">
        <v>0</v>
      </c>
      <c r="J23" s="1">
        <f ca="1"/>
        <v>19</v>
      </c>
      <c r="K23" s="1" t="str">
        <f ca="1"/>
        <v/>
      </c>
      <c r="L23" s="1" t="e">
        <f ca="1"/>
        <v>#NUM!</v>
      </c>
      <c r="M23" s="3" t="str">
        <f ca="1"/>
        <v/>
      </c>
    </row>
    <row r="24" spans="1:13" x14ac:dyDescent="0.2">
      <c r="A24" s="1" t="s">
        <v>19</v>
      </c>
      <c r="B24" s="1" t="s">
        <v>31</v>
      </c>
      <c r="C24" s="2">
        <v>43441</v>
      </c>
      <c r="D24" s="1" t="s">
        <v>41</v>
      </c>
      <c r="E24" s="1" t="s">
        <v>45</v>
      </c>
      <c r="F24" s="1" t="s">
        <v>25</v>
      </c>
      <c r="G24" s="3">
        <v>5873.4</v>
      </c>
      <c r="I24" s="5">
        <v>0</v>
      </c>
      <c r="J24" s="1">
        <f ca="1"/>
        <v>20</v>
      </c>
      <c r="K24" s="1" t="str">
        <f ca="1"/>
        <v/>
      </c>
      <c r="L24" s="1" t="e">
        <f ca="1"/>
        <v>#NUM!</v>
      </c>
      <c r="M24" s="3" t="str">
        <f ca="1"/>
        <v/>
      </c>
    </row>
    <row r="25" spans="1:13" x14ac:dyDescent="0.2">
      <c r="A25" s="1" t="s">
        <v>37</v>
      </c>
      <c r="B25" s="1" t="s">
        <v>44</v>
      </c>
      <c r="C25" s="2">
        <v>43398</v>
      </c>
      <c r="D25" s="1" t="s">
        <v>41</v>
      </c>
      <c r="E25" s="1" t="s">
        <v>17</v>
      </c>
      <c r="F25" s="1" t="s">
        <v>18</v>
      </c>
      <c r="G25" s="3">
        <v>12199.2</v>
      </c>
      <c r="I25" s="5">
        <v>0</v>
      </c>
      <c r="J25" s="1">
        <f ca="1"/>
        <v>21</v>
      </c>
      <c r="K25" s="1" t="str">
        <f ca="1"/>
        <v/>
      </c>
      <c r="L25" s="1" t="e">
        <f ca="1"/>
        <v>#NUM!</v>
      </c>
      <c r="M25" s="3" t="str">
        <f ca="1"/>
        <v/>
      </c>
    </row>
    <row r="26" spans="1:13" x14ac:dyDescent="0.2">
      <c r="A26" s="1" t="s">
        <v>37</v>
      </c>
      <c r="B26" s="1" t="s">
        <v>44</v>
      </c>
      <c r="C26" s="2">
        <v>43176</v>
      </c>
      <c r="D26" s="1" t="s">
        <v>41</v>
      </c>
      <c r="E26" s="1" t="s">
        <v>40</v>
      </c>
      <c r="F26" s="1" t="s">
        <v>28</v>
      </c>
      <c r="G26" s="3">
        <v>40307.4</v>
      </c>
      <c r="I26" s="5">
        <v>0</v>
      </c>
      <c r="J26" s="1">
        <f ca="1"/>
        <v>22</v>
      </c>
      <c r="K26" s="1" t="str">
        <f ca="1"/>
        <v/>
      </c>
      <c r="L26" s="1" t="e">
        <f ca="1"/>
        <v>#NUM!</v>
      </c>
      <c r="M26" s="3" t="str">
        <f ca="1"/>
        <v/>
      </c>
    </row>
    <row r="27" spans="1:13" x14ac:dyDescent="0.2">
      <c r="A27" s="1" t="s">
        <v>19</v>
      </c>
      <c r="B27" s="1" t="s">
        <v>31</v>
      </c>
      <c r="C27" s="2">
        <v>43283</v>
      </c>
      <c r="D27" s="1" t="s">
        <v>26</v>
      </c>
      <c r="E27" s="1" t="s">
        <v>40</v>
      </c>
      <c r="F27" s="1" t="s">
        <v>46</v>
      </c>
      <c r="G27" s="3">
        <v>7449.2</v>
      </c>
      <c r="I27" s="5">
        <v>0</v>
      </c>
      <c r="J27" s="1">
        <f ca="1"/>
        <v>23</v>
      </c>
      <c r="K27" s="1" t="str">
        <f ca="1"/>
        <v/>
      </c>
      <c r="L27" s="1" t="e">
        <f ca="1"/>
        <v>#NUM!</v>
      </c>
      <c r="M27" s="3" t="str">
        <f ca="1"/>
        <v/>
      </c>
    </row>
    <row r="28" spans="1:13" x14ac:dyDescent="0.2">
      <c r="A28" s="1" t="s">
        <v>11</v>
      </c>
      <c r="B28" s="1" t="s">
        <v>29</v>
      </c>
      <c r="C28" s="2">
        <v>43132</v>
      </c>
      <c r="D28" s="1" t="s">
        <v>26</v>
      </c>
      <c r="E28" s="1" t="s">
        <v>40</v>
      </c>
      <c r="F28" s="1" t="s">
        <v>47</v>
      </c>
      <c r="G28" s="3">
        <v>30867.200000000001</v>
      </c>
      <c r="I28" s="5">
        <v>0</v>
      </c>
      <c r="J28" s="1">
        <f ca="1"/>
        <v>24</v>
      </c>
      <c r="K28" s="1" t="str">
        <f ca="1"/>
        <v/>
      </c>
      <c r="L28" s="1" t="e">
        <f ca="1"/>
        <v>#NUM!</v>
      </c>
      <c r="M28" s="3" t="str">
        <f ca="1"/>
        <v/>
      </c>
    </row>
    <row r="29" spans="1:13" x14ac:dyDescent="0.2">
      <c r="A29" s="1" t="s">
        <v>34</v>
      </c>
      <c r="B29" s="1" t="s">
        <v>35</v>
      </c>
      <c r="C29" s="2">
        <v>43195</v>
      </c>
      <c r="D29" s="1" t="s">
        <v>48</v>
      </c>
      <c r="E29" s="1" t="s">
        <v>17</v>
      </c>
      <c r="F29" s="1" t="s">
        <v>43</v>
      </c>
      <c r="G29" s="3">
        <v>4714.1000000000004</v>
      </c>
      <c r="I29" s="5">
        <v>0</v>
      </c>
      <c r="J29" s="1">
        <f ca="1"/>
        <v>25</v>
      </c>
      <c r="K29" s="1" t="str">
        <f ca="1"/>
        <v/>
      </c>
      <c r="L29" s="1" t="e">
        <f ca="1"/>
        <v>#NUM!</v>
      </c>
      <c r="M29" s="3" t="str">
        <f ca="1"/>
        <v/>
      </c>
    </row>
    <row r="30" spans="1:13" x14ac:dyDescent="0.2">
      <c r="A30" s="1" t="s">
        <v>19</v>
      </c>
      <c r="B30" s="1" t="s">
        <v>31</v>
      </c>
      <c r="C30" s="2">
        <v>43390</v>
      </c>
      <c r="D30" s="1" t="s">
        <v>41</v>
      </c>
      <c r="E30" s="1" t="s">
        <v>40</v>
      </c>
      <c r="F30" s="1" t="s">
        <v>49</v>
      </c>
      <c r="G30" s="3">
        <v>15131.7</v>
      </c>
      <c r="I30" s="5">
        <v>0</v>
      </c>
      <c r="J30" s="1">
        <f ca="1"/>
        <v>26</v>
      </c>
      <c r="K30" s="1" t="str">
        <f ca="1"/>
        <v/>
      </c>
      <c r="L30" s="1" t="e">
        <f ca="1"/>
        <v>#NUM!</v>
      </c>
      <c r="M30" s="3" t="str">
        <f ca="1"/>
        <v/>
      </c>
    </row>
    <row r="31" spans="1:13" x14ac:dyDescent="0.2">
      <c r="A31" s="1" t="s">
        <v>34</v>
      </c>
      <c r="B31" s="1" t="s">
        <v>35</v>
      </c>
      <c r="C31" s="2">
        <v>43248</v>
      </c>
      <c r="D31" s="1" t="s">
        <v>26</v>
      </c>
      <c r="E31" s="1" t="s">
        <v>40</v>
      </c>
      <c r="F31" s="1" t="s">
        <v>43</v>
      </c>
      <c r="G31" s="3">
        <v>16014.6</v>
      </c>
      <c r="I31" s="5">
        <v>0</v>
      </c>
      <c r="J31" s="1">
        <f ca="1"/>
        <v>27</v>
      </c>
      <c r="K31" s="1" t="str">
        <f ca="1"/>
        <v/>
      </c>
      <c r="L31" s="1" t="e">
        <f ca="1"/>
        <v>#NUM!</v>
      </c>
      <c r="M31" s="3" t="str">
        <f ca="1"/>
        <v/>
      </c>
    </row>
    <row r="32" spans="1:13" x14ac:dyDescent="0.2">
      <c r="A32" s="1" t="s">
        <v>11</v>
      </c>
      <c r="B32" s="1" t="s">
        <v>29</v>
      </c>
      <c r="C32" s="2">
        <v>43272</v>
      </c>
      <c r="D32" s="1" t="s">
        <v>41</v>
      </c>
      <c r="E32" s="1" t="s">
        <v>17</v>
      </c>
      <c r="F32" s="1" t="s">
        <v>50</v>
      </c>
      <c r="G32" s="3">
        <v>28830</v>
      </c>
      <c r="I32" s="5">
        <v>0</v>
      </c>
      <c r="J32" s="1">
        <f ca="1"/>
        <v>28</v>
      </c>
      <c r="K32" s="1" t="str">
        <f ca="1"/>
        <v/>
      </c>
      <c r="L32" s="1" t="e">
        <f ca="1"/>
        <v>#NUM!</v>
      </c>
      <c r="M32" s="3" t="str">
        <f ca="1"/>
        <v/>
      </c>
    </row>
    <row r="33" spans="1:13" x14ac:dyDescent="0.2">
      <c r="A33" s="1" t="s">
        <v>34</v>
      </c>
      <c r="B33" s="1" t="s">
        <v>35</v>
      </c>
      <c r="C33" s="2">
        <v>43337</v>
      </c>
      <c r="D33" s="1" t="s">
        <v>41</v>
      </c>
      <c r="E33" s="1" t="s">
        <v>30</v>
      </c>
      <c r="F33" s="1" t="s">
        <v>39</v>
      </c>
      <c r="G33" s="3">
        <v>2969.7</v>
      </c>
      <c r="I33" s="5">
        <v>0</v>
      </c>
      <c r="J33" s="1">
        <f ca="1"/>
        <v>29</v>
      </c>
      <c r="K33" s="1" t="str">
        <f ca="1"/>
        <v/>
      </c>
      <c r="L33" s="1" t="e">
        <f ca="1"/>
        <v>#NUM!</v>
      </c>
      <c r="M33" s="3" t="str">
        <f ca="1"/>
        <v/>
      </c>
    </row>
    <row r="34" spans="1:13" x14ac:dyDescent="0.2">
      <c r="A34" s="1" t="s">
        <v>37</v>
      </c>
      <c r="B34" s="1" t="s">
        <v>44</v>
      </c>
      <c r="C34" s="2">
        <v>43434</v>
      </c>
      <c r="D34" s="1" t="s">
        <v>26</v>
      </c>
      <c r="E34" s="1" t="s">
        <v>40</v>
      </c>
      <c r="F34" s="1" t="s">
        <v>47</v>
      </c>
      <c r="G34" s="3">
        <v>25960.799999999999</v>
      </c>
      <c r="I34" s="5">
        <v>0</v>
      </c>
      <c r="J34" s="1">
        <f ca="1"/>
        <v>30</v>
      </c>
      <c r="K34" s="1" t="str">
        <f ca="1"/>
        <v/>
      </c>
      <c r="L34" s="1" t="e">
        <f ca="1"/>
        <v>#NUM!</v>
      </c>
      <c r="M34" s="3" t="str">
        <f ca="1"/>
        <v/>
      </c>
    </row>
    <row r="35" spans="1:13" x14ac:dyDescent="0.2">
      <c r="A35" s="1" t="s">
        <v>11</v>
      </c>
      <c r="B35" s="1" t="s">
        <v>29</v>
      </c>
      <c r="C35" s="2">
        <v>43519</v>
      </c>
      <c r="D35" s="1" t="s">
        <v>26</v>
      </c>
      <c r="E35" s="1" t="s">
        <v>17</v>
      </c>
      <c r="F35" s="1" t="s">
        <v>15</v>
      </c>
      <c r="G35" s="3">
        <v>3655.5</v>
      </c>
      <c r="I35" s="5">
        <v>0</v>
      </c>
      <c r="J35" s="1">
        <f ca="1"/>
        <v>31</v>
      </c>
      <c r="K35" s="1" t="str">
        <f ca="1"/>
        <v/>
      </c>
      <c r="L35" s="1" t="e">
        <f ca="1"/>
        <v>#NUM!</v>
      </c>
      <c r="M35" s="3" t="str">
        <f ca="1"/>
        <v/>
      </c>
    </row>
    <row r="36" spans="1:13" x14ac:dyDescent="0.2">
      <c r="A36" s="1" t="s">
        <v>11</v>
      </c>
      <c r="B36" s="1" t="s">
        <v>29</v>
      </c>
      <c r="C36" s="2">
        <v>43533</v>
      </c>
      <c r="D36" s="1" t="s">
        <v>26</v>
      </c>
      <c r="E36" s="1" t="s">
        <v>40</v>
      </c>
      <c r="F36" s="1" t="s">
        <v>51</v>
      </c>
      <c r="G36" s="3">
        <v>6815</v>
      </c>
      <c r="I36" s="5">
        <v>0</v>
      </c>
      <c r="J36" s="1">
        <f ca="1"/>
        <v>32</v>
      </c>
      <c r="K36" s="1" t="str">
        <f ca="1"/>
        <v/>
      </c>
      <c r="L36" s="1" t="e">
        <f ca="1"/>
        <v>#NUM!</v>
      </c>
      <c r="M36" s="3" t="str">
        <f ca="1"/>
        <v/>
      </c>
    </row>
    <row r="37" spans="1:13" x14ac:dyDescent="0.2">
      <c r="A37" s="1" t="s">
        <v>37</v>
      </c>
      <c r="B37" s="1" t="s">
        <v>44</v>
      </c>
      <c r="C37" s="2">
        <v>43133</v>
      </c>
      <c r="D37" s="1" t="s">
        <v>41</v>
      </c>
      <c r="E37" s="1" t="s">
        <v>33</v>
      </c>
      <c r="F37" s="1" t="s">
        <v>39</v>
      </c>
      <c r="G37" s="3">
        <v>22518.9</v>
      </c>
      <c r="I37" s="5">
        <v>0</v>
      </c>
      <c r="J37" s="1">
        <f ca="1"/>
        <v>33</v>
      </c>
      <c r="K37" s="1" t="str">
        <f ca="1"/>
        <v/>
      </c>
      <c r="L37" s="1" t="e">
        <f ca="1"/>
        <v>#NUM!</v>
      </c>
      <c r="M37" s="3" t="str">
        <f ca="1"/>
        <v/>
      </c>
    </row>
    <row r="38" spans="1:13" x14ac:dyDescent="0.2">
      <c r="A38" s="1" t="s">
        <v>11</v>
      </c>
      <c r="B38" s="1" t="s">
        <v>29</v>
      </c>
      <c r="C38" s="2">
        <v>43384</v>
      </c>
      <c r="D38" s="1" t="s">
        <v>41</v>
      </c>
      <c r="E38" s="1" t="s">
        <v>32</v>
      </c>
      <c r="F38" s="1" t="s">
        <v>50</v>
      </c>
      <c r="G38" s="3">
        <v>27651.1</v>
      </c>
      <c r="I38" s="5">
        <v>0</v>
      </c>
      <c r="J38" s="1">
        <f ca="1"/>
        <v>34</v>
      </c>
      <c r="K38" s="1" t="str">
        <f ca="1"/>
        <v/>
      </c>
      <c r="L38" s="1" t="e">
        <f ca="1"/>
        <v>#NUM!</v>
      </c>
      <c r="M38" s="3" t="str">
        <f ca="1"/>
        <v/>
      </c>
    </row>
    <row r="39" spans="1:13" x14ac:dyDescent="0.2">
      <c r="A39" s="1" t="s">
        <v>37</v>
      </c>
      <c r="B39" s="1" t="s">
        <v>44</v>
      </c>
      <c r="C39" s="2">
        <v>43462</v>
      </c>
      <c r="D39" s="1" t="s">
        <v>41</v>
      </c>
      <c r="E39" s="1" t="s">
        <v>40</v>
      </c>
      <c r="F39" s="1" t="s">
        <v>51</v>
      </c>
      <c r="G39" s="3">
        <v>21660.3</v>
      </c>
      <c r="I39" s="5">
        <v>0</v>
      </c>
      <c r="J39" s="1">
        <f ca="1"/>
        <v>35</v>
      </c>
      <c r="K39" s="1" t="str">
        <f ca="1"/>
        <v/>
      </c>
      <c r="L39" s="1" t="e">
        <f ca="1"/>
        <v>#NUM!</v>
      </c>
      <c r="M39" s="3" t="str">
        <f ca="1"/>
        <v/>
      </c>
    </row>
    <row r="40" spans="1:13" x14ac:dyDescent="0.2">
      <c r="A40" s="1" t="s">
        <v>11</v>
      </c>
      <c r="B40" s="1" t="s">
        <v>29</v>
      </c>
      <c r="C40" s="2">
        <v>43400</v>
      </c>
      <c r="D40" s="1" t="s">
        <v>26</v>
      </c>
      <c r="E40" s="1" t="s">
        <v>40</v>
      </c>
      <c r="F40" s="1" t="s">
        <v>42</v>
      </c>
      <c r="G40" s="3">
        <v>24178.2</v>
      </c>
      <c r="I40" s="5">
        <v>0</v>
      </c>
      <c r="J40" s="1">
        <f ca="1"/>
        <v>36</v>
      </c>
      <c r="K40" s="1" t="str">
        <f ca="1"/>
        <v/>
      </c>
      <c r="L40" s="1" t="e">
        <f ca="1"/>
        <v>#NUM!</v>
      </c>
      <c r="M40" s="3" t="str">
        <f ca="1"/>
        <v/>
      </c>
    </row>
    <row r="41" spans="1:13" x14ac:dyDescent="0.2">
      <c r="A41" s="1" t="s">
        <v>19</v>
      </c>
      <c r="B41" s="1" t="s">
        <v>31</v>
      </c>
      <c r="C41" s="2">
        <v>43395</v>
      </c>
      <c r="D41" s="1" t="s">
        <v>41</v>
      </c>
      <c r="E41" s="1" t="s">
        <v>40</v>
      </c>
      <c r="F41" s="1" t="s">
        <v>50</v>
      </c>
      <c r="G41" s="3">
        <v>18604.8</v>
      </c>
      <c r="I41" s="5">
        <v>0</v>
      </c>
      <c r="J41" s="1">
        <f ca="1"/>
        <v>37</v>
      </c>
      <c r="K41" s="1" t="str">
        <f ca="1"/>
        <v/>
      </c>
      <c r="L41" s="1" t="e">
        <f ca="1"/>
        <v>#NUM!</v>
      </c>
      <c r="M41" s="3" t="str">
        <f ca="1"/>
        <v/>
      </c>
    </row>
    <row r="42" spans="1:13" x14ac:dyDescent="0.2">
      <c r="A42" s="1" t="s">
        <v>11</v>
      </c>
      <c r="B42" s="1" t="s">
        <v>29</v>
      </c>
      <c r="C42" s="2">
        <v>43411</v>
      </c>
      <c r="D42" s="1" t="s">
        <v>41</v>
      </c>
      <c r="E42" s="1" t="s">
        <v>32</v>
      </c>
      <c r="F42" s="1" t="s">
        <v>47</v>
      </c>
      <c r="G42" s="3">
        <v>25029.5</v>
      </c>
      <c r="I42" s="5">
        <v>0</v>
      </c>
      <c r="J42" s="1">
        <f ca="1"/>
        <v>38</v>
      </c>
      <c r="K42" s="1" t="str">
        <f ca="1"/>
        <v/>
      </c>
      <c r="L42" s="1" t="e">
        <f ca="1"/>
        <v>#NUM!</v>
      </c>
      <c r="M42" s="3" t="str">
        <f ca="1"/>
        <v/>
      </c>
    </row>
    <row r="43" spans="1:13" x14ac:dyDescent="0.2">
      <c r="A43" s="1" t="s">
        <v>19</v>
      </c>
      <c r="B43" s="1" t="s">
        <v>31</v>
      </c>
      <c r="C43" s="2">
        <v>43306</v>
      </c>
      <c r="D43" s="1" t="s">
        <v>26</v>
      </c>
      <c r="E43" s="1" t="s">
        <v>40</v>
      </c>
      <c r="F43" s="1" t="s">
        <v>52</v>
      </c>
      <c r="G43" s="3">
        <v>31212</v>
      </c>
      <c r="I43" s="5">
        <v>0</v>
      </c>
      <c r="J43" s="1">
        <f ca="1"/>
        <v>39</v>
      </c>
      <c r="K43" s="1" t="str">
        <f ca="1"/>
        <v/>
      </c>
      <c r="L43" s="1" t="e">
        <f ca="1"/>
        <v>#NUM!</v>
      </c>
      <c r="M43" s="3" t="str">
        <f ca="1"/>
        <v/>
      </c>
    </row>
    <row r="44" spans="1:13" x14ac:dyDescent="0.2">
      <c r="A44" s="1" t="s">
        <v>37</v>
      </c>
      <c r="B44" s="1" t="s">
        <v>44</v>
      </c>
      <c r="C44" s="2">
        <v>43279</v>
      </c>
      <c r="D44" s="1" t="s">
        <v>26</v>
      </c>
      <c r="E44" s="1" t="s">
        <v>40</v>
      </c>
      <c r="F44" s="1" t="s">
        <v>43</v>
      </c>
      <c r="G44" s="3">
        <v>5400</v>
      </c>
      <c r="I44" s="5">
        <v>0</v>
      </c>
      <c r="J44" s="1">
        <f ca="1"/>
        <v>40</v>
      </c>
      <c r="K44" s="1" t="str">
        <f ca="1"/>
        <v/>
      </c>
      <c r="L44" s="1" t="e">
        <f ca="1"/>
        <v>#NUM!</v>
      </c>
      <c r="M44" s="3" t="str">
        <f ca="1"/>
        <v/>
      </c>
    </row>
    <row r="45" spans="1:13" x14ac:dyDescent="0.2">
      <c r="A45" s="1" t="s">
        <v>19</v>
      </c>
      <c r="B45" s="1" t="s">
        <v>31</v>
      </c>
      <c r="C45" s="2">
        <v>43357</v>
      </c>
      <c r="D45" s="1" t="s">
        <v>41</v>
      </c>
      <c r="E45" s="1" t="s">
        <v>24</v>
      </c>
      <c r="F45" s="1" t="s">
        <v>52</v>
      </c>
      <c r="G45" s="3">
        <v>35357.699999999997</v>
      </c>
      <c r="I45" s="5">
        <v>0</v>
      </c>
      <c r="J45" s="1">
        <f ca="1"/>
        <v>41</v>
      </c>
      <c r="K45" s="1" t="str">
        <f ca="1"/>
        <v/>
      </c>
      <c r="L45" s="1" t="e">
        <f ca="1"/>
        <v>#NUM!</v>
      </c>
      <c r="M45" s="3" t="str">
        <f ca="1"/>
        <v/>
      </c>
    </row>
    <row r="46" spans="1:13" x14ac:dyDescent="0.2">
      <c r="A46" s="1" t="s">
        <v>37</v>
      </c>
      <c r="B46" s="1" t="s">
        <v>44</v>
      </c>
      <c r="C46" s="2">
        <v>43441</v>
      </c>
      <c r="D46" s="1" t="s">
        <v>48</v>
      </c>
      <c r="E46" s="1" t="s">
        <v>33</v>
      </c>
      <c r="F46" s="1" t="s">
        <v>51</v>
      </c>
      <c r="G46" s="3">
        <v>8680.2000000000007</v>
      </c>
      <c r="I46" s="5">
        <v>0</v>
      </c>
      <c r="J46" s="1">
        <f ca="1"/>
        <v>42</v>
      </c>
      <c r="K46" s="1" t="str">
        <f ca="1"/>
        <v/>
      </c>
      <c r="L46" s="1" t="e">
        <f ca="1"/>
        <v>#NUM!</v>
      </c>
      <c r="M46" s="3" t="str">
        <f ca="1"/>
        <v/>
      </c>
    </row>
    <row r="47" spans="1:13" x14ac:dyDescent="0.2">
      <c r="A47" s="1" t="s">
        <v>37</v>
      </c>
      <c r="B47" s="1" t="s">
        <v>44</v>
      </c>
      <c r="C47" s="2">
        <v>43544</v>
      </c>
      <c r="D47" s="1" t="s">
        <v>16</v>
      </c>
      <c r="E47" s="1" t="s">
        <v>27</v>
      </c>
      <c r="F47" s="1" t="s">
        <v>42</v>
      </c>
      <c r="G47" s="3">
        <v>27438</v>
      </c>
      <c r="I47" s="5">
        <v>0</v>
      </c>
      <c r="J47" s="1">
        <f ca="1"/>
        <v>43</v>
      </c>
      <c r="K47" s="1" t="str">
        <f ca="1"/>
        <v/>
      </c>
      <c r="L47" s="1" t="e">
        <f ca="1"/>
        <v>#NUM!</v>
      </c>
      <c r="M47" s="3" t="str">
        <f ca="1"/>
        <v/>
      </c>
    </row>
    <row r="48" spans="1:13" x14ac:dyDescent="0.2">
      <c r="A48" s="1" t="s">
        <v>37</v>
      </c>
      <c r="B48" s="1" t="s">
        <v>44</v>
      </c>
      <c r="C48" s="2">
        <v>43151</v>
      </c>
      <c r="D48" s="1" t="s">
        <v>26</v>
      </c>
      <c r="E48" s="1" t="s">
        <v>40</v>
      </c>
      <c r="F48" s="1" t="s">
        <v>25</v>
      </c>
      <c r="G48" s="3">
        <v>5841</v>
      </c>
      <c r="I48" s="5">
        <v>0</v>
      </c>
      <c r="J48" s="1">
        <f ca="1"/>
        <v>44</v>
      </c>
      <c r="K48" s="1" t="str">
        <f ca="1"/>
        <v/>
      </c>
      <c r="L48" s="1" t="e">
        <f ca="1"/>
        <v>#NUM!</v>
      </c>
      <c r="M48" s="3" t="str">
        <f ca="1"/>
        <v/>
      </c>
    </row>
    <row r="49" spans="1:13" x14ac:dyDescent="0.2">
      <c r="A49" s="1" t="s">
        <v>37</v>
      </c>
      <c r="B49" s="1" t="s">
        <v>44</v>
      </c>
      <c r="C49" s="2">
        <v>43310</v>
      </c>
      <c r="D49" s="1" t="s">
        <v>16</v>
      </c>
      <c r="E49" s="1" t="s">
        <v>40</v>
      </c>
      <c r="F49" s="1" t="s">
        <v>42</v>
      </c>
      <c r="G49" s="3">
        <v>9548</v>
      </c>
      <c r="I49" s="5">
        <v>0</v>
      </c>
      <c r="J49" s="1">
        <f ca="1"/>
        <v>45</v>
      </c>
      <c r="K49" s="1" t="str">
        <f ca="1"/>
        <v/>
      </c>
      <c r="L49" s="1" t="e">
        <f ca="1"/>
        <v>#NUM!</v>
      </c>
      <c r="M49" s="3" t="str">
        <f ca="1"/>
        <v/>
      </c>
    </row>
    <row r="50" spans="1:13" x14ac:dyDescent="0.2">
      <c r="A50" s="1" t="s">
        <v>37</v>
      </c>
      <c r="B50" s="1" t="s">
        <v>38</v>
      </c>
      <c r="C50" s="2">
        <v>43530</v>
      </c>
      <c r="D50" s="1" t="s">
        <v>48</v>
      </c>
      <c r="E50" s="1" t="s">
        <v>40</v>
      </c>
      <c r="F50" s="1" t="s">
        <v>25</v>
      </c>
      <c r="G50" s="3">
        <v>17014.900000000001</v>
      </c>
      <c r="I50" s="5">
        <v>0</v>
      </c>
      <c r="J50" s="1">
        <f ca="1"/>
        <v>46</v>
      </c>
      <c r="K50" s="1" t="str">
        <f ca="1"/>
        <v/>
      </c>
      <c r="L50" s="1" t="e">
        <f ca="1"/>
        <v>#NUM!</v>
      </c>
      <c r="M50" s="3" t="str">
        <f ca="1"/>
        <v/>
      </c>
    </row>
    <row r="51" spans="1:13" x14ac:dyDescent="0.2">
      <c r="A51" s="1" t="s">
        <v>19</v>
      </c>
      <c r="B51" s="1" t="s">
        <v>31</v>
      </c>
      <c r="C51" s="2">
        <v>43108</v>
      </c>
      <c r="D51" s="1" t="s">
        <v>26</v>
      </c>
      <c r="E51" s="1" t="s">
        <v>45</v>
      </c>
      <c r="F51" s="1" t="s">
        <v>46</v>
      </c>
      <c r="G51" s="3">
        <v>31072.799999999999</v>
      </c>
      <c r="I51" s="5">
        <v>0</v>
      </c>
      <c r="J51" s="1">
        <f ca="1"/>
        <v>47</v>
      </c>
      <c r="K51" s="1" t="str">
        <f ca="1"/>
        <v/>
      </c>
      <c r="L51" s="1" t="e">
        <f ca="1"/>
        <v>#NUM!</v>
      </c>
      <c r="M51" s="3" t="str">
        <f ca="1"/>
        <v/>
      </c>
    </row>
    <row r="52" spans="1:13" x14ac:dyDescent="0.2">
      <c r="A52" s="1" t="s">
        <v>37</v>
      </c>
      <c r="B52" s="1" t="s">
        <v>38</v>
      </c>
      <c r="C52" s="2">
        <v>43407</v>
      </c>
      <c r="D52" s="1" t="s">
        <v>16</v>
      </c>
      <c r="E52" s="1" t="s">
        <v>33</v>
      </c>
      <c r="F52" s="1" t="s">
        <v>25</v>
      </c>
      <c r="G52" s="3">
        <v>7438.2</v>
      </c>
      <c r="I52" s="5">
        <v>0</v>
      </c>
      <c r="J52" s="1">
        <f ca="1"/>
        <v>48</v>
      </c>
      <c r="K52" s="1" t="str">
        <f ca="1"/>
        <v/>
      </c>
      <c r="L52" s="1" t="e">
        <f ca="1"/>
        <v>#NUM!</v>
      </c>
      <c r="M52" s="3" t="str">
        <f ca="1"/>
        <v/>
      </c>
    </row>
    <row r="53" spans="1:13" x14ac:dyDescent="0.2">
      <c r="A53" s="1" t="s">
        <v>34</v>
      </c>
      <c r="B53" s="1" t="s">
        <v>35</v>
      </c>
      <c r="C53" s="2">
        <v>43252</v>
      </c>
      <c r="D53" s="1" t="s">
        <v>16</v>
      </c>
      <c r="E53" s="1" t="s">
        <v>40</v>
      </c>
      <c r="F53" s="1" t="s">
        <v>28</v>
      </c>
      <c r="G53" s="3">
        <v>13584.2</v>
      </c>
      <c r="I53" s="5">
        <v>0</v>
      </c>
      <c r="J53" s="1">
        <f ca="1"/>
        <v>49</v>
      </c>
      <c r="K53" s="1" t="str">
        <f ca="1"/>
        <v/>
      </c>
      <c r="L53" s="1" t="e">
        <f ca="1"/>
        <v>#NUM!</v>
      </c>
      <c r="M53" s="3" t="str">
        <f ca="1"/>
        <v/>
      </c>
    </row>
    <row r="54" spans="1:13" x14ac:dyDescent="0.2">
      <c r="A54" s="1" t="s">
        <v>37</v>
      </c>
      <c r="B54" s="1" t="s">
        <v>38</v>
      </c>
      <c r="C54" s="2">
        <v>43535</v>
      </c>
      <c r="D54" s="1" t="s">
        <v>26</v>
      </c>
      <c r="E54" s="1" t="s">
        <v>40</v>
      </c>
      <c r="F54" s="1" t="s">
        <v>43</v>
      </c>
      <c r="G54" s="3">
        <v>7683</v>
      </c>
      <c r="I54" s="5">
        <v>0</v>
      </c>
      <c r="J54" s="1">
        <f ca="1"/>
        <v>50</v>
      </c>
      <c r="K54" s="1" t="str">
        <f ca="1"/>
        <v/>
      </c>
      <c r="L54" s="1" t="e">
        <f ca="1"/>
        <v>#NUM!</v>
      </c>
      <c r="M54" s="3" t="str">
        <f ca="1"/>
        <v/>
      </c>
    </row>
    <row r="55" spans="1:13" x14ac:dyDescent="0.2">
      <c r="A55" s="1" t="s">
        <v>11</v>
      </c>
      <c r="B55" s="1" t="s">
        <v>29</v>
      </c>
      <c r="C55" s="2">
        <v>43423</v>
      </c>
      <c r="D55" s="1" t="s">
        <v>48</v>
      </c>
      <c r="E55" s="1" t="s">
        <v>53</v>
      </c>
      <c r="F55" s="1" t="s">
        <v>49</v>
      </c>
      <c r="G55" s="3">
        <v>10155.700000000001</v>
      </c>
      <c r="I55" s="5">
        <v>0</v>
      </c>
      <c r="J55" s="1">
        <f ca="1"/>
        <v>51</v>
      </c>
      <c r="K55" s="1" t="str">
        <f ca="1"/>
        <v/>
      </c>
      <c r="L55" s="1" t="e">
        <f ca="1"/>
        <v>#NUM!</v>
      </c>
      <c r="M55" s="3" t="str">
        <f ca="1"/>
        <v/>
      </c>
    </row>
    <row r="56" spans="1:13" x14ac:dyDescent="0.2">
      <c r="A56" s="1" t="s">
        <v>34</v>
      </c>
      <c r="B56" s="1" t="s">
        <v>35</v>
      </c>
      <c r="C56" s="2">
        <v>43316</v>
      </c>
      <c r="D56" s="1" t="s">
        <v>16</v>
      </c>
      <c r="E56" s="1" t="s">
        <v>40</v>
      </c>
      <c r="F56" s="1" t="s">
        <v>46</v>
      </c>
      <c r="G56" s="3">
        <v>20948.400000000001</v>
      </c>
      <c r="I56" s="5">
        <v>0</v>
      </c>
      <c r="J56" s="1">
        <f ca="1"/>
        <v>52</v>
      </c>
      <c r="K56" s="1" t="str">
        <f ca="1"/>
        <v/>
      </c>
      <c r="L56" s="1" t="e">
        <f ca="1"/>
        <v>#NUM!</v>
      </c>
      <c r="M56" s="3" t="str">
        <f ca="1"/>
        <v/>
      </c>
    </row>
    <row r="57" spans="1:13" x14ac:dyDescent="0.2">
      <c r="A57" s="1" t="s">
        <v>11</v>
      </c>
      <c r="B57" s="1" t="s">
        <v>29</v>
      </c>
      <c r="C57" s="2">
        <v>43268</v>
      </c>
      <c r="D57" s="1" t="s">
        <v>26</v>
      </c>
      <c r="E57" s="1" t="s">
        <v>40</v>
      </c>
      <c r="F57" s="1" t="s">
        <v>47</v>
      </c>
      <c r="G57" s="3">
        <v>13151.6</v>
      </c>
      <c r="I57" s="5">
        <v>0</v>
      </c>
      <c r="J57" s="1">
        <f ca="1"/>
        <v>53</v>
      </c>
      <c r="K57" s="1" t="str">
        <f ca="1"/>
        <v/>
      </c>
      <c r="L57" s="1" t="e">
        <f ca="1"/>
        <v>#NUM!</v>
      </c>
      <c r="M57" s="3" t="str">
        <f ca="1"/>
        <v/>
      </c>
    </row>
    <row r="58" spans="1:13" x14ac:dyDescent="0.2">
      <c r="A58" s="1" t="s">
        <v>34</v>
      </c>
      <c r="B58" s="1" t="s">
        <v>35</v>
      </c>
      <c r="C58" s="2">
        <v>43319</v>
      </c>
      <c r="D58" s="1" t="s">
        <v>48</v>
      </c>
      <c r="E58" s="1" t="s">
        <v>17</v>
      </c>
      <c r="F58" s="1" t="s">
        <v>42</v>
      </c>
      <c r="G58" s="3">
        <v>26888.7</v>
      </c>
      <c r="I58" s="5">
        <v>0</v>
      </c>
      <c r="J58" s="1">
        <f ca="1"/>
        <v>54</v>
      </c>
      <c r="K58" s="1" t="str">
        <f ca="1"/>
        <v/>
      </c>
      <c r="L58" s="1" t="e">
        <f ca="1"/>
        <v>#NUM!</v>
      </c>
      <c r="M58" s="3" t="str">
        <f ca="1"/>
        <v/>
      </c>
    </row>
    <row r="59" spans="1:13" x14ac:dyDescent="0.2">
      <c r="A59" s="1" t="s">
        <v>19</v>
      </c>
      <c r="B59" s="1" t="s">
        <v>31</v>
      </c>
      <c r="C59" s="2">
        <v>43475</v>
      </c>
      <c r="D59" s="1" t="s">
        <v>26</v>
      </c>
      <c r="E59" s="1" t="s">
        <v>40</v>
      </c>
      <c r="F59" s="1" t="s">
        <v>51</v>
      </c>
      <c r="G59" s="3">
        <v>7878</v>
      </c>
      <c r="I59" s="5">
        <v>0</v>
      </c>
      <c r="J59" s="1">
        <f ca="1"/>
        <v>55</v>
      </c>
      <c r="K59" s="1" t="str">
        <f ca="1"/>
        <v/>
      </c>
      <c r="L59" s="1" t="e">
        <f ca="1"/>
        <v>#NUM!</v>
      </c>
      <c r="M59" s="3" t="str">
        <f ca="1"/>
        <v/>
      </c>
    </row>
    <row r="60" spans="1:13" x14ac:dyDescent="0.2">
      <c r="A60" s="1" t="s">
        <v>11</v>
      </c>
      <c r="B60" s="1" t="s">
        <v>29</v>
      </c>
      <c r="C60" s="2">
        <v>43327</v>
      </c>
      <c r="D60" s="1" t="s">
        <v>48</v>
      </c>
      <c r="E60" s="1" t="s">
        <v>24</v>
      </c>
      <c r="F60" s="1" t="s">
        <v>22</v>
      </c>
      <c r="G60" s="3">
        <v>24008.400000000001</v>
      </c>
      <c r="I60" s="5">
        <v>0</v>
      </c>
      <c r="J60" s="1">
        <f ca="1"/>
        <v>56</v>
      </c>
      <c r="K60" s="1" t="str">
        <f ca="1"/>
        <v/>
      </c>
      <c r="L60" s="1" t="e">
        <f ca="1"/>
        <v>#NUM!</v>
      </c>
      <c r="M60" s="3" t="str">
        <f ca="1"/>
        <v/>
      </c>
    </row>
    <row r="61" spans="1:13" x14ac:dyDescent="0.2">
      <c r="A61" s="1" t="s">
        <v>19</v>
      </c>
      <c r="B61" s="1" t="s">
        <v>31</v>
      </c>
      <c r="C61" s="2">
        <v>43115</v>
      </c>
      <c r="D61" s="1" t="s">
        <v>48</v>
      </c>
      <c r="E61" s="1" t="s">
        <v>24</v>
      </c>
      <c r="F61" s="1" t="s">
        <v>46</v>
      </c>
      <c r="G61" s="3">
        <v>7311.5</v>
      </c>
      <c r="I61" s="5">
        <v>0</v>
      </c>
      <c r="J61" s="1">
        <f ca="1"/>
        <v>57</v>
      </c>
      <c r="K61" s="1" t="str">
        <f ca="1"/>
        <v/>
      </c>
      <c r="L61" s="1" t="e">
        <f ca="1"/>
        <v>#NUM!</v>
      </c>
      <c r="M61" s="3" t="str">
        <f ca="1"/>
        <v/>
      </c>
    </row>
    <row r="62" spans="1:13" x14ac:dyDescent="0.2">
      <c r="A62" s="1" t="s">
        <v>34</v>
      </c>
      <c r="B62" s="1" t="s">
        <v>35</v>
      </c>
      <c r="C62" s="2">
        <v>43534</v>
      </c>
      <c r="D62" s="1" t="s">
        <v>16</v>
      </c>
      <c r="E62" s="1" t="s">
        <v>32</v>
      </c>
      <c r="F62" s="1" t="s">
        <v>54</v>
      </c>
      <c r="G62" s="3">
        <v>6858</v>
      </c>
      <c r="I62" s="5">
        <v>0</v>
      </c>
      <c r="J62" s="1">
        <f ca="1"/>
        <v>58</v>
      </c>
      <c r="K62" s="1" t="str">
        <f ca="1"/>
        <v/>
      </c>
      <c r="L62" s="1" t="e">
        <f ca="1"/>
        <v>#NUM!</v>
      </c>
      <c r="M62" s="3" t="str">
        <f ca="1"/>
        <v/>
      </c>
    </row>
    <row r="63" spans="1:13" x14ac:dyDescent="0.2">
      <c r="A63" s="1" t="s">
        <v>11</v>
      </c>
      <c r="B63" s="1" t="s">
        <v>29</v>
      </c>
      <c r="C63" s="2">
        <v>43117</v>
      </c>
      <c r="D63" s="1" t="s">
        <v>16</v>
      </c>
      <c r="E63" s="1" t="s">
        <v>17</v>
      </c>
      <c r="F63" s="1" t="s">
        <v>15</v>
      </c>
      <c r="G63" s="3">
        <v>25352.400000000001</v>
      </c>
      <c r="I63" s="5">
        <v>0</v>
      </c>
      <c r="J63" s="1">
        <f ca="1"/>
        <v>59</v>
      </c>
      <c r="K63" s="1" t="str">
        <f ca="1"/>
        <v/>
      </c>
      <c r="L63" s="1" t="e">
        <f ca="1"/>
        <v>#NUM!</v>
      </c>
      <c r="M63" s="3" t="str">
        <f ca="1"/>
        <v/>
      </c>
    </row>
    <row r="64" spans="1:13" x14ac:dyDescent="0.2">
      <c r="A64" s="1" t="s">
        <v>19</v>
      </c>
      <c r="B64" s="1" t="s">
        <v>31</v>
      </c>
      <c r="C64" s="2">
        <v>43494</v>
      </c>
      <c r="D64" s="1" t="s">
        <v>16</v>
      </c>
      <c r="E64" s="1" t="s">
        <v>40</v>
      </c>
      <c r="F64" s="1" t="s">
        <v>22</v>
      </c>
      <c r="G64" s="3">
        <v>7313.8</v>
      </c>
      <c r="I64" s="5">
        <v>0</v>
      </c>
      <c r="J64" s="1">
        <f ca="1"/>
        <v>60</v>
      </c>
      <c r="K64" s="1" t="str">
        <f ca="1"/>
        <v/>
      </c>
      <c r="L64" s="1" t="e">
        <f ca="1"/>
        <v>#NUM!</v>
      </c>
      <c r="M64" s="3" t="str">
        <f ca="1"/>
        <v/>
      </c>
    </row>
    <row r="65" spans="1:13" x14ac:dyDescent="0.2">
      <c r="A65" s="1" t="s">
        <v>19</v>
      </c>
      <c r="B65" s="1" t="s">
        <v>31</v>
      </c>
      <c r="C65" s="2">
        <v>43103</v>
      </c>
      <c r="D65" s="1" t="s">
        <v>16</v>
      </c>
      <c r="E65" s="1" t="s">
        <v>53</v>
      </c>
      <c r="F65" s="1" t="s">
        <v>15</v>
      </c>
      <c r="G65" s="3">
        <v>23552.1</v>
      </c>
      <c r="I65" s="5">
        <v>0</v>
      </c>
      <c r="J65" s="1">
        <f ca="1"/>
        <v>61</v>
      </c>
      <c r="K65" s="1" t="str">
        <f ca="1"/>
        <v/>
      </c>
      <c r="L65" s="1" t="e">
        <f ca="1"/>
        <v>#NUM!</v>
      </c>
      <c r="M65" s="3" t="str">
        <f ca="1"/>
        <v/>
      </c>
    </row>
    <row r="66" spans="1:13" x14ac:dyDescent="0.2">
      <c r="A66" s="1" t="s">
        <v>19</v>
      </c>
      <c r="B66" s="1" t="s">
        <v>31</v>
      </c>
      <c r="C66" s="2">
        <v>43172</v>
      </c>
      <c r="D66" s="1" t="s">
        <v>16</v>
      </c>
      <c r="E66" s="1" t="s">
        <v>40</v>
      </c>
      <c r="F66" s="1" t="s">
        <v>54</v>
      </c>
      <c r="G66" s="3">
        <v>6083</v>
      </c>
      <c r="I66" s="5">
        <v>0</v>
      </c>
      <c r="J66" s="1">
        <f ca="1"/>
        <v>62</v>
      </c>
      <c r="K66" s="1" t="str">
        <f ca="1"/>
        <v/>
      </c>
      <c r="L66" s="1" t="e">
        <f ca="1"/>
        <v>#NUM!</v>
      </c>
      <c r="M66" s="3" t="str">
        <f ca="1"/>
        <v/>
      </c>
    </row>
    <row r="67" spans="1:13" x14ac:dyDescent="0.2">
      <c r="A67" s="1" t="s">
        <v>19</v>
      </c>
      <c r="B67" s="1" t="s">
        <v>31</v>
      </c>
      <c r="C67" s="2">
        <v>43281</v>
      </c>
      <c r="D67" s="1" t="s">
        <v>26</v>
      </c>
      <c r="E67" s="1" t="s">
        <v>45</v>
      </c>
      <c r="F67" s="1" t="s">
        <v>22</v>
      </c>
      <c r="G67" s="3">
        <v>22519.200000000001</v>
      </c>
      <c r="I67" s="5">
        <v>0</v>
      </c>
      <c r="J67" s="1">
        <f ca="1"/>
        <v>63</v>
      </c>
      <c r="K67" s="1" t="str">
        <f ca="1"/>
        <v/>
      </c>
      <c r="L67" s="1" t="e">
        <f ca="1"/>
        <v>#NUM!</v>
      </c>
      <c r="M67" s="3" t="str">
        <f ca="1"/>
        <v/>
      </c>
    </row>
    <row r="68" spans="1:13" x14ac:dyDescent="0.2">
      <c r="A68" s="1" t="s">
        <v>11</v>
      </c>
      <c r="B68" s="1" t="s">
        <v>29</v>
      </c>
      <c r="C68" s="2">
        <v>43456</v>
      </c>
      <c r="D68" s="1" t="s">
        <v>21</v>
      </c>
      <c r="E68" s="1" t="s">
        <v>40</v>
      </c>
      <c r="F68" s="1" t="s">
        <v>15</v>
      </c>
      <c r="G68" s="3">
        <v>25480</v>
      </c>
      <c r="I68" s="5">
        <v>0</v>
      </c>
      <c r="J68" s="1">
        <f ca="1"/>
        <v>64</v>
      </c>
      <c r="K68" s="1" t="str">
        <f ca="1"/>
        <v/>
      </c>
      <c r="L68" s="1" t="e">
        <f ca="1"/>
        <v>#NUM!</v>
      </c>
      <c r="M68" s="3" t="str">
        <f ca="1"/>
        <v/>
      </c>
    </row>
    <row r="69" spans="1:13" x14ac:dyDescent="0.2">
      <c r="A69" s="1" t="s">
        <v>37</v>
      </c>
      <c r="B69" s="1" t="s">
        <v>38</v>
      </c>
      <c r="C69" s="2">
        <v>43441</v>
      </c>
      <c r="D69" s="1" t="s">
        <v>21</v>
      </c>
      <c r="E69" s="1" t="s">
        <v>40</v>
      </c>
      <c r="F69" s="1" t="s">
        <v>52</v>
      </c>
      <c r="G69" s="3">
        <v>29099.7</v>
      </c>
      <c r="I69" s="5">
        <v>0</v>
      </c>
      <c r="J69" s="1">
        <f ca="1"/>
        <v>65</v>
      </c>
      <c r="K69" s="1" t="str">
        <f ca="1"/>
        <v/>
      </c>
      <c r="L69" s="1" t="e">
        <f ca="1"/>
        <v>#NUM!</v>
      </c>
      <c r="M69" s="3" t="str">
        <f ca="1"/>
        <v/>
      </c>
    </row>
    <row r="70" spans="1:13" x14ac:dyDescent="0.2">
      <c r="A70" s="1" t="s">
        <v>37</v>
      </c>
      <c r="B70" s="1" t="s">
        <v>38</v>
      </c>
      <c r="C70" s="2">
        <v>43465</v>
      </c>
      <c r="D70" s="1" t="s">
        <v>16</v>
      </c>
      <c r="E70" s="1" t="s">
        <v>40</v>
      </c>
      <c r="F70" s="1" t="s">
        <v>25</v>
      </c>
      <c r="G70" s="3">
        <v>7965</v>
      </c>
      <c r="I70" s="5">
        <v>0</v>
      </c>
      <c r="J70" s="1">
        <f ca="1"/>
        <v>66</v>
      </c>
      <c r="K70" s="1" t="str">
        <f ca="1"/>
        <v/>
      </c>
      <c r="L70" s="1" t="e">
        <f ca="1"/>
        <v>#NUM!</v>
      </c>
      <c r="M70" s="3" t="str">
        <f ca="1"/>
        <v/>
      </c>
    </row>
    <row r="71" spans="1:13" x14ac:dyDescent="0.2">
      <c r="A71" s="1" t="s">
        <v>37</v>
      </c>
      <c r="B71" s="1" t="s">
        <v>38</v>
      </c>
      <c r="C71" s="2">
        <v>43230</v>
      </c>
      <c r="D71" s="1" t="s">
        <v>26</v>
      </c>
      <c r="E71" s="1" t="s">
        <v>30</v>
      </c>
      <c r="F71" s="1" t="s">
        <v>52</v>
      </c>
      <c r="G71" s="3">
        <v>16990.400000000001</v>
      </c>
      <c r="I71" s="5">
        <v>0</v>
      </c>
      <c r="J71" s="1">
        <f ca="1"/>
        <v>67</v>
      </c>
      <c r="K71" s="1" t="str">
        <f ca="1"/>
        <v/>
      </c>
      <c r="L71" s="1" t="e">
        <f ca="1"/>
        <v>#NUM!</v>
      </c>
      <c r="M71" s="3" t="str">
        <f ca="1"/>
        <v/>
      </c>
    </row>
    <row r="72" spans="1:13" x14ac:dyDescent="0.2">
      <c r="A72" s="1" t="s">
        <v>37</v>
      </c>
      <c r="B72" s="1" t="s">
        <v>38</v>
      </c>
      <c r="C72" s="2">
        <v>43508</v>
      </c>
      <c r="D72" s="1" t="s">
        <v>21</v>
      </c>
      <c r="E72" s="1" t="s">
        <v>55</v>
      </c>
      <c r="F72" s="1" t="s">
        <v>54</v>
      </c>
      <c r="G72" s="3">
        <v>29187</v>
      </c>
      <c r="I72" s="5">
        <v>0</v>
      </c>
      <c r="J72" s="1">
        <f ca="1"/>
        <v>68</v>
      </c>
      <c r="K72" s="1" t="str">
        <f ca="1"/>
        <v/>
      </c>
      <c r="L72" s="1" t="e">
        <f ca="1"/>
        <v>#NUM!</v>
      </c>
      <c r="M72" s="3" t="str">
        <f ca="1"/>
        <v/>
      </c>
    </row>
    <row r="73" spans="1:13" x14ac:dyDescent="0.2">
      <c r="A73" s="1" t="s">
        <v>37</v>
      </c>
      <c r="B73" s="1" t="s">
        <v>38</v>
      </c>
      <c r="C73" s="2">
        <v>43496</v>
      </c>
      <c r="D73" s="1" t="s">
        <v>26</v>
      </c>
      <c r="E73" s="1" t="s">
        <v>40</v>
      </c>
      <c r="F73" s="1" t="s">
        <v>51</v>
      </c>
      <c r="G73" s="3">
        <v>14733.3</v>
      </c>
      <c r="I73" s="5">
        <v>0</v>
      </c>
      <c r="J73" s="1">
        <f ca="1"/>
        <v>69</v>
      </c>
      <c r="K73" s="1" t="str">
        <f ca="1"/>
        <v/>
      </c>
      <c r="L73" s="1" t="e">
        <f ca="1"/>
        <v>#NUM!</v>
      </c>
      <c r="M73" s="3" t="str">
        <f ca="1"/>
        <v/>
      </c>
    </row>
    <row r="74" spans="1:13" x14ac:dyDescent="0.2">
      <c r="A74" s="1" t="s">
        <v>34</v>
      </c>
      <c r="B74" s="1" t="s">
        <v>35</v>
      </c>
      <c r="C74" s="2">
        <v>43301</v>
      </c>
      <c r="D74" s="1" t="s">
        <v>16</v>
      </c>
      <c r="E74" s="1" t="s">
        <v>53</v>
      </c>
      <c r="F74" s="1" t="s">
        <v>49</v>
      </c>
      <c r="G74" s="3">
        <v>6953</v>
      </c>
      <c r="I74" s="5">
        <v>0</v>
      </c>
      <c r="J74" s="1">
        <f ca="1"/>
        <v>70</v>
      </c>
      <c r="K74" s="1" t="str">
        <f ca="1"/>
        <v/>
      </c>
      <c r="L74" s="1" t="e">
        <f ca="1"/>
        <v>#NUM!</v>
      </c>
      <c r="M74" s="3" t="str">
        <f ca="1"/>
        <v/>
      </c>
    </row>
    <row r="75" spans="1:13" x14ac:dyDescent="0.2">
      <c r="A75" s="1" t="s">
        <v>37</v>
      </c>
      <c r="B75" s="1" t="s">
        <v>38</v>
      </c>
      <c r="C75" s="2">
        <v>43444</v>
      </c>
      <c r="D75" s="1" t="s">
        <v>16</v>
      </c>
      <c r="E75" s="1" t="s">
        <v>40</v>
      </c>
      <c r="F75" s="1" t="s">
        <v>54</v>
      </c>
      <c r="G75" s="3">
        <v>17042.2</v>
      </c>
      <c r="I75" s="5">
        <v>0</v>
      </c>
      <c r="J75" s="1">
        <f ca="1"/>
        <v>71</v>
      </c>
      <c r="K75" s="1" t="str">
        <f ca="1"/>
        <v/>
      </c>
      <c r="L75" s="1" t="e">
        <f ca="1"/>
        <v>#NUM!</v>
      </c>
      <c r="M75" s="3" t="str">
        <f ca="1"/>
        <v/>
      </c>
    </row>
    <row r="76" spans="1:13" x14ac:dyDescent="0.2">
      <c r="A76" s="1" t="s">
        <v>37</v>
      </c>
      <c r="B76" s="1" t="s">
        <v>38</v>
      </c>
      <c r="C76" s="2">
        <v>43144</v>
      </c>
      <c r="D76" s="1" t="s">
        <v>21</v>
      </c>
      <c r="E76" s="1" t="s">
        <v>32</v>
      </c>
      <c r="F76" s="1" t="s">
        <v>22</v>
      </c>
      <c r="G76" s="3">
        <v>38474.699999999997</v>
      </c>
      <c r="I76" s="5">
        <v>0</v>
      </c>
      <c r="J76" s="1">
        <f ca="1"/>
        <v>72</v>
      </c>
      <c r="K76" s="1" t="str">
        <f ca="1"/>
        <v/>
      </c>
      <c r="L76" s="1" t="e">
        <f ca="1"/>
        <v>#NUM!</v>
      </c>
      <c r="M76" s="3" t="str">
        <f ca="1"/>
        <v/>
      </c>
    </row>
    <row r="77" spans="1:13" x14ac:dyDescent="0.2">
      <c r="A77" s="1" t="s">
        <v>37</v>
      </c>
      <c r="B77" s="1" t="s">
        <v>38</v>
      </c>
      <c r="C77" s="2">
        <v>43296</v>
      </c>
      <c r="D77" s="1" t="s">
        <v>26</v>
      </c>
      <c r="E77" s="1" t="s">
        <v>53</v>
      </c>
      <c r="F77" s="1" t="s">
        <v>46</v>
      </c>
      <c r="G77" s="3">
        <v>12110.8</v>
      </c>
      <c r="I77" s="5">
        <v>0</v>
      </c>
      <c r="J77" s="1">
        <f ca="1"/>
        <v>73</v>
      </c>
      <c r="K77" s="1" t="str">
        <f ca="1"/>
        <v/>
      </c>
      <c r="L77" s="1" t="e">
        <f ca="1"/>
        <v>#NUM!</v>
      </c>
      <c r="M77" s="3" t="str">
        <f ca="1"/>
        <v/>
      </c>
    </row>
    <row r="78" spans="1:13" x14ac:dyDescent="0.2">
      <c r="A78" s="1" t="s">
        <v>19</v>
      </c>
      <c r="B78" s="1" t="s">
        <v>31</v>
      </c>
      <c r="C78" s="2">
        <v>43176</v>
      </c>
      <c r="D78" s="1" t="s">
        <v>16</v>
      </c>
      <c r="E78" s="1" t="s">
        <v>40</v>
      </c>
      <c r="F78" s="1" t="s">
        <v>22</v>
      </c>
      <c r="G78" s="3">
        <v>30699</v>
      </c>
      <c r="I78" s="5">
        <v>0</v>
      </c>
      <c r="J78" s="1">
        <f ca="1"/>
        <v>74</v>
      </c>
      <c r="K78" s="1" t="str">
        <f ca="1"/>
        <v/>
      </c>
      <c r="L78" s="1" t="e">
        <f ca="1"/>
        <v>#NUM!</v>
      </c>
      <c r="M78" s="3" t="str">
        <f ca="1"/>
        <v/>
      </c>
    </row>
    <row r="79" spans="1:13" x14ac:dyDescent="0.2">
      <c r="A79" s="1" t="s">
        <v>19</v>
      </c>
      <c r="B79" s="1" t="s">
        <v>31</v>
      </c>
      <c r="C79" s="2">
        <v>43277</v>
      </c>
      <c r="D79" s="1" t="s">
        <v>26</v>
      </c>
      <c r="E79" s="1" t="s">
        <v>24</v>
      </c>
      <c r="F79" s="1" t="s">
        <v>54</v>
      </c>
      <c r="G79" s="3">
        <v>10152.799999999999</v>
      </c>
      <c r="I79" s="5">
        <v>0</v>
      </c>
      <c r="J79" s="1">
        <f ca="1"/>
        <v>75</v>
      </c>
      <c r="K79" s="1" t="str">
        <f ca="1"/>
        <v/>
      </c>
      <c r="L79" s="1" t="e">
        <f ca="1"/>
        <v>#NUM!</v>
      </c>
      <c r="M79" s="3" t="str">
        <f ca="1"/>
        <v/>
      </c>
    </row>
    <row r="80" spans="1:13" x14ac:dyDescent="0.2">
      <c r="A80" s="1" t="s">
        <v>19</v>
      </c>
      <c r="B80" s="1" t="s">
        <v>31</v>
      </c>
      <c r="C80" s="2">
        <v>43300</v>
      </c>
      <c r="D80" s="1" t="s">
        <v>26</v>
      </c>
      <c r="E80" s="1" t="s">
        <v>40</v>
      </c>
      <c r="F80" s="1" t="s">
        <v>22</v>
      </c>
      <c r="G80" s="3">
        <v>26122</v>
      </c>
      <c r="I80" s="5">
        <v>0</v>
      </c>
      <c r="J80" s="1">
        <f ca="1"/>
        <v>76</v>
      </c>
      <c r="K80" s="1" t="str">
        <f ca="1"/>
        <v/>
      </c>
      <c r="L80" s="1" t="e">
        <f ca="1"/>
        <v>#NUM!</v>
      </c>
      <c r="M80" s="3" t="str">
        <f ca="1"/>
        <v/>
      </c>
    </row>
    <row r="81" spans="1:13" x14ac:dyDescent="0.2">
      <c r="A81" s="1" t="s">
        <v>37</v>
      </c>
      <c r="B81" s="1" t="s">
        <v>38</v>
      </c>
      <c r="C81" s="2">
        <v>43348</v>
      </c>
      <c r="D81" s="1" t="s">
        <v>16</v>
      </c>
      <c r="E81" s="1" t="s">
        <v>24</v>
      </c>
      <c r="F81" s="1" t="s">
        <v>47</v>
      </c>
      <c r="G81" s="3">
        <v>13764.1</v>
      </c>
      <c r="I81" s="5">
        <v>0</v>
      </c>
      <c r="J81" s="1">
        <f ca="1"/>
        <v>77</v>
      </c>
      <c r="K81" s="1" t="str">
        <f ca="1"/>
        <v/>
      </c>
      <c r="L81" s="1" t="e">
        <f ca="1"/>
        <v>#NUM!</v>
      </c>
      <c r="M81" s="3" t="str">
        <f ca="1"/>
        <v/>
      </c>
    </row>
    <row r="82" spans="1:13" x14ac:dyDescent="0.2">
      <c r="A82" s="1" t="s">
        <v>19</v>
      </c>
      <c r="B82" s="1" t="s">
        <v>31</v>
      </c>
      <c r="C82" s="2">
        <v>43289</v>
      </c>
      <c r="D82" s="1" t="s">
        <v>26</v>
      </c>
      <c r="E82" s="1" t="s">
        <v>40</v>
      </c>
      <c r="F82" s="1" t="s">
        <v>39</v>
      </c>
      <c r="G82" s="3">
        <v>20487.599999999999</v>
      </c>
      <c r="I82" s="5">
        <v>0</v>
      </c>
      <c r="J82" s="1">
        <f ca="1"/>
        <v>78</v>
      </c>
      <c r="K82" s="1" t="str">
        <f ca="1"/>
        <v/>
      </c>
      <c r="L82" s="1" t="e">
        <f ca="1"/>
        <v>#NUM!</v>
      </c>
      <c r="M82" s="3" t="str">
        <f ca="1"/>
        <v/>
      </c>
    </row>
    <row r="83" spans="1:13" x14ac:dyDescent="0.2">
      <c r="A83" s="1" t="s">
        <v>37</v>
      </c>
      <c r="B83" s="1" t="s">
        <v>38</v>
      </c>
      <c r="C83" s="2">
        <v>43427</v>
      </c>
      <c r="D83" s="1" t="s">
        <v>16</v>
      </c>
      <c r="E83" s="1" t="s">
        <v>55</v>
      </c>
      <c r="F83" s="1" t="s">
        <v>22</v>
      </c>
      <c r="G83" s="3">
        <v>30184.2</v>
      </c>
      <c r="I83" s="5">
        <v>0</v>
      </c>
      <c r="J83" s="1">
        <f ca="1"/>
        <v>79</v>
      </c>
      <c r="K83" s="1" t="str">
        <f ca="1"/>
        <v/>
      </c>
      <c r="L83" s="1" t="e">
        <f ca="1"/>
        <v>#NUM!</v>
      </c>
      <c r="M83" s="3" t="str">
        <f ca="1"/>
        <v/>
      </c>
    </row>
    <row r="84" spans="1:13" x14ac:dyDescent="0.2">
      <c r="A84" s="1" t="s">
        <v>19</v>
      </c>
      <c r="B84" s="1" t="s">
        <v>31</v>
      </c>
      <c r="C84" s="2">
        <v>43163</v>
      </c>
      <c r="D84" s="1" t="s">
        <v>21</v>
      </c>
      <c r="E84" s="1" t="s">
        <v>24</v>
      </c>
      <c r="F84" s="1" t="s">
        <v>28</v>
      </c>
      <c r="G84" s="3">
        <v>9761.4</v>
      </c>
      <c r="I84" s="5">
        <v>0</v>
      </c>
      <c r="J84" s="1">
        <f ca="1"/>
        <v>80</v>
      </c>
      <c r="K84" s="1" t="str">
        <f ca="1"/>
        <v/>
      </c>
      <c r="L84" s="1" t="e">
        <f ca="1"/>
        <v>#NUM!</v>
      </c>
      <c r="M84" s="3" t="str">
        <f ca="1"/>
        <v/>
      </c>
    </row>
    <row r="85" spans="1:13" x14ac:dyDescent="0.2">
      <c r="A85" s="1" t="s">
        <v>19</v>
      </c>
      <c r="B85" s="1" t="s">
        <v>31</v>
      </c>
      <c r="C85" s="2">
        <v>43308</v>
      </c>
      <c r="D85" s="1" t="s">
        <v>21</v>
      </c>
      <c r="E85" s="1" t="s">
        <v>55</v>
      </c>
      <c r="F85" s="1" t="s">
        <v>46</v>
      </c>
      <c r="G85" s="3">
        <v>6814.2</v>
      </c>
      <c r="I85" s="5">
        <v>0</v>
      </c>
      <c r="J85" s="1">
        <f ca="1"/>
        <v>81</v>
      </c>
      <c r="K85" s="1" t="str">
        <f ca="1"/>
        <v/>
      </c>
      <c r="L85" s="1" t="e">
        <f ca="1"/>
        <v>#NUM!</v>
      </c>
      <c r="M85" s="3" t="str">
        <f ca="1"/>
        <v/>
      </c>
    </row>
    <row r="86" spans="1:13" x14ac:dyDescent="0.2">
      <c r="A86" s="1" t="s">
        <v>19</v>
      </c>
      <c r="B86" s="1" t="s">
        <v>31</v>
      </c>
      <c r="C86" s="2">
        <v>43228</v>
      </c>
      <c r="D86" s="1" t="s">
        <v>26</v>
      </c>
      <c r="E86" s="1" t="s">
        <v>40</v>
      </c>
      <c r="F86" s="1" t="s">
        <v>15</v>
      </c>
      <c r="G86" s="3">
        <v>7439.6</v>
      </c>
      <c r="I86" s="5">
        <v>0</v>
      </c>
      <c r="J86" s="1">
        <f ca="1"/>
        <v>82</v>
      </c>
      <c r="K86" s="1" t="str">
        <f ca="1"/>
        <v/>
      </c>
      <c r="L86" s="1" t="e">
        <f ca="1"/>
        <v>#NUM!</v>
      </c>
      <c r="M86" s="3" t="str">
        <f ca="1"/>
        <v/>
      </c>
    </row>
    <row r="87" spans="1:13" x14ac:dyDescent="0.2">
      <c r="A87" s="1" t="s">
        <v>11</v>
      </c>
      <c r="B87" s="1" t="s">
        <v>29</v>
      </c>
      <c r="C87" s="2">
        <v>43302</v>
      </c>
      <c r="D87" s="1" t="s">
        <v>26</v>
      </c>
      <c r="E87" s="1" t="s">
        <v>24</v>
      </c>
      <c r="F87" s="1" t="s">
        <v>25</v>
      </c>
      <c r="G87" s="3">
        <v>13015.9</v>
      </c>
      <c r="I87" s="5">
        <v>0</v>
      </c>
      <c r="J87" s="1">
        <f ca="1"/>
        <v>83</v>
      </c>
      <c r="K87" s="1" t="str">
        <f ca="1"/>
        <v/>
      </c>
      <c r="L87" s="1" t="e">
        <f ca="1"/>
        <v>#NUM!</v>
      </c>
      <c r="M87" s="3" t="str">
        <f ca="1"/>
        <v/>
      </c>
    </row>
    <row r="88" spans="1:13" x14ac:dyDescent="0.2">
      <c r="A88" s="1" t="s">
        <v>11</v>
      </c>
      <c r="B88" s="1" t="s">
        <v>29</v>
      </c>
      <c r="C88" s="2">
        <v>43324</v>
      </c>
      <c r="D88" s="1" t="s">
        <v>26</v>
      </c>
      <c r="E88" s="1" t="s">
        <v>55</v>
      </c>
      <c r="F88" s="1" t="s">
        <v>22</v>
      </c>
      <c r="G88" s="3">
        <v>11327</v>
      </c>
      <c r="I88" s="5">
        <v>0</v>
      </c>
      <c r="J88" s="1">
        <f ca="1"/>
        <v>84</v>
      </c>
      <c r="K88" s="1" t="str">
        <f ca="1"/>
        <v/>
      </c>
      <c r="L88" s="1" t="e">
        <f ca="1"/>
        <v>#NUM!</v>
      </c>
      <c r="M88" s="3" t="str">
        <f ca="1"/>
        <v/>
      </c>
    </row>
    <row r="89" spans="1:13" x14ac:dyDescent="0.2">
      <c r="A89" s="1" t="s">
        <v>19</v>
      </c>
      <c r="B89" s="1" t="s">
        <v>31</v>
      </c>
      <c r="C89" s="2">
        <v>43430</v>
      </c>
      <c r="D89" s="1" t="s">
        <v>26</v>
      </c>
      <c r="E89" s="1" t="s">
        <v>32</v>
      </c>
      <c r="F89" s="1" t="s">
        <v>28</v>
      </c>
      <c r="G89" s="3">
        <v>24129.599999999999</v>
      </c>
      <c r="I89" s="5">
        <v>0</v>
      </c>
      <c r="J89" s="1">
        <f ca="1"/>
        <v>85</v>
      </c>
      <c r="K89" s="1" t="str">
        <f ca="1"/>
        <v/>
      </c>
      <c r="L89" s="1" t="e">
        <f ca="1"/>
        <v>#NUM!</v>
      </c>
      <c r="M89" s="3" t="str">
        <f ca="1"/>
        <v/>
      </c>
    </row>
    <row r="90" spans="1:13" x14ac:dyDescent="0.2">
      <c r="A90" s="1" t="s">
        <v>34</v>
      </c>
      <c r="B90" s="1" t="s">
        <v>35</v>
      </c>
      <c r="C90" s="2">
        <v>43403</v>
      </c>
      <c r="D90" s="1" t="s">
        <v>16</v>
      </c>
      <c r="E90" s="1" t="s">
        <v>53</v>
      </c>
      <c r="F90" s="1" t="s">
        <v>46</v>
      </c>
      <c r="G90" s="3">
        <v>3636.8</v>
      </c>
      <c r="I90" s="5">
        <v>0</v>
      </c>
      <c r="J90" s="1">
        <f ca="1"/>
        <v>86</v>
      </c>
      <c r="K90" s="1" t="str">
        <f ca="1"/>
        <v/>
      </c>
      <c r="L90" s="1" t="e">
        <f ca="1"/>
        <v>#NUM!</v>
      </c>
      <c r="M90" s="3" t="str">
        <f ca="1"/>
        <v/>
      </c>
    </row>
    <row r="91" spans="1:13" x14ac:dyDescent="0.2">
      <c r="A91" s="1" t="s">
        <v>19</v>
      </c>
      <c r="B91" s="1" t="s">
        <v>31</v>
      </c>
      <c r="C91" s="2">
        <v>43496</v>
      </c>
      <c r="D91" s="1" t="s">
        <v>21</v>
      </c>
      <c r="E91" s="1" t="s">
        <v>40</v>
      </c>
      <c r="F91" s="1" t="s">
        <v>43</v>
      </c>
      <c r="G91" s="3">
        <v>12587.4</v>
      </c>
      <c r="I91" s="5">
        <v>0</v>
      </c>
      <c r="J91" s="1">
        <f ca="1"/>
        <v>87</v>
      </c>
      <c r="K91" s="1" t="str">
        <f ca="1"/>
        <v/>
      </c>
      <c r="L91" s="1" t="e">
        <f ca="1"/>
        <v>#NUM!</v>
      </c>
      <c r="M91" s="3" t="str">
        <f ca="1"/>
        <v/>
      </c>
    </row>
    <row r="92" spans="1:13" x14ac:dyDescent="0.2">
      <c r="A92" s="1" t="s">
        <v>19</v>
      </c>
      <c r="B92" s="1" t="s">
        <v>31</v>
      </c>
      <c r="C92" s="2">
        <v>43147</v>
      </c>
      <c r="D92" s="1" t="s">
        <v>26</v>
      </c>
      <c r="E92" s="1" t="s">
        <v>40</v>
      </c>
      <c r="F92" s="1" t="s">
        <v>47</v>
      </c>
      <c r="G92" s="3">
        <v>6520.5</v>
      </c>
      <c r="I92" s="5">
        <v>0</v>
      </c>
      <c r="J92" s="1">
        <f ca="1"/>
        <v>88</v>
      </c>
      <c r="K92" s="1" t="str">
        <f ca="1"/>
        <v/>
      </c>
      <c r="L92" s="1" t="e">
        <f ca="1"/>
        <v>#NUM!</v>
      </c>
      <c r="M92" s="3" t="str">
        <f ca="1"/>
        <v/>
      </c>
    </row>
    <row r="93" spans="1:13" x14ac:dyDescent="0.2">
      <c r="A93" s="1" t="s">
        <v>19</v>
      </c>
      <c r="B93" s="1" t="s">
        <v>31</v>
      </c>
      <c r="C93" s="2">
        <v>43496</v>
      </c>
      <c r="D93" s="1" t="s">
        <v>26</v>
      </c>
      <c r="E93" s="1" t="s">
        <v>55</v>
      </c>
      <c r="F93" s="1" t="s">
        <v>25</v>
      </c>
      <c r="G93" s="3">
        <v>6900</v>
      </c>
      <c r="I93" s="5">
        <v>0</v>
      </c>
      <c r="J93" s="1">
        <f ca="1"/>
        <v>89</v>
      </c>
      <c r="K93" s="1" t="str">
        <f ca="1"/>
        <v/>
      </c>
      <c r="L93" s="1" t="e">
        <f ca="1"/>
        <v>#NUM!</v>
      </c>
      <c r="M93" s="3" t="str">
        <f ca="1"/>
        <v/>
      </c>
    </row>
    <row r="94" spans="1:13" x14ac:dyDescent="0.2">
      <c r="A94" s="1" t="s">
        <v>11</v>
      </c>
      <c r="B94" s="1" t="s">
        <v>29</v>
      </c>
      <c r="C94" s="2">
        <v>43131</v>
      </c>
      <c r="D94" s="1" t="s">
        <v>21</v>
      </c>
      <c r="E94" s="1" t="s">
        <v>55</v>
      </c>
      <c r="F94" s="1" t="s">
        <v>52</v>
      </c>
      <c r="G94" s="3">
        <v>13656</v>
      </c>
      <c r="I94" s="5">
        <v>0</v>
      </c>
      <c r="J94" s="1">
        <f ca="1"/>
        <v>90</v>
      </c>
      <c r="K94" s="1" t="str">
        <f ca="1"/>
        <v/>
      </c>
      <c r="L94" s="1" t="e">
        <f ca="1"/>
        <v>#NUM!</v>
      </c>
      <c r="M94" s="3" t="str">
        <f ca="1"/>
        <v/>
      </c>
    </row>
    <row r="95" spans="1:13" x14ac:dyDescent="0.2">
      <c r="A95" s="1" t="s">
        <v>19</v>
      </c>
      <c r="B95" s="1" t="s">
        <v>31</v>
      </c>
      <c r="C95" s="2">
        <v>43310</v>
      </c>
      <c r="D95" s="1" t="s">
        <v>16</v>
      </c>
      <c r="E95" s="1" t="s">
        <v>17</v>
      </c>
      <c r="F95" s="1" t="s">
        <v>15</v>
      </c>
      <c r="G95" s="3">
        <v>4928.6000000000004</v>
      </c>
      <c r="I95" s="5">
        <v>0</v>
      </c>
      <c r="J95" s="1">
        <f ca="1"/>
        <v>91</v>
      </c>
      <c r="K95" s="1" t="str">
        <f ca="1"/>
        <v/>
      </c>
      <c r="L95" s="1" t="e">
        <f ca="1"/>
        <v>#NUM!</v>
      </c>
      <c r="M95" s="3" t="str">
        <f ca="1"/>
        <v/>
      </c>
    </row>
    <row r="96" spans="1:13" x14ac:dyDescent="0.2">
      <c r="A96" s="1" t="s">
        <v>19</v>
      </c>
      <c r="B96" s="1" t="s">
        <v>31</v>
      </c>
      <c r="C96" s="2">
        <v>43534</v>
      </c>
      <c r="D96" s="1" t="s">
        <v>26</v>
      </c>
      <c r="E96" s="1" t="s">
        <v>30</v>
      </c>
      <c r="F96" s="1" t="s">
        <v>46</v>
      </c>
      <c r="G96" s="3">
        <v>15060.3</v>
      </c>
      <c r="I96" s="5">
        <v>0</v>
      </c>
      <c r="J96" s="1">
        <f ca="1"/>
        <v>92</v>
      </c>
      <c r="K96" s="1" t="str">
        <f ca="1"/>
        <v/>
      </c>
      <c r="L96" s="1" t="e">
        <f ca="1"/>
        <v>#NUM!</v>
      </c>
      <c r="M96" s="1" t="str">
        <f ca="1"/>
        <v/>
      </c>
    </row>
    <row r="97" spans="1:13" x14ac:dyDescent="0.2">
      <c r="A97" s="1" t="s">
        <v>11</v>
      </c>
      <c r="B97" s="1" t="s">
        <v>29</v>
      </c>
      <c r="C97" s="2">
        <v>43401</v>
      </c>
      <c r="D97" s="1" t="s">
        <v>21</v>
      </c>
      <c r="E97" s="1" t="s">
        <v>40</v>
      </c>
      <c r="F97" s="1" t="s">
        <v>15</v>
      </c>
      <c r="G97" s="3">
        <v>22041.599999999999</v>
      </c>
      <c r="I97" s="5">
        <v>0</v>
      </c>
      <c r="J97" s="1">
        <f ca="1"/>
        <v>93</v>
      </c>
      <c r="K97" s="1" t="str">
        <f ca="1"/>
        <v/>
      </c>
      <c r="L97" s="1" t="e">
        <f ca="1"/>
        <v>#NUM!</v>
      </c>
      <c r="M97" s="1" t="str">
        <f ca="1"/>
        <v/>
      </c>
    </row>
    <row r="98" spans="1:13" x14ac:dyDescent="0.2">
      <c r="A98" s="1" t="s">
        <v>19</v>
      </c>
      <c r="B98" s="1" t="s">
        <v>31</v>
      </c>
      <c r="C98" s="2">
        <v>43373</v>
      </c>
      <c r="D98" s="1" t="s">
        <v>16</v>
      </c>
      <c r="E98" s="1" t="s">
        <v>55</v>
      </c>
      <c r="F98" s="1" t="s">
        <v>46</v>
      </c>
      <c r="G98" s="3">
        <v>3039.4</v>
      </c>
      <c r="I98" s="5">
        <v>0</v>
      </c>
      <c r="J98" s="1">
        <f ca="1"/>
        <v>94</v>
      </c>
      <c r="K98" s="1" t="str">
        <f ca="1"/>
        <v/>
      </c>
      <c r="L98" s="1" t="e">
        <f ca="1"/>
        <v>#NUM!</v>
      </c>
      <c r="M98" s="1" t="str">
        <f ca="1"/>
        <v/>
      </c>
    </row>
    <row r="99" spans="1:13" x14ac:dyDescent="0.2">
      <c r="A99" s="1" t="s">
        <v>11</v>
      </c>
      <c r="B99" s="1" t="s">
        <v>29</v>
      </c>
      <c r="C99" s="2">
        <v>43548</v>
      </c>
      <c r="D99" s="1" t="s">
        <v>26</v>
      </c>
      <c r="E99" s="1" t="s">
        <v>53</v>
      </c>
      <c r="F99" s="1" t="s">
        <v>52</v>
      </c>
      <c r="G99" s="3">
        <v>10483</v>
      </c>
      <c r="I99" s="5">
        <v>0</v>
      </c>
      <c r="J99" s="1">
        <f ca="1"/>
        <v>95</v>
      </c>
      <c r="K99" s="1" t="str">
        <f ca="1"/>
        <v/>
      </c>
      <c r="L99" s="1" t="e">
        <f ca="1"/>
        <v>#NUM!</v>
      </c>
      <c r="M99" s="1" t="str">
        <f ca="1"/>
        <v/>
      </c>
    </row>
    <row r="100" spans="1:13" x14ac:dyDescent="0.2">
      <c r="A100" s="1" t="s">
        <v>11</v>
      </c>
      <c r="B100" s="1" t="s">
        <v>29</v>
      </c>
      <c r="C100" s="2">
        <v>43470</v>
      </c>
      <c r="D100" s="1" t="s">
        <v>26</v>
      </c>
      <c r="E100" s="1" t="s">
        <v>17</v>
      </c>
      <c r="F100" s="1" t="s">
        <v>52</v>
      </c>
      <c r="G100" s="3">
        <v>31287.8</v>
      </c>
      <c r="I100" s="5">
        <v>0</v>
      </c>
      <c r="J100" s="1">
        <f ca="1"/>
        <v>96</v>
      </c>
      <c r="K100" s="1" t="str">
        <f ca="1"/>
        <v/>
      </c>
      <c r="L100" s="1" t="e">
        <f ca="1"/>
        <v>#NUM!</v>
      </c>
      <c r="M100" s="1" t="str">
        <f ca="1"/>
        <v/>
      </c>
    </row>
    <row r="101" spans="1:13" x14ac:dyDescent="0.2">
      <c r="A101" s="1" t="s">
        <v>34</v>
      </c>
      <c r="B101" s="1" t="s">
        <v>35</v>
      </c>
      <c r="C101" s="2">
        <v>43194</v>
      </c>
      <c r="D101" s="1" t="s">
        <v>26</v>
      </c>
      <c r="E101" s="1" t="s">
        <v>40</v>
      </c>
      <c r="F101" s="1" t="s">
        <v>22</v>
      </c>
      <c r="G101" s="3">
        <v>2247</v>
      </c>
      <c r="I101" s="5">
        <v>0</v>
      </c>
      <c r="J101" s="1">
        <f ca="1"/>
        <v>97</v>
      </c>
      <c r="K101" s="1" t="str">
        <f ca="1"/>
        <v/>
      </c>
      <c r="L101" s="1" t="e">
        <f ca="1"/>
        <v>#NUM!</v>
      </c>
      <c r="M101" s="1" t="str">
        <f ca="1"/>
        <v/>
      </c>
    </row>
    <row r="102" spans="1:13" x14ac:dyDescent="0.2">
      <c r="A102" s="1" t="s">
        <v>11</v>
      </c>
      <c r="B102" s="1" t="s">
        <v>29</v>
      </c>
      <c r="C102" s="2">
        <v>43175</v>
      </c>
      <c r="D102" s="1" t="s">
        <v>26</v>
      </c>
      <c r="E102" s="1" t="s">
        <v>24</v>
      </c>
      <c r="F102" s="1" t="s">
        <v>46</v>
      </c>
      <c r="G102" s="3">
        <v>28925.4</v>
      </c>
      <c r="I102" s="5">
        <v>0</v>
      </c>
      <c r="J102" s="1">
        <f ca="1"/>
        <v>98</v>
      </c>
      <c r="K102" s="1" t="str">
        <f ca="1"/>
        <v/>
      </c>
      <c r="L102" s="1" t="e">
        <f ca="1"/>
        <v>#NUM!</v>
      </c>
      <c r="M102" s="1" t="str">
        <f ca="1"/>
        <v/>
      </c>
    </row>
    <row r="103" spans="1:13" x14ac:dyDescent="0.2">
      <c r="A103" s="1" t="s">
        <v>11</v>
      </c>
      <c r="B103" s="1" t="s">
        <v>29</v>
      </c>
      <c r="C103" s="2">
        <v>43151</v>
      </c>
      <c r="D103" s="1" t="s">
        <v>21</v>
      </c>
      <c r="E103" s="1" t="s">
        <v>32</v>
      </c>
      <c r="F103" s="1" t="s">
        <v>42</v>
      </c>
      <c r="G103" s="3">
        <v>3866.1</v>
      </c>
      <c r="I103" s="5">
        <v>0</v>
      </c>
      <c r="J103" s="1">
        <f ca="1"/>
        <v>99</v>
      </c>
      <c r="K103" s="1" t="str">
        <f ca="1"/>
        <v/>
      </c>
      <c r="L103" s="1" t="e">
        <f ca="1"/>
        <v>#NUM!</v>
      </c>
      <c r="M103" s="1" t="str">
        <f ca="1"/>
        <v/>
      </c>
    </row>
    <row r="104" spans="1:13" x14ac:dyDescent="0.2">
      <c r="A104" s="1" t="s">
        <v>34</v>
      </c>
      <c r="B104" s="1" t="s">
        <v>35</v>
      </c>
      <c r="C104" s="2">
        <v>43510</v>
      </c>
      <c r="D104" s="1" t="s">
        <v>21</v>
      </c>
      <c r="E104" s="1" t="s">
        <v>24</v>
      </c>
      <c r="F104" s="1" t="s">
        <v>22</v>
      </c>
      <c r="G104" s="3">
        <v>44340.800000000003</v>
      </c>
      <c r="I104" s="5">
        <v>0</v>
      </c>
      <c r="J104" s="1">
        <f ca="1"/>
        <v>100</v>
      </c>
      <c r="K104" s="1" t="str">
        <f ca="1"/>
        <v/>
      </c>
      <c r="L104" s="1" t="e">
        <f ca="1"/>
        <v>#NUM!</v>
      </c>
      <c r="M104" s="1" t="str">
        <f ca="1"/>
        <v/>
      </c>
    </row>
  </sheetData>
  <phoneticPr fontId="2" type="noConversion"/>
  <conditionalFormatting sqref="A5:G104">
    <cfRule type="expression" dxfId="0" priority="3">
      <formula>AND(--ISNUMBER(SEARCH($E$1,$E5))&gt;0,--ISNUMBER(SEARCH($F$1,$F5))&gt;0)</formula>
    </cfRule>
  </conditionalFormatting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 Kim</dc:creator>
  <cp:lastModifiedBy>JG Kim</cp:lastModifiedBy>
  <dcterms:created xsi:type="dcterms:W3CDTF">2023-12-06T17:14:03Z</dcterms:created>
  <dcterms:modified xsi:type="dcterms:W3CDTF">2023-12-06T17:39:34Z</dcterms:modified>
</cp:coreProperties>
</file>