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엑셀LIVE157회 - 네이버 부동산 검색 자동화 - 실습파일\"/>
    </mc:Choice>
  </mc:AlternateContent>
  <xr:revisionPtr revIDLastSave="0" documentId="13_ncr:1_{41AA84F7-46C3-4DF8-A339-5F37D4478370}" xr6:coauthVersionLast="47" xr6:coauthVersionMax="47" xr10:uidLastSave="{00000000-0000-0000-0000-000000000000}"/>
  <bookViews>
    <workbookView xWindow="-120" yWindow="-120" windowWidth="29040" windowHeight="15840" xr2:uid="{4F1C7892-FD2D-4608-83EB-0C1523B7AACB}"/>
  </bookViews>
  <sheets>
    <sheet name="부동산검색" sheetId="3" r:id="rId1"/>
    <sheet name="쿼리" sheetId="2" r:id="rId2"/>
    <sheet name="LOOKUP리스트" sheetId="1" r:id="rId3"/>
  </sheets>
  <definedNames>
    <definedName name="ExternalData_1" localSheetId="0" hidden="1">부동산검색!$H$4:$BB$104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5" i="3" a="1"/>
  <c r="B5" i="3" s="1"/>
  <c r="B13" i="3" a="1"/>
  <c r="B13" i="3" s="1"/>
  <c r="D18" i="2"/>
  <c r="E18" i="2" s="1"/>
  <c r="D19" i="2"/>
  <c r="E19" i="2" s="1"/>
  <c r="B11" i="3"/>
  <c r="D17" i="2" s="1"/>
  <c r="E17" i="2" s="1"/>
  <c r="D16" i="2" l="1"/>
  <c r="E16" i="2" s="1"/>
  <c r="D15" i="2"/>
  <c r="E15" i="2" s="1"/>
  <c r="B1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A0CDFE-9C1D-4C5E-B7DE-CB31A50BE227}" keepAlive="1" name="쿼리 - Query" description="통합 문서의 'Query' 쿼리에 대한 연결입니다." type="5" refreshedVersion="8" background="1" saveData="1">
    <dbPr connection="Provider=Microsoft.Mashup.OleDb.1;Data Source=$Workbook$;Location=Query;Extended Properties=&quot;&quot;" command="SELECT * FROM [Query]"/>
  </connection>
  <connection id="2" xr16:uid="{511C70A9-4864-4158-953F-A334ACCE819F}" keepAlive="1" name="쿼리 - tblLand" description="통합 문서의 'tblLand' 쿼리에 대한 연결입니다." type="5" refreshedVersion="8" background="1" saveData="1">
    <dbPr connection="Provider=Microsoft.Mashup.OleDb.1;Data Source=$Workbook$;Location=tblLand;Extended Properties=&quot;&quot;" command="SELECT * FROM [tblLand]"/>
  </connection>
  <connection id="3" xr16:uid="{9E54D94C-3F6B-4F0B-9FE1-456C4320698E}" keepAlive="1" name="쿼리 - tblResult" description="통합 문서의 'tblResult' 쿼리에 대한 연결입니다." type="5" refreshedVersion="8" background="1" saveData="1">
    <dbPr connection="Provider=Microsoft.Mashup.OleDb.1;Data Source=$Workbook$;Location=tblResult;Extended Properties=&quot;&quot;" command="SELECT * FROM [tblResult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<sst xmlns="http://schemas.openxmlformats.org/spreadsheetml/2006/main" count="3301" uniqueCount="1012">
  <si>
    <t>지역</t>
    <phoneticPr fontId="1" type="noConversion"/>
  </si>
  <si>
    <t>URL</t>
    <phoneticPr fontId="1" type="noConversion"/>
  </si>
  <si>
    <t>거래유형</t>
    <phoneticPr fontId="1" type="noConversion"/>
  </si>
  <si>
    <t>매매</t>
    <phoneticPr fontId="1" type="noConversion"/>
  </si>
  <si>
    <t>전세</t>
    <phoneticPr fontId="1" type="noConversion"/>
  </si>
  <si>
    <t>월세</t>
    <phoneticPr fontId="1" type="noConversion"/>
  </si>
  <si>
    <t>단기임대</t>
    <phoneticPr fontId="1" type="noConversion"/>
  </si>
  <si>
    <t>A1</t>
    <phoneticPr fontId="1" type="noConversion"/>
  </si>
  <si>
    <t>B1</t>
    <phoneticPr fontId="1" type="noConversion"/>
  </si>
  <si>
    <t>B2</t>
    <phoneticPr fontId="1" type="noConversion"/>
  </si>
  <si>
    <t>B3</t>
    <phoneticPr fontId="1" type="noConversion"/>
  </si>
  <si>
    <t>아파트</t>
    <phoneticPr fontId="1" type="noConversion"/>
  </si>
  <si>
    <t>오피스텔</t>
    <phoneticPr fontId="1" type="noConversion"/>
  </si>
  <si>
    <t>빌라</t>
    <phoneticPr fontId="1" type="noConversion"/>
  </si>
  <si>
    <t>아파트분양권</t>
    <phoneticPr fontId="1" type="noConversion"/>
  </si>
  <si>
    <t>오피스텔분양권</t>
    <phoneticPr fontId="1" type="noConversion"/>
  </si>
  <si>
    <t>재건축</t>
    <phoneticPr fontId="1" type="noConversion"/>
  </si>
  <si>
    <t>단독/다가구</t>
    <phoneticPr fontId="1" type="noConversion"/>
  </si>
  <si>
    <t>상가주택</t>
    <phoneticPr fontId="1" type="noConversion"/>
  </si>
  <si>
    <t>한옥주택</t>
    <phoneticPr fontId="1" type="noConversion"/>
  </si>
  <si>
    <t>재개발</t>
    <phoneticPr fontId="1" type="noConversion"/>
  </si>
  <si>
    <t>원룸</t>
    <phoneticPr fontId="1" type="noConversion"/>
  </si>
  <si>
    <t>고시원</t>
    <phoneticPr fontId="1" type="noConversion"/>
  </si>
  <si>
    <t>상가</t>
    <phoneticPr fontId="1" type="noConversion"/>
  </si>
  <si>
    <t>사무실</t>
    <phoneticPr fontId="1" type="noConversion"/>
  </si>
  <si>
    <t>공장/창고</t>
    <phoneticPr fontId="1" type="noConversion"/>
  </si>
  <si>
    <t>건물</t>
    <phoneticPr fontId="1" type="noConversion"/>
  </si>
  <si>
    <t>토지</t>
    <phoneticPr fontId="1" type="noConversion"/>
  </si>
  <si>
    <t>지식산업센터</t>
    <phoneticPr fontId="1" type="noConversion"/>
  </si>
  <si>
    <t>전원주택</t>
    <phoneticPr fontId="1" type="noConversion"/>
  </si>
  <si>
    <t>APT</t>
    <phoneticPr fontId="1" type="noConversion"/>
  </si>
  <si>
    <t>OPST</t>
    <phoneticPr fontId="1" type="noConversion"/>
  </si>
  <si>
    <t>VL</t>
    <phoneticPr fontId="1" type="noConversion"/>
  </si>
  <si>
    <t>ABYG</t>
    <phoneticPr fontId="1" type="noConversion"/>
  </si>
  <si>
    <t>OBYG</t>
    <phoneticPr fontId="1" type="noConversion"/>
  </si>
  <si>
    <t>JGC</t>
    <phoneticPr fontId="1" type="noConversion"/>
  </si>
  <si>
    <t>JWJT</t>
    <phoneticPr fontId="1" type="noConversion"/>
  </si>
  <si>
    <t>DDDGG</t>
    <phoneticPr fontId="1" type="noConversion"/>
  </si>
  <si>
    <t>SGJT</t>
    <phoneticPr fontId="1" type="noConversion"/>
  </si>
  <si>
    <t>HOJT</t>
    <phoneticPr fontId="1" type="noConversion"/>
  </si>
  <si>
    <t>JGB</t>
    <phoneticPr fontId="1" type="noConversion"/>
  </si>
  <si>
    <t>OR</t>
    <phoneticPr fontId="1" type="noConversion"/>
  </si>
  <si>
    <t>GSW</t>
    <phoneticPr fontId="1" type="noConversion"/>
  </si>
  <si>
    <t>SG</t>
    <phoneticPr fontId="1" type="noConversion"/>
  </si>
  <si>
    <t>SMS</t>
    <phoneticPr fontId="1" type="noConversion"/>
  </si>
  <si>
    <t>GJCG</t>
    <phoneticPr fontId="1" type="noConversion"/>
  </si>
  <si>
    <t>GM</t>
    <phoneticPr fontId="1" type="noConversion"/>
  </si>
  <si>
    <t>TJ</t>
    <phoneticPr fontId="1" type="noConversion"/>
  </si>
  <si>
    <t>APTHGJ</t>
    <phoneticPr fontId="1" type="noConversion"/>
  </si>
  <si>
    <t>매매유형</t>
    <phoneticPr fontId="1" type="noConversion"/>
  </si>
  <si>
    <t>최소</t>
    <phoneticPr fontId="1" type="noConversion"/>
  </si>
  <si>
    <t>최대</t>
    <phoneticPr fontId="1" type="noConversion"/>
  </si>
  <si>
    <t>~</t>
    <phoneticPr fontId="1" type="noConversion"/>
  </si>
  <si>
    <t>항목</t>
    <phoneticPr fontId="1" type="noConversion"/>
  </si>
  <si>
    <t>결과</t>
    <phoneticPr fontId="1" type="noConversion"/>
  </si>
  <si>
    <t>rletTpCd</t>
    <phoneticPr fontId="1" type="noConversion"/>
  </si>
  <si>
    <t>tradTpCd</t>
    <phoneticPr fontId="1" type="noConversion"/>
  </si>
  <si>
    <t>정렬기준</t>
    <phoneticPr fontId="1" type="noConversion"/>
  </si>
  <si>
    <t>sort</t>
    <phoneticPr fontId="1" type="noConversion"/>
  </si>
  <si>
    <t>최신순</t>
    <phoneticPr fontId="1" type="noConversion"/>
  </si>
  <si>
    <t>랭킹순</t>
    <phoneticPr fontId="1" type="noConversion"/>
  </si>
  <si>
    <t>높은가격순</t>
    <phoneticPr fontId="1" type="noConversion"/>
  </si>
  <si>
    <t>낮은가격순</t>
    <phoneticPr fontId="1" type="noConversion"/>
  </si>
  <si>
    <t>넓은면적순</t>
    <phoneticPr fontId="1" type="noConversion"/>
  </si>
  <si>
    <t>좁은면적순</t>
    <phoneticPr fontId="1" type="noConversion"/>
  </si>
  <si>
    <t>rank</t>
    <phoneticPr fontId="1" type="noConversion"/>
  </si>
  <si>
    <t>dates</t>
    <phoneticPr fontId="1" type="noConversion"/>
  </si>
  <si>
    <t>highPrc</t>
    <phoneticPr fontId="1" type="noConversion"/>
  </si>
  <si>
    <t>lowPrc</t>
    <phoneticPr fontId="1" type="noConversion"/>
  </si>
  <si>
    <t>highSpc</t>
    <phoneticPr fontId="1" type="noConversion"/>
  </si>
  <si>
    <t>lowSpc</t>
    <phoneticPr fontId="1" type="noConversion"/>
  </si>
  <si>
    <t>정렬기준</t>
    <phoneticPr fontId="1" type="noConversion"/>
  </si>
  <si>
    <t>설명</t>
    <phoneticPr fontId="1" type="noConversion"/>
  </si>
  <si>
    <t>키</t>
    <phoneticPr fontId="1" type="noConversion"/>
  </si>
  <si>
    <t>값</t>
    <phoneticPr fontId="1" type="noConversion"/>
  </si>
  <si>
    <t>쿼리</t>
    <phoneticPr fontId="1" type="noConversion"/>
  </si>
  <si>
    <t>최소면적</t>
    <phoneticPr fontId="1" type="noConversion"/>
  </si>
  <si>
    <t>spcMin</t>
    <phoneticPr fontId="1" type="noConversion"/>
  </si>
  <si>
    <t>최대면적</t>
    <phoneticPr fontId="1" type="noConversion"/>
  </si>
  <si>
    <t>spcMax</t>
    <phoneticPr fontId="1" type="noConversion"/>
  </si>
  <si>
    <t>면적
(평)</t>
    <phoneticPr fontId="1" type="noConversion"/>
  </si>
  <si>
    <t>서울시 강남구</t>
    <phoneticPr fontId="1" type="noConversion"/>
  </si>
  <si>
    <t>← 수식이 작성되어 있어요! (회색셀)</t>
    <phoneticPr fontId="1" type="noConversion"/>
  </si>
  <si>
    <t>랭킹순</t>
  </si>
  <si>
    <t>① 네이버 부동산 검색 페이지 URL</t>
    <phoneticPr fontId="1" type="noConversion"/>
  </si>
  <si>
    <t>→ https://m.land.naver.com/search/result/서울시 강남구</t>
    <phoneticPr fontId="1" type="noConversion"/>
  </si>
  <si>
    <t>② 네이버 부동산 매물 데이터 반환 URL</t>
    <phoneticPr fontId="1" type="noConversion"/>
  </si>
  <si>
    <t>① rletTpCd</t>
    <phoneticPr fontId="1" type="noConversion"/>
  </si>
  <si>
    <t>매매유형</t>
    <phoneticPr fontId="1" type="noConversion"/>
  </si>
  <si>
    <t>② tradTpCd</t>
    <phoneticPr fontId="1" type="noConversion"/>
  </si>
  <si>
    <t>거래유형</t>
    <phoneticPr fontId="1" type="noConversion"/>
  </si>
  <si>
    <t>오피스텔, 아파트 등..</t>
    <phoneticPr fontId="1" type="noConversion"/>
  </si>
  <si>
    <t>매매, 전세 등..</t>
    <phoneticPr fontId="1" type="noConversion"/>
  </si>
  <si>
    <t>③ lat</t>
    <phoneticPr fontId="1" type="noConversion"/>
  </si>
  <si>
    <t>위도</t>
    <phoneticPr fontId="1" type="noConversion"/>
  </si>
  <si>
    <t>경도</t>
    <phoneticPr fontId="1" type="noConversion"/>
  </si>
  <si>
    <t>④ lon</t>
    <phoneticPr fontId="1" type="noConversion"/>
  </si>
  <si>
    <t>⑤ z</t>
    <phoneticPr fontId="1" type="noConversion"/>
  </si>
  <si>
    <t>직교좌표</t>
    <phoneticPr fontId="1" type="noConversion"/>
  </si>
  <si>
    <t>⑥ cortarNo</t>
    <phoneticPr fontId="1" type="noConversion"/>
  </si>
  <si>
    <t>구역 번호</t>
    <phoneticPr fontId="1" type="noConversion"/>
  </si>
  <si>
    <t>숫자</t>
    <phoneticPr fontId="1" type="noConversion"/>
  </si>
  <si>
    <t>네이버 부동산에서 지정한 값</t>
    <phoneticPr fontId="1" type="noConversion"/>
  </si>
  <si>
    <t>⑦ spcMin</t>
    <phoneticPr fontId="1" type="noConversion"/>
  </si>
  <si>
    <t>최소면적</t>
    <phoneticPr fontId="1" type="noConversion"/>
  </si>
  <si>
    <t>숫자(㎡)</t>
    <phoneticPr fontId="1" type="noConversion"/>
  </si>
  <si>
    <t>⑧ spcMax</t>
    <phoneticPr fontId="1" type="noConversion"/>
  </si>
  <si>
    <t>최대면적</t>
    <phoneticPr fontId="1" type="noConversion"/>
  </si>
  <si>
    <t>⑨ sort</t>
    <phoneticPr fontId="1" type="noConversion"/>
  </si>
  <si>
    <t>정렬기준</t>
    <phoneticPr fontId="1" type="noConversion"/>
  </si>
  <si>
    <t>→ https://m.land.naver.com/cluster/ajax/articleList?rletTpCd=매매유형&amp;tradTpCd=거래유형&amp;sort=정렬기준&amp;lat=위도&amp;lon=경도&amp;z=직교&amp;cortarNo=구역번호</t>
    <phoneticPr fontId="1" type="noConversion"/>
  </si>
  <si>
    <t>↑ 매물데이터 반환에 필요한 URL 주소는 자동으로 생성되도록 미리 작성했습니다!</t>
    <phoneticPr fontId="1" type="noConversion"/>
  </si>
  <si>
    <t>● 매물 이미지 : https://landthumb-phinf.pstatic.net/…</t>
    <phoneticPr fontId="1" type="noConversion"/>
  </si>
  <si>
    <t>● 상세 페이지 : https://m.land.naver.com/article/info/…</t>
    <phoneticPr fontId="1" type="noConversion"/>
  </si>
  <si>
    <t xml:space="preserve">검색시 위도/경도 반환 -&gt; </t>
    <phoneticPr fontId="1" type="noConversion"/>
  </si>
  <si>
    <t>https://m.land.naver.com/map/37.517408:127.047313:12:1168000000/APT:ABYG:JGC/A1:B1:B2</t>
    <phoneticPr fontId="1" type="noConversion"/>
  </si>
  <si>
    <t>lat</t>
  </si>
  <si>
    <t>12</t>
  </si>
  <si>
    <t>cortarNo</t>
  </si>
  <si>
    <t>한글값 오류일때는 encodeurl로 변환</t>
    <phoneticPr fontId="1" type="noConversion"/>
  </si>
  <si>
    <t>atclNo</t>
  </si>
  <si>
    <t>atclStatCd</t>
  </si>
  <si>
    <t>rletTpCd</t>
  </si>
  <si>
    <t>uprRletTpCd</t>
  </si>
  <si>
    <t>tradTpCd</t>
  </si>
  <si>
    <t>tradTpNm</t>
  </si>
  <si>
    <t>vrfcTpCd</t>
  </si>
  <si>
    <t>prc</t>
  </si>
  <si>
    <t>rentPrc</t>
  </si>
  <si>
    <t>hanPrc</t>
  </si>
  <si>
    <t>spc1</t>
  </si>
  <si>
    <t>spc2</t>
  </si>
  <si>
    <t>atclCfmYmd</t>
  </si>
  <si>
    <t>repImgUrl</t>
  </si>
  <si>
    <t>repImgTpCd</t>
  </si>
  <si>
    <t>repImgThumb</t>
  </si>
  <si>
    <t>lng</t>
  </si>
  <si>
    <t>atclFetrDesc</t>
  </si>
  <si>
    <t>minute</t>
  </si>
  <si>
    <t>sameAddrCnt</t>
  </si>
  <si>
    <t>sameAddrDirectCnt</t>
  </si>
  <si>
    <t>sameAddrHash</t>
  </si>
  <si>
    <t>sameAddrMaxPrc</t>
  </si>
  <si>
    <t>sameAddrMinPrc</t>
  </si>
  <si>
    <t>cpid</t>
  </si>
  <si>
    <t>cpNm</t>
  </si>
  <si>
    <t>cpCnt</t>
  </si>
  <si>
    <t>rltrNm</t>
  </si>
  <si>
    <t>directTradYn</t>
  </si>
  <si>
    <t>minMviFee</t>
  </si>
  <si>
    <t>maxMviFee</t>
  </si>
  <si>
    <t>etRoomCnt</t>
  </si>
  <si>
    <t>tradePriceHan</t>
  </si>
  <si>
    <t>tradeRentPrice</t>
  </si>
  <si>
    <t>tradeCheckedByOwner</t>
  </si>
  <si>
    <t>cpLinkVO</t>
  </si>
  <si>
    <t>dtlAddrYn</t>
  </si>
  <si>
    <t>dtlAddr</t>
  </si>
  <si>
    <t>R0</t>
  </si>
  <si>
    <t>A01</t>
  </si>
  <si>
    <t>아파트</t>
  </si>
  <si>
    <t>A1</t>
  </si>
  <si>
    <t>매매</t>
  </si>
  <si>
    <t>SITE</t>
  </si>
  <si>
    <t>41억</t>
  </si>
  <si>
    <t>서향</t>
  </si>
  <si>
    <t>A동</t>
  </si>
  <si>
    <t>bizmk</t>
  </si>
  <si>
    <t>매경부동산</t>
  </si>
  <si>
    <t>N</t>
  </si>
  <si>
    <t/>
  </si>
  <si>
    <t>[Record]</t>
  </si>
  <si>
    <t>MOBL</t>
  </si>
  <si>
    <t>80</t>
  </si>
  <si>
    <t>남서향</t>
  </si>
  <si>
    <t>23.12.02.</t>
  </si>
  <si>
    <t>10</t>
  </si>
  <si>
    <t>f130_98</t>
  </si>
  <si>
    <t>103동</t>
  </si>
  <si>
    <t>OWNER</t>
  </si>
  <si>
    <t>45억</t>
  </si>
  <si>
    <t>남동향</t>
  </si>
  <si>
    <t>B동</t>
  </si>
  <si>
    <t>30억</t>
  </si>
  <si>
    <t>북동향</t>
  </si>
  <si>
    <t>101동</t>
  </si>
  <si>
    <t>rter</t>
  </si>
  <si>
    <t>알터</t>
  </si>
  <si>
    <t>남향</t>
  </si>
  <si>
    <t>19억 5,000</t>
  </si>
  <si>
    <t>111</t>
  </si>
  <si>
    <t>106동</t>
  </si>
  <si>
    <t>105동</t>
  </si>
  <si>
    <t>120</t>
  </si>
  <si>
    <t>북서향</t>
  </si>
  <si>
    <t>15억</t>
  </si>
  <si>
    <t>74</t>
  </si>
  <si>
    <t>102</t>
  </si>
  <si>
    <t>NDOC1</t>
  </si>
  <si>
    <t>9억</t>
  </si>
  <si>
    <t>82</t>
  </si>
  <si>
    <t>104동</t>
  </si>
  <si>
    <t>SERVE</t>
  </si>
  <si>
    <t>부동산써브</t>
  </si>
  <si>
    <t>17억</t>
  </si>
  <si>
    <t>17억 5,000</t>
  </si>
  <si>
    <t>112</t>
  </si>
  <si>
    <t>84.92</t>
  </si>
  <si>
    <t>102동</t>
  </si>
  <si>
    <t>35억</t>
  </si>
  <si>
    <t>동향</t>
  </si>
  <si>
    <t>36억</t>
  </si>
  <si>
    <t>24억</t>
  </si>
  <si>
    <t>NEONET</t>
  </si>
  <si>
    <t>부동산뱅크</t>
  </si>
  <si>
    <t>158</t>
  </si>
  <si>
    <t>33억</t>
  </si>
  <si>
    <t>2351565784</t>
  </si>
  <si>
    <t>1168010800</t>
  </si>
  <si>
    <t>브라이튼N40(민간임대)</t>
  </si>
  <si>
    <t>38억 9,700</t>
  </si>
  <si>
    <t>152</t>
  </si>
  <si>
    <t>125.8</t>
  </si>
  <si>
    <t>23.11.29.</t>
  </si>
  <si>
    <t>/20231129_156/land_naver_1701249198727djPHL_JPEG/cf0db6ab958c5886219854c94bb1bd48.JPG</t>
  </si>
  <si>
    <t>강남 최고급 아파트를 소유할  얼마남지 않은 기회 즉시 예약</t>
  </si>
  <si>
    <t>23A01A1N1b3a05bbba1e0c196c008d6b82b62bc4f2bb69d05c47ad9f2e45623445166dfb</t>
  </si>
  <si>
    <t>gongsilclub</t>
  </si>
  <si>
    <t>공실클럽</t>
  </si>
  <si>
    <t>더팰리스 공인중개사사무소</t>
  </si>
  <si>
    <t>2351565994</t>
  </si>
  <si>
    <t>37억 2,300</t>
  </si>
  <si>
    <t>155</t>
  </si>
  <si>
    <t>128.15</t>
  </si>
  <si>
    <t>/20231129_296/land_naver_1701249192998F6xQr_JPEG/41e6d7888e4bea419c43aeb252ada913.JPG</t>
  </si>
  <si>
    <t>23A01A1N0806db65b49f730a4ec3735fb082559b472bbee923ae4eb0ef5b03e27ef27cd7</t>
  </si>
  <si>
    <t>2351566149</t>
  </si>
  <si>
    <t>38억 9,800</t>
  </si>
  <si>
    <t>/20231129_3/land_naver_17012491959690zvaU_JPEG/2747793de78462f3cfa365980c77a00b.JPG</t>
  </si>
  <si>
    <t>23A01A1N495dbc91397c9ed22467582fa0f1fda19fff9328fe5405d4ad06f5062cfa099f</t>
  </si>
  <si>
    <t>2351475245</t>
  </si>
  <si>
    <t>아츠논현(도시형)</t>
  </si>
  <si>
    <t>14억 8,510</t>
  </si>
  <si>
    <t>49</t>
  </si>
  <si>
    <t>38.99</t>
  </si>
  <si>
    <t>/20231129_232/land_naver_1701233225369gDBAn_JPEG/cefb30b7389e16e92796af1292211312.JPG</t>
  </si>
  <si>
    <t>로얄층. 전망트이고예쁘며 막힘없는뷰. 채광도좋습니다.</t>
  </si>
  <si>
    <t>1동</t>
  </si>
  <si>
    <t>24A01A1Nd4b5fb816dd6eff845144db97d45d11be3f38dd8f8067239510c154b1d405ac3</t>
  </si>
  <si>
    <t>현진공인중개사사무소</t>
  </si>
  <si>
    <t>2351005484</t>
  </si>
  <si>
    <t>논현펜트힐캐스케이드(도시형)</t>
  </si>
  <si>
    <t>13억 8,815</t>
  </si>
  <si>
    <t>64</t>
  </si>
  <si>
    <t>43.3</t>
  </si>
  <si>
    <t>23.11.27.</t>
  </si>
  <si>
    <t>/20231127_245/land_naver_1701078367983lrGA1_JPEG/39d4bcb12e3e5f4d44b5538d330f122b.JPG</t>
  </si>
  <si>
    <t>펜트힐 캐스케이드 귀한 B타입 최저가 매매 최고의 가치 최고층뷰</t>
  </si>
  <si>
    <t>24A01A1Nfd554eceb1469161d03e3608b26257126db4e419d7d32755ce0137f1920e54ce</t>
  </si>
  <si>
    <t>13억 8,000</t>
  </si>
  <si>
    <t>2351346115</t>
  </si>
  <si>
    <t>14억 9,985</t>
  </si>
  <si>
    <t>71</t>
  </si>
  <si>
    <t>48.03</t>
  </si>
  <si>
    <t>23.11.28.</t>
  </si>
  <si>
    <t>/20231128_258/land_naver_1701173467171Qj8aS_JPEG/5f9189c6708b76951d3c571066d93a5d.JPG</t>
  </si>
  <si>
    <t>무피급매, 로얄층동향 하이엔드주거, 언제든볼수있음.</t>
  </si>
  <si>
    <t>24A01A1N294e22c0833765d64d0d7bef096eb3dbaff51aab54b9b79a2d49c0decbe5596d</t>
  </si>
  <si>
    <t>현대KS공인중개사사무소</t>
  </si>
  <si>
    <t>2351014084</t>
  </si>
  <si>
    <t>17억 1,926</t>
  </si>
  <si>
    <t>67</t>
  </si>
  <si>
    <t>45.33</t>
  </si>
  <si>
    <t>/20231127_295/land_naver_17010783173996rizN_JPEG/9fa25da97f1634266d345ea45ca89efb.JPG</t>
  </si>
  <si>
    <t>펜트힐 캐스케이드 귀한 펜트루프탑 C타입 분양가 매매 최고의 가치 최고층</t>
  </si>
  <si>
    <t>24A01A1N8e504a0052e1f73a8e6f4c43b1d55c62de20622cc970bfee758df8311c3329e7</t>
  </si>
  <si>
    <t>2351465377</t>
  </si>
  <si>
    <t>40억 7,000</t>
  </si>
  <si>
    <t>/20231128_71/land_naver_1701173405706mckxp_JPEG/00608aa1d182d51e9077344a5bc8608d.JPG</t>
  </si>
  <si>
    <t>46p 브라이튼 희소세대 신축 첫입주 프라이빗</t>
  </si>
  <si>
    <t>23A01A1N86052fc800b83a2c3d37efd2cc6536c5f056fc1d10a1a1720c822eb3a2f868fe</t>
  </si>
  <si>
    <t>청담디엘로공인중개사사무소</t>
  </si>
  <si>
    <t>2351467835</t>
  </si>
  <si>
    <t>39억 9,800</t>
  </si>
  <si>
    <t>/20231128_196/land_naver_1701173402081kGjMi_JPEG/f8ff8fcc7396e1ed27ffd448be814dc1.JPG</t>
  </si>
  <si>
    <t>46p 브라이튼 신축 첫입주 취득세지원 룸3  프라이빗</t>
  </si>
  <si>
    <t>23A01A1N0fed4bf02593aa8f5f8e13431ca0f1d73ff77ee4542eb392dfaf815cf727bee7</t>
  </si>
  <si>
    <t>2351014249</t>
  </si>
  <si>
    <t>/20231127_126/land_naver_1701078315908HlAOl_JPEG/ca2e58453109c2a7153b391d47fc570e.JPG</t>
  </si>
  <si>
    <t>펜트힐 캐스케이드 귀한 펜트테라스 C타입 분양가 매매 최고의 가치 최고층</t>
  </si>
  <si>
    <t>24A01A1N8725f962112a707bcffa15d4f7a94bdc20639f6ac9795c0ff716b7fefcdb8731</t>
  </si>
  <si>
    <t>2351473943</t>
  </si>
  <si>
    <t>126.22</t>
  </si>
  <si>
    <t>/20231128_243/land_naver_1701173405310JxNHB_JPEG/d25ab9ef88504ccc078306c3f4e06bb4.JPG</t>
  </si>
  <si>
    <t>브라이튼 46p 첫입주 프라이빗 룸3 풀옵션 즉시입주</t>
  </si>
  <si>
    <t>23A01A1N88d3fb402dd858aeff9aa48b20b646ab35f24231ca69c9c24bdf2dae1693e72e</t>
  </si>
  <si>
    <t>2352254429</t>
  </si>
  <si>
    <t>펜트힐루논현(도시형)</t>
  </si>
  <si>
    <t>9억 9,000</t>
  </si>
  <si>
    <t>63</t>
  </si>
  <si>
    <t>43.39</t>
  </si>
  <si>
    <t>/20231202_104/land_naver_1701483752736bD1bt_JPEG/20220318_115619.jpg</t>
  </si>
  <si>
    <t>펜트힐루 하이엔드 최고의 가격 메리트</t>
  </si>
  <si>
    <t>23A01A1Na1675d9f18f0081018d8d5db7642b049c11a2f0649d05e5cfe1cbd85036ccc02</t>
  </si>
  <si>
    <t>10억 5,000</t>
  </si>
  <si>
    <t>가람공인중개사사무소</t>
  </si>
  <si>
    <t>2352217947</t>
  </si>
  <si>
    <t>1168010300</t>
  </si>
  <si>
    <t>디에이치아너힐즈</t>
  </si>
  <si>
    <t>29억</t>
  </si>
  <si>
    <t>82.83</t>
  </si>
  <si>
    <t>/20231202_180/land_naver_1701481386042iPhru_JPEG/1700448987371857.jpg</t>
  </si>
  <si>
    <t>34,사계절숲조망,햇살가득한집</t>
  </si>
  <si>
    <t>317동</t>
  </si>
  <si>
    <t>개포아너힐즈공인중개사사무소</t>
  </si>
  <si>
    <t>2352270694</t>
  </si>
  <si>
    <t>논현신동아파밀리에</t>
  </si>
  <si>
    <t>17억 2,000</t>
  </si>
  <si>
    <t>103</t>
  </si>
  <si>
    <t>84.52</t>
  </si>
  <si>
    <t>/20231202_115/land_naver_1701485960779vUNo6_JPEG/prh_1637385895115.jpg</t>
  </si>
  <si>
    <t>샷시교체 실내올수리 입주및갭투자가능 전망좋은집</t>
  </si>
  <si>
    <t>25A01A1N158fd44cc077f874607aa78e0d4474fb39ed8642a12e6a9643e295b669812a0f</t>
  </si>
  <si>
    <t>부동산뱅크영동공인중개사사무소</t>
  </si>
  <si>
    <t>2352212333</t>
  </si>
  <si>
    <t>대치2단지</t>
  </si>
  <si>
    <t>46</t>
  </si>
  <si>
    <t>33.18</t>
  </si>
  <si>
    <t>전세임대중입니다.</t>
  </si>
  <si>
    <t>215동</t>
  </si>
  <si>
    <t>25A01A1N58bc2d925f0f031ae94b81e5fc28859e9f31c3b6dbc470d1a1e6857218d1575a</t>
  </si>
  <si>
    <t>어울림공인중개사사무소</t>
  </si>
  <si>
    <t>2351996151</t>
  </si>
  <si>
    <t>1168010500</t>
  </si>
  <si>
    <t>래미안삼성1차(301,302,303동)</t>
  </si>
  <si>
    <t>136</t>
  </si>
  <si>
    <t>113.52</t>
  </si>
  <si>
    <t>고급스러운 인테리어 현대GBC 영동대로통합개발호재</t>
  </si>
  <si>
    <t>303동</t>
  </si>
  <si>
    <t>22A01A1Nff872598a1f75d1d409373067239b9dfe7a49be3709d7803dbf1bbb8f4c88559</t>
  </si>
  <si>
    <t>래미안부동산공인중개사사무소</t>
  </si>
  <si>
    <t>2352219048</t>
  </si>
  <si>
    <t>27억</t>
  </si>
  <si>
    <t>76.17</t>
  </si>
  <si>
    <t>/20231202_72/land_naver_1701504545276JiXPv_JPEG/1699929451938049.jpg</t>
  </si>
  <si>
    <t>31,사계절개포공원뷰,햇살가득한집,조정가</t>
  </si>
  <si>
    <t>322동</t>
  </si>
  <si>
    <t>2352002590</t>
  </si>
  <si>
    <t>풍림1차</t>
  </si>
  <si>
    <t>15억 9,000</t>
  </si>
  <si>
    <t>51.78</t>
  </si>
  <si>
    <t>23.12.01.</t>
  </si>
  <si>
    <t>투자가치 높은 급매물 깔끔하고 채광좋은 남향 로열층</t>
  </si>
  <si>
    <t>21A01A1Ne2e6a3ca81efd369b707f67097c6c699c3be194214355e4e73a6a71889bf1862</t>
  </si>
  <si>
    <t>2351999399</t>
  </si>
  <si>
    <t>동일파크스위트</t>
  </si>
  <si>
    <t>171</t>
  </si>
  <si>
    <t>148.75</t>
  </si>
  <si>
    <t>인테리어 되어있으며 한강조망이 멋진 집</t>
  </si>
  <si>
    <t>23A01A1N26440070cc6363aa9ef08d8a7b374c137faed37b1a973e3d7ea1e8ec3d35c853</t>
  </si>
  <si>
    <t>11억 5,000</t>
  </si>
  <si>
    <t>160</t>
  </si>
  <si>
    <t>109동</t>
  </si>
  <si>
    <t>59.96</t>
  </si>
  <si>
    <t>84.94</t>
  </si>
  <si>
    <t>59.88</t>
  </si>
  <si>
    <t>78</t>
  </si>
  <si>
    <t>층수</t>
  </si>
  <si>
    <t>전체 층수</t>
  </si>
  <si>
    <t>1</t>
  </si>
  <si>
    <t>17</t>
  </si>
  <si>
    <t>25년이내,역세권,급매,방두개</t>
  </si>
  <si>
    <t>9</t>
  </si>
  <si>
    <t>25년이상,역세권,대단지,방두개</t>
  </si>
  <si>
    <t>3</t>
  </si>
  <si>
    <t>14</t>
  </si>
  <si>
    <t>2</t>
  </si>
  <si>
    <t>6</t>
  </si>
  <si>
    <t>8</t>
  </si>
  <si>
    <t>4</t>
  </si>
  <si>
    <t>5</t>
  </si>
  <si>
    <t>13</t>
  </si>
  <si>
    <t>25년이상,올수리,대형평수,방네개이상</t>
  </si>
  <si>
    <t>19</t>
  </si>
  <si>
    <t>85</t>
  </si>
  <si>
    <t>110.18</t>
  </si>
  <si>
    <t>107동</t>
  </si>
  <si>
    <t>16</t>
  </si>
  <si>
    <t>20</t>
  </si>
  <si>
    <t>84</t>
  </si>
  <si>
    <t>7</t>
  </si>
  <si>
    <t>100</t>
  </si>
  <si>
    <t>18</t>
  </si>
  <si>
    <t>25년이상,역세권,방세개,화장실두개</t>
  </si>
  <si>
    <t>4억</t>
  </si>
  <si>
    <t>59.92</t>
  </si>
  <si>
    <t>25년이내,방세개,화장실한개,고층</t>
  </si>
  <si>
    <t>25년이상,올수리,방세개,화장실두개</t>
  </si>
  <si>
    <t>84.99</t>
  </si>
  <si>
    <t>21</t>
  </si>
  <si>
    <t>11</t>
  </si>
  <si>
    <t>117</t>
  </si>
  <si>
    <t>25년이내,방세개,화장실두개,중층</t>
  </si>
  <si>
    <t>154</t>
  </si>
  <si>
    <t>110</t>
  </si>
  <si>
    <t>2동</t>
  </si>
  <si>
    <t>69</t>
  </si>
  <si>
    <t>108</t>
  </si>
  <si>
    <t>29</t>
  </si>
  <si>
    <t>84.98</t>
  </si>
  <si>
    <t>34</t>
  </si>
  <si>
    <t>sunbang</t>
  </si>
  <si>
    <t>선방</t>
  </si>
  <si>
    <t>111동</t>
  </si>
  <si>
    <t>99</t>
  </si>
  <si>
    <t>25년이내,역세권,대단지,방세개</t>
  </si>
  <si>
    <t>4억 5,000</t>
  </si>
  <si>
    <t>101</t>
  </si>
  <si>
    <t>25</t>
  </si>
  <si>
    <t>북향</t>
  </si>
  <si>
    <t>25년이상,올수리,역세권</t>
  </si>
  <si>
    <t>86</t>
  </si>
  <si>
    <t>asil</t>
  </si>
  <si>
    <t>아실</t>
  </si>
  <si>
    <t>149</t>
  </si>
  <si>
    <t>25년이내,대형평수,방세개,화장실두개</t>
  </si>
  <si>
    <t>50</t>
  </si>
  <si>
    <t>15</t>
  </si>
  <si>
    <t>3동</t>
  </si>
  <si>
    <t>25년이상,방세개,화장실한개,중층</t>
  </si>
  <si>
    <t>204동</t>
  </si>
  <si>
    <t>144</t>
  </si>
  <si>
    <t>84.93</t>
  </si>
  <si>
    <t>116동</t>
  </si>
  <si>
    <t>59</t>
  </si>
  <si>
    <t>116</t>
  </si>
  <si>
    <t>114</t>
  </si>
  <si>
    <t>25년이상,올수리,방세개,화장실한개</t>
  </si>
  <si>
    <t>301동</t>
  </si>
  <si>
    <t>84.86</t>
  </si>
  <si>
    <t>104</t>
  </si>
  <si>
    <t>25년이내,대형평수,방네개이상,화장실두개</t>
  </si>
  <si>
    <t>종류</t>
  </si>
  <si>
    <t>2년이내,소형평수,방한개</t>
  </si>
  <si>
    <t>2년이내,역세권,대형평수</t>
  </si>
  <si>
    <t>2년이내,급매,방한개</t>
  </si>
  <si>
    <t>2년이내,화장실한개,방한개</t>
  </si>
  <si>
    <t>2년이내,테라스,화장실한개</t>
  </si>
  <si>
    <t>2년이내,화장실한개,탑층</t>
  </si>
  <si>
    <t>25년이상,역세권,대단지,소형평수</t>
  </si>
  <si>
    <t>4년이내,역세권,필로티</t>
  </si>
  <si>
    <t>10년이내,대단지,방세개</t>
  </si>
  <si>
    <t>25년이내,1층,대형평수,방네개이상</t>
  </si>
  <si>
    <t>25년이상,역세권,급매,탑층</t>
  </si>
  <si>
    <t>2352346563</t>
  </si>
  <si>
    <t>1168010100</t>
  </si>
  <si>
    <t>경남</t>
  </si>
  <si>
    <t>15억 7,000</t>
  </si>
  <si>
    <t>/20231202_33/land_naver_1701513302327oEOHC_JPEG/IMG_2253.JPG</t>
  </si>
  <si>
    <t>주인직매물.입주.특올수리.시스템에어컨.탑층.전망최상.도성초.진선여중.선릉</t>
  </si>
  <si>
    <t>25년이내,올수리,탑층</t>
  </si>
  <si>
    <t>22A01A1N71cb0c2c5ce163083d45308cba008d65de9beedac088cdff92f6f5e11efeb93b</t>
  </si>
  <si>
    <t>명품자이공인중개사사무소</t>
  </si>
  <si>
    <t>2352335510</t>
  </si>
  <si>
    <t>1168011200</t>
  </si>
  <si>
    <t>강남브리즈힐</t>
  </si>
  <si>
    <t>10억 8,000</t>
  </si>
  <si>
    <t>84.29</t>
  </si>
  <si>
    <t>탁트인뷰,대모산숲세권,단지앞동,갭투자5억</t>
  </si>
  <si>
    <t>10년이내,방세개,화장실두개,고층</t>
  </si>
  <si>
    <t>401동</t>
  </si>
  <si>
    <t>23A01A1N955b0fcbd30cf0b28448253124118acfd0dd50d5349dee5088e8e5b1ce8d76d8</t>
  </si>
  <si>
    <t>강남힐즈공인중개사사무소</t>
  </si>
  <si>
    <t>2352341018</t>
  </si>
  <si>
    <t>개포래미안포레스트</t>
  </si>
  <si>
    <t>25억 5,000</t>
  </si>
  <si>
    <t>115</t>
  </si>
  <si>
    <t>35.예쁜 숲속 정원뷰O최고급 커뮤니티O호텔식 조중식 서비스</t>
  </si>
  <si>
    <t>4년이내,마당,대단지,방세개</t>
  </si>
  <si>
    <t>130동</t>
  </si>
  <si>
    <t>24A01A1Nca2d7b626f7186e99aba2b9ecef7d85ddb9312bab2a470be82f59fffeb6473fb</t>
  </si>
  <si>
    <t>26억</t>
  </si>
  <si>
    <t>25억</t>
  </si>
  <si>
    <t>개포조은공인중개사사무소</t>
  </si>
  <si>
    <t>2352344465</t>
  </si>
  <si>
    <t>1168010400</t>
  </si>
  <si>
    <t>청담래미안로이뷰</t>
  </si>
  <si>
    <t>34억</t>
  </si>
  <si>
    <t>110.2</t>
  </si>
  <si>
    <t>로얄 메인한강뷰 인기타입구조 실입주가능 귀한매매</t>
  </si>
  <si>
    <t>10년이내,대형평수,방네개이상,화장실두개</t>
  </si>
  <si>
    <t>21A01A1Ne105c9b9445ab9c4df549a830dbffac93da416666e8fe406562540cafb076fcb</t>
  </si>
  <si>
    <t>애플공인중개사</t>
  </si>
  <si>
    <t>2352335867</t>
  </si>
  <si>
    <t>1168011800</t>
  </si>
  <si>
    <t>타워팰리스3차(주상복합)</t>
  </si>
  <si>
    <t>124.64</t>
  </si>
  <si>
    <t>53 입주 및 갭투가능 전망최고</t>
  </si>
  <si>
    <t>G동</t>
  </si>
  <si>
    <t>22A01A1N4573868e90ec8dfd177c7253fa82cfcfdd835d671e5bcb234452a484a1f8e646</t>
  </si>
  <si>
    <t>맥영타워공인중개사사무소</t>
  </si>
  <si>
    <t>2352334073</t>
  </si>
  <si>
    <t>현대비젼21(주상복합)</t>
  </si>
  <si>
    <t>32.65</t>
  </si>
  <si>
    <t>단독 집주인직접 올수리  도곡타워블럭내 유일한소형아파트</t>
  </si>
  <si>
    <t>25년이내,올수리,소형평수,방한개</t>
  </si>
  <si>
    <t>2352340451</t>
  </si>
  <si>
    <t>1168011400</t>
  </si>
  <si>
    <t>디에이치자이개포</t>
  </si>
  <si>
    <t>40억</t>
  </si>
  <si>
    <t>131</t>
  </si>
  <si>
    <t>103.95</t>
  </si>
  <si>
    <t>40 입주가능  판상형  최고급 커뮤니티  전망굿 최고학군</t>
  </si>
  <si>
    <t>4년이내,역세권,대단지,방네개이상</t>
  </si>
  <si>
    <t>803동</t>
  </si>
  <si>
    <t>23A01A1Nb5b25313e92fc0814a44c0226331f138ca994692a4a3971c44b3424e451a12f8</t>
  </si>
  <si>
    <t>단지내메리트공인중개사사무소</t>
  </si>
  <si>
    <t>2352346323</t>
  </si>
  <si>
    <t>강남센트럴아이파크</t>
  </si>
  <si>
    <t>29억 5,000</t>
  </si>
  <si>
    <t>/20231202_75/land_naver_1701512761846TKxIx_JPEG/c7f485336c2d77ae9fb1cb85b1ae935d.JPG</t>
  </si>
  <si>
    <t>주인직매물.신축.올확장.시스템에어컨.도성초.진선여중고.역삼중.</t>
  </si>
  <si>
    <t>2년이내,방세개,화장실두개</t>
  </si>
  <si>
    <t>23A01A1N404831eceddde5dc1d29d2c61144bce265240b0ff2cebfddf8f6511e970bf256</t>
  </si>
  <si>
    <t>2352344240</t>
  </si>
  <si>
    <t>청담자이</t>
  </si>
  <si>
    <t>18억 5,000</t>
  </si>
  <si>
    <t>49.63</t>
  </si>
  <si>
    <t>로얄동 로얄타입 한강뷰 잘나오는 귀한매물</t>
  </si>
  <si>
    <t>15년이내,역세권,방두개,화장실한개</t>
  </si>
  <si>
    <t>21A01A1N7b4f11859a9ad38ca3dd776fe648916e9694468688cf0c72021e3b6bd2a057ac</t>
  </si>
  <si>
    <t>18억 7,000</t>
  </si>
  <si>
    <t>청담애플하우스공인중개사</t>
  </si>
  <si>
    <t>2352340175</t>
  </si>
  <si>
    <t>/20231202_39/land_naver_1701506946693kN6UX_JPEG/20220113_142843.jpg</t>
  </si>
  <si>
    <t>35.추천매물,갭투,구룡초,숲세권,달터공원,강남그린웨이,조중식,골프,헬스</t>
  </si>
  <si>
    <t>4년이내,대단지,방세개</t>
  </si>
  <si>
    <t>23A01A1N16b219811ed0b44551ea222cf4bceb9b10a025016e716f8854f801ee43b1763b</t>
  </si>
  <si>
    <t>포레스트(단지내)공인중개사사무소</t>
  </si>
  <si>
    <t>2352339962</t>
  </si>
  <si>
    <t>/20231202_90/land_naver_1701506654461b8JJp_JPEG/20220113_142755.jpg</t>
  </si>
  <si>
    <t>35.매매 추천,리조트뷰,스카이커뮤니티,신세계에서 운영하는 호텔식 조중식</t>
  </si>
  <si>
    <t>118동</t>
  </si>
  <si>
    <t>25A01A1N957fd3b0a39047d0f7fd99d797324b7b3d955551cf9f4f04162506a911c5f285</t>
  </si>
  <si>
    <t>26억 5,000</t>
  </si>
  <si>
    <t>2352338451</t>
  </si>
  <si>
    <t>1168011100</t>
  </si>
  <si>
    <t>강남효성해링턴코트</t>
  </si>
  <si>
    <t>21억</t>
  </si>
  <si>
    <t>92.96</t>
  </si>
  <si>
    <t>/20231202_263/land_naver_1701505981679koVHY_JPEG/KakaoTalk_20230630_154958176_05.jpg</t>
  </si>
  <si>
    <t>36 아담한 크기의 테라스하우스</t>
  </si>
  <si>
    <t>10년이내,테라스,방세개</t>
  </si>
  <si>
    <t>23A01A1Nbc665dc4aa7a0158646da5e2966bedf4e6c560607f3787edf1e224ac4a086f8d</t>
  </si>
  <si>
    <t>강남공인중개사사무소</t>
  </si>
  <si>
    <t>2352340327</t>
  </si>
  <si>
    <t>84.83</t>
  </si>
  <si>
    <t>/20231202_112/land_naver_1701506833188hgCc9_JPEG/20220113_142928.jpg</t>
  </si>
  <si>
    <t>35.   숲세권아파트,  스카이 커뮤니티</t>
  </si>
  <si>
    <t>24A01A1Nadb02309b4cad41d5e5e83f60cf87a08d2a991fab0de4c20997b30779138bccb</t>
  </si>
  <si>
    <t>2352340056</t>
  </si>
  <si>
    <t>84.59</t>
  </si>
  <si>
    <t>/20231202_82/land_naver_1701506643761bweNT_JPEG/20201023_105817.jpg</t>
  </si>
  <si>
    <t>35. 분리형 세대 매매, 조용한동, 조중식, 스카이커뮤니티, 대형사우나</t>
  </si>
  <si>
    <t>4년이내,대단지,세대분리</t>
  </si>
  <si>
    <t>24A01A1Naa5863a30d9e2c804ae81d4132aec9a0f34e518cdbc148efa6d3c851946bcc66</t>
  </si>
  <si>
    <t>2352336693</t>
  </si>
  <si>
    <t>아카데미스위트(주상복합)</t>
  </si>
  <si>
    <t>39</t>
  </si>
  <si>
    <t>22억 5,000</t>
  </si>
  <si>
    <t>83.19</t>
  </si>
  <si>
    <t>34 테라스가 딸린 환상적인 뷰  입주가능</t>
  </si>
  <si>
    <t>25년이내,테라스,역세권,방두개</t>
  </si>
  <si>
    <t>22A01A1Neba834c0d484b2a29c937e00fbdeb583457a8c190afd2715ecdb85831bc4d01d</t>
  </si>
  <si>
    <t>2352340315</t>
  </si>
  <si>
    <t>20억 2,000</t>
  </si>
  <si>
    <t>/20231202_2/land_naver_1701506832968fLW1A_JPEG/20221125_153539.jpg</t>
  </si>
  <si>
    <t>26. 주인직접, 숲세권 달터공원 , 영어 유치원학원 어린이집 인접</t>
  </si>
  <si>
    <t>125동</t>
  </si>
  <si>
    <t>24A01A1N250d3923484daec62abe0f198bd0410743e3e6d8b4f8ae4c43fdb9bfae89d6b7</t>
  </si>
  <si>
    <t>20억 5,000</t>
  </si>
  <si>
    <t>20억</t>
  </si>
  <si>
    <t>2352337584</t>
  </si>
  <si>
    <t>95.89</t>
  </si>
  <si>
    <t>/20231202_99/land_naver_1701505744564R4xdW_JPEG/20221018_142435_%281%29.jpg</t>
  </si>
  <si>
    <t>36 하늘공원 테라스를  내 느낌대로 사용하는 복층 테라스하우스</t>
  </si>
  <si>
    <t>10년이내,테라스,복층</t>
  </si>
  <si>
    <t>2352344313</t>
  </si>
  <si>
    <t>청담아이파크</t>
  </si>
  <si>
    <t>137</t>
  </si>
  <si>
    <t>110.19</t>
  </si>
  <si>
    <t>정원뷰, 깨끗하고 넓은 인기구조, 주인거주 입주협의가능</t>
  </si>
  <si>
    <t>10년이내,마당,대형평수,방네개이상</t>
  </si>
  <si>
    <t>21A01A1N0fb9ad9e915b7bb04cb5325c07b2f17db74964d9f9acf7e56aa8046a7cb93cd7</t>
  </si>
  <si>
    <t>2352340183</t>
  </si>
  <si>
    <t>49.92</t>
  </si>
  <si>
    <t>/20231202_110/land_naver_1701506703414oMeeb_JPEG/20201014_130751.jpg</t>
  </si>
  <si>
    <t>22.방2욕실2,3Bay,최고의 구조,계단식,커뮤니티내 세탁소,갭투환영</t>
  </si>
  <si>
    <t>4년이내,대단지,방두개</t>
  </si>
  <si>
    <t>25A01A1N599a9150b80cc43c7a35b3a381d437524782ccb89437431da2b424c84ed92d8d</t>
  </si>
  <si>
    <t>18억</t>
  </si>
  <si>
    <t>2352343365</t>
  </si>
  <si>
    <t>19억</t>
  </si>
  <si>
    <t>49.61</t>
  </si>
  <si>
    <t>로열층 밝은집 한강 공원뷰 입주협의</t>
  </si>
  <si>
    <t>22A01A1N909dd955aeaec4f8f05d4549ee07fdf4d560a135836f521e00a991b18a7a38ac</t>
  </si>
  <si>
    <t>2352340646</t>
  </si>
  <si>
    <t>128</t>
  </si>
  <si>
    <t>96.93</t>
  </si>
  <si>
    <t>/20231202_10/land_naver_1701506941586DywSO_JPEG/KakaoTalk_20230607_211700932_29.jpg</t>
  </si>
  <si>
    <t>39. 주인 직접의뢰O로얄동O조망좋음O호텔식 조중식 서비스</t>
  </si>
  <si>
    <t>4년이내,대단지,방네개이상</t>
  </si>
  <si>
    <t>2352311900</t>
  </si>
  <si>
    <t>래미안라클래시</t>
  </si>
  <si>
    <t>71.95</t>
  </si>
  <si>
    <t xml:space="preserve">02 545 3434  현장업소 역세권 투자가치 남향 조망 채광우수 </t>
  </si>
  <si>
    <t>4년이내,역세권,방세개,화장실두개</t>
  </si>
  <si>
    <t>24A01A1N6c30ce8af2a842b399f6cd91d95ea66b00b5b3ed0d41cf417df495cded1265c8</t>
  </si>
  <si>
    <t>내외부동산중개사무소</t>
  </si>
  <si>
    <t>2352331134</t>
  </si>
  <si>
    <t>타워팰리스2차(주상복합)</t>
  </si>
  <si>
    <t>54</t>
  </si>
  <si>
    <t>93억</t>
  </si>
  <si>
    <t>326</t>
  </si>
  <si>
    <t>244.77</t>
  </si>
  <si>
    <t>168 복층구조 펜트하우스 입주가능 최고의전망</t>
  </si>
  <si>
    <t>25년이내,역세권,복층,대형평수</t>
  </si>
  <si>
    <t>F동</t>
  </si>
  <si>
    <t>22A01A1N3b6547dfef9fe3ed91a096ee1f13e6374812801f6c8f7b3682742a97d6b6944c</t>
  </si>
  <si>
    <t>2352330951</t>
  </si>
  <si>
    <t>우성캐릭터199(주상복합)</t>
  </si>
  <si>
    <t>26억 2,000</t>
  </si>
  <si>
    <t>201</t>
  </si>
  <si>
    <t>164.97</t>
  </si>
  <si>
    <t>63 집주인실매물 전망최고 양재천 대모산조망</t>
  </si>
  <si>
    <t>25년이상,대형평수,방네개이상,화장실두개</t>
  </si>
  <si>
    <t>20A01A1N4e9ed5d1bf965c59b931ea62a1c8add40588e0a40e9be700f8d2ccc79b0e9f88</t>
  </si>
  <si>
    <t>2352327064</t>
  </si>
  <si>
    <t>14억 8,000</t>
  </si>
  <si>
    <t>49.86</t>
  </si>
  <si>
    <t xml:space="preserve">수리상태 예쁘고 아늑한 집. 입주 가능 </t>
  </si>
  <si>
    <t>219동</t>
  </si>
  <si>
    <t>26A01A1Nea2f5649cbcb91782ef4cb44df5b01d3b277ef3852996728ab74be97fe3ef466</t>
  </si>
  <si>
    <t>대치태양공인중개사</t>
  </si>
  <si>
    <t>2352311896</t>
  </si>
  <si>
    <t>삼성센트럴아이파크</t>
  </si>
  <si>
    <t>31억</t>
  </si>
  <si>
    <t>113</t>
  </si>
  <si>
    <t xml:space="preserve">02 545 3434 소유주직접 급매 센트럴바로앞현장업소 전망최고 </t>
  </si>
  <si>
    <t>10년이내,역세권,급매,방세개</t>
  </si>
  <si>
    <t>25A01A1N9c3fec3a0c6e954c56eb125f9f8bfe9380ff8c1d853ed265e597d6c83a17712d</t>
  </si>
  <si>
    <t>32억</t>
  </si>
  <si>
    <t>2352318516</t>
  </si>
  <si>
    <t>22억</t>
  </si>
  <si>
    <t>59.74</t>
  </si>
  <si>
    <t>DO.25 옵션다수, 대모산조망굿,적정금액갭투가능,판상형</t>
  </si>
  <si>
    <t>10년이내,대단지,방세개,화장실두개</t>
  </si>
  <si>
    <t>316동</t>
  </si>
  <si>
    <t>25A01A1N4b0d1b1cded15ee929d674d84125e6114334d3b0c3bb439d0fbb1621137a3fb9</t>
  </si>
  <si>
    <t>21억 5,000</t>
  </si>
  <si>
    <t>(주)다올파트너스부동산중개법인</t>
  </si>
  <si>
    <t>2352310864</t>
  </si>
  <si>
    <t>래미안블레스티지</t>
  </si>
  <si>
    <t>43억</t>
  </si>
  <si>
    <t>113.8</t>
  </si>
  <si>
    <t>/20231202_252/land_naver_1701496747571RalRk_JPEG/%BA%ED%B7%B9%BD%BA%C6%BC%C1%F6%2845%C6%F2%291.jpg</t>
  </si>
  <si>
    <t>45 개포공원 세안고  갭투자 입주가능 대모산뷰 호텔급 커뮤니티</t>
  </si>
  <si>
    <t>10년이내,대단지,대형평수</t>
  </si>
  <si>
    <t>213동</t>
  </si>
  <si>
    <t>25A01A1Ne686b3cb8a6e27907a5304e8f2581fd75eca097b0986af9f60734203f67d9ac7</t>
  </si>
  <si>
    <t>웰컴공인중개사사무소</t>
  </si>
  <si>
    <t>2352327836</t>
  </si>
  <si>
    <t>현대1차</t>
  </si>
  <si>
    <t>24억 5,000</t>
  </si>
  <si>
    <t>95.4</t>
  </si>
  <si>
    <t xml:space="preserve">개포동 랜드마크 급매 신속통합기획통과 초품아 </t>
  </si>
  <si>
    <t>25년이상,급매,방세개,화장실한개</t>
  </si>
  <si>
    <t>26A01A1N2737eb5fbbcb813e7a72b9148eb03f2770a8747628ac42159a96c696fa13e112</t>
  </si>
  <si>
    <t>현대조은집공인중개사사무소</t>
  </si>
  <si>
    <t>2352330374</t>
  </si>
  <si>
    <t>110.13</t>
  </si>
  <si>
    <t>/20231202_50/land_naver_1701503222534AeMAf_JPEG/1692753773014301.jpg</t>
  </si>
  <si>
    <t>양창 한강뻥뷰, 귀한인기타입, 내부깨끗, 입주협의</t>
  </si>
  <si>
    <t>10년이내,대형평수,방네개이상</t>
  </si>
  <si>
    <t>21A01A1N386fda9e73bc01f6162d7a9b758b2c585956d3e179b9d59cc7df4378a433a977</t>
  </si>
  <si>
    <t>애플자이공인중개사사무소</t>
  </si>
  <si>
    <t>2352311310</t>
  </si>
  <si>
    <t>/20231202_202/land_naver_1701496861555Kb7Mx_JPEG/%BA%ED%B7%B9%BD%BA%C6%BC%C1%F624%C6%F2_1.jpg</t>
  </si>
  <si>
    <t>24 하시입주 갭투자가능 개포공원인접  숲세권    로얄동</t>
  </si>
  <si>
    <t>209동</t>
  </si>
  <si>
    <t>23A01A1Nd65ba5f22e59bd782d41f2ad0012bc1f74da22cb8ee409ea8b838389fc97f6ce</t>
  </si>
  <si>
    <t>2352327821</t>
  </si>
  <si>
    <t>1168010600</t>
  </si>
  <si>
    <t>래미안대치팰리스2단지</t>
  </si>
  <si>
    <t>51억</t>
  </si>
  <si>
    <t>181</t>
  </si>
  <si>
    <t>151.31</t>
  </si>
  <si>
    <t>55 매물 전망굿 폴 에어컨</t>
  </si>
  <si>
    <t>10년이내,역세권,대형평수,방네개이상</t>
  </si>
  <si>
    <t>23A01A1N840f9c46c4fa5627556b82fa5940a0fa2e50ba9fdfa8e5d10e48beba4eec82b6</t>
  </si>
  <si>
    <t>50억</t>
  </si>
  <si>
    <t>우리공인중개사</t>
  </si>
  <si>
    <t>2352333320</t>
  </si>
  <si>
    <t>래미안대치팰리스1단지</t>
  </si>
  <si>
    <t>114.15</t>
  </si>
  <si>
    <t>귀한 45 매매물건 전망 굿 올에어컨</t>
  </si>
  <si>
    <t>10년이내,역세권,대단지,대형평수</t>
  </si>
  <si>
    <t>23A01A1N8039726ce4d2eac18e1367e5569b882406de497c8af81dd7f834e55189e1e14b</t>
  </si>
  <si>
    <t>49억</t>
  </si>
  <si>
    <t>2352331117</t>
  </si>
  <si>
    <t>타워팰리스1차(주상복합)</t>
  </si>
  <si>
    <t>403</t>
  </si>
  <si>
    <t>301.47</t>
  </si>
  <si>
    <t>126 세대분리가능 초고층 펜트하우스 환상적인 뷰</t>
  </si>
  <si>
    <t>25년이내,역세권,대단지,세대분리</t>
  </si>
  <si>
    <t>22A01A1N6d328dbfecbb775c637ffd237b63426781f59a16788cab8afb83789b0db30cae</t>
  </si>
  <si>
    <t>2352313010</t>
  </si>
  <si>
    <t>청구</t>
  </si>
  <si>
    <t>실매물 l 청담역초역세권 l GBC개발 수혜단지 l 재건축 논의</t>
  </si>
  <si>
    <t>25A01A1Nd56503e1df341bc45a62ba066cb321cf5f08dba2b3aba3029c974788e1421ba6</t>
  </si>
  <si>
    <t>해솔공인중개사사무소</t>
  </si>
  <si>
    <t>2352311958</t>
  </si>
  <si>
    <t>44억</t>
  </si>
  <si>
    <t>123.3</t>
  </si>
  <si>
    <t>48 집주인 급매추천 앞뒤 전망일조권굿 정남향 풀옵션</t>
  </si>
  <si>
    <t>10년이내,역세권,급매,대형평수</t>
  </si>
  <si>
    <t>24A01A1N7d79c9488b2abd21c32cd3b9591273282c0518283d686f0c663d3a6c8d15d66d</t>
  </si>
  <si>
    <t>썬부동산공인중개사</t>
  </si>
  <si>
    <t>2352331151</t>
  </si>
  <si>
    <t>84.15</t>
  </si>
  <si>
    <t>35 집주인실매물 구조가바르고 아름다운집입니다</t>
  </si>
  <si>
    <t>D동</t>
  </si>
  <si>
    <t>22A01A1N0e8794ce1bd1be352f22c57bc31b5cc654e29bbe08cc11c8a525778a4207e79b</t>
  </si>
  <si>
    <t>24억 8,000</t>
  </si>
  <si>
    <t>2352314836</t>
  </si>
  <si>
    <t>역삼자이</t>
  </si>
  <si>
    <t>84.48</t>
  </si>
  <si>
    <t>34확장 신축급  입주가능 시스템에어컨 인프라우수  도성초 진선학군</t>
  </si>
  <si>
    <t>10년이내,방세개,화장실두개,세대당 1.5대이상</t>
  </si>
  <si>
    <t>23A01A1N21099f8b51c0841754590a1a0ef4b08e57961d04edf3351a598668ae1d83f533</t>
  </si>
  <si>
    <t>중앙공인중개사사무소</t>
  </si>
  <si>
    <t>2352331838</t>
  </si>
  <si>
    <t>래미안개포루체하임</t>
  </si>
  <si>
    <t>28억</t>
  </si>
  <si>
    <t>84.97</t>
  </si>
  <si>
    <t>34 추천매매 더블초역세권 우수학군 도심속숲뷰</t>
  </si>
  <si>
    <t>23A01A1N284e0d5bb1927ac3ea453ebe5090b42d91c44bb8656fa3b6c433604de47b2111</t>
  </si>
  <si>
    <t>2352330516</t>
  </si>
  <si>
    <t>논현아이파크(주상복합)</t>
  </si>
  <si>
    <t>47.46</t>
  </si>
  <si>
    <t>/20231202_35/land_naver_1701503227731MQB57_JPEG/KakaoTalk_20210715_135543657.jpg</t>
  </si>
  <si>
    <t>급매 20p 아이파크 주상복합</t>
  </si>
  <si>
    <t>4년이내,급매,화장실한개</t>
  </si>
  <si>
    <t>23A01A1N012d0dda7ebbbf27c26965b970b3ef6823ea208235f1d7840ee757e370e1b841</t>
  </si>
  <si>
    <t>12억 4,000</t>
  </si>
  <si>
    <t>아이파크공인중개사사무소</t>
  </si>
  <si>
    <t>2352331368</t>
  </si>
  <si>
    <t>23</t>
  </si>
  <si>
    <t>183</t>
  </si>
  <si>
    <t>137.24</t>
  </si>
  <si>
    <t>57 전망최고 통풍이잘되는구조 최고의학군</t>
  </si>
  <si>
    <t>25년이내,대단지,대형평수,방세개</t>
  </si>
  <si>
    <t>22A01A1N3a6e2f8739f64a148f3c6386a464af433da07f94c4bf8a5b2d21ea5e4e70e4dc</t>
  </si>
  <si>
    <t>2352302068</t>
  </si>
  <si>
    <t>123</t>
  </si>
  <si>
    <t>92.8</t>
  </si>
  <si>
    <t>38 방2화2 급매 깨끗하게 관리잘된집</t>
  </si>
  <si>
    <t>E동</t>
  </si>
  <si>
    <t>22A01A1N94c8a6ba94161e939db94c304a5aad1f54bd5112f9ac48f40077f93c79cd66f6</t>
  </si>
  <si>
    <t>타워팰리스공인중개사사무소</t>
  </si>
  <si>
    <t>2352296779</t>
  </si>
  <si>
    <t>59.89</t>
  </si>
  <si>
    <t>217동</t>
  </si>
  <si>
    <t>25A01A1Nf29ce0191cb15202913912d9d55780de9881909b8922141c869df0381ae27e93</t>
  </si>
  <si>
    <t>2352298223</t>
  </si>
  <si>
    <t>우성3차</t>
  </si>
  <si>
    <t>153</t>
  </si>
  <si>
    <t>133.46</t>
  </si>
  <si>
    <t xml:space="preserve">47 통합재건축 올수리 입주가능 지분23.89 </t>
  </si>
  <si>
    <t>26A01A1Ncf05a189900d4b6fbb55f3419aceb65791a2483ee2ff00f12063aeaa07f944a5</t>
  </si>
  <si>
    <t>2352306801</t>
  </si>
  <si>
    <t>134</t>
  </si>
  <si>
    <t>99.99</t>
  </si>
  <si>
    <t>/20231202_32/land_naver_1701495541991FwEwP_JPEG/%BA%ED%B7%B9%BD%BA%C6%BC%C1%F6%2840%C6%F2A%C7%FC%292.jpg</t>
  </si>
  <si>
    <t>40 입주가능 갭투자 가능  대모산뷰  최고 호텔급  커뮤니티</t>
  </si>
  <si>
    <t>24A01A1N6786aa2c8ee52d0c18e9d6086ffa879a9c3bdeac742318b3dbea92875e1acb30</t>
  </si>
  <si>
    <t>2352295741</t>
  </si>
  <si>
    <t>16억 5,000</t>
  </si>
  <si>
    <t>49.9</t>
  </si>
  <si>
    <t>/20231202_129/land_naver_17014923609980RrkW_JPEG/%BA%ED%B7%B9%BD%BA%C6%BC%C1%F620%C6%F2_1.jpg</t>
  </si>
  <si>
    <t>20  직접주인  귀한매물  갭투자  최고의 대모산 뷰</t>
  </si>
  <si>
    <t>10년이내,대단지,방두개</t>
  </si>
  <si>
    <t>218동</t>
  </si>
  <si>
    <t>25A01A1Nd7b357d40e1ad57361dbe0b3ee8e37f1b7ee6cd39c3a980f8930d4d4dcd39466</t>
  </si>
  <si>
    <t>2352300245</t>
  </si>
  <si>
    <t>삼성힐스테이트2단지</t>
  </si>
  <si>
    <t>109</t>
  </si>
  <si>
    <t>84.23</t>
  </si>
  <si>
    <t>로얄동로얄층. 입주협의가능. 내부수리되어깔끔합니다.</t>
  </si>
  <si>
    <t>15년이내,역세권,방세개,화장실두개</t>
  </si>
  <si>
    <t>2352308785</t>
  </si>
  <si>
    <t>27억 5,000</t>
  </si>
  <si>
    <t>/20231202_247/land_naver_1701496140902FNHlp_JPEG/%BA%ED%B7%B9%BD%BA%C6%BC%C1%F634%C6%F2_5.jpg</t>
  </si>
  <si>
    <t>34 세안고매매 조중식 서비스 호텔급 커뮤니티 수영장</t>
  </si>
  <si>
    <t>220동</t>
  </si>
  <si>
    <t>25A01A1N90d367ed528798645afee778656ee0f602dd14652b0bfab8c853550edbe1dc14</t>
  </si>
  <si>
    <t>2352300309</t>
  </si>
  <si>
    <t>40 직접주인  아름다운내정원  프리미엄커뮤니티 즉시입주 갭투자</t>
  </si>
  <si>
    <t>10년이내,마당,대단지,대형평수</t>
  </si>
  <si>
    <t>24A01A1Nd0869a976d7f0968eab697dee7fc2e611abd9d5210cba820b1a3bd9b7d1a3ad4</t>
  </si>
  <si>
    <t>37억</t>
  </si>
  <si>
    <t>2352307843</t>
  </si>
  <si>
    <t>도곡아이파크1차</t>
  </si>
  <si>
    <t>130.25</t>
  </si>
  <si>
    <t>/20231202_37/land_naver_1701495811090KJ4h5_JPEG/2023120214293676_22343_wt.jpg</t>
  </si>
  <si>
    <t>탁 트인 뷰, 내부깔끔, 매봉산뷰, 탑층, 아노기 힘든 귀한 매물</t>
  </si>
  <si>
    <t>25년이내,대형평수,탑층</t>
  </si>
  <si>
    <t>29A01A1N86ae7d19a7cc02c759705fa5c350eda5b613b4aa270205565713fd5887aaae34</t>
  </si>
  <si>
    <t>(주)미래부동산중개강남</t>
  </si>
  <si>
    <t>2352298046</t>
  </si>
  <si>
    <t>96.98</t>
  </si>
  <si>
    <t>32 주인거주 남향 특올수리 대지지분18.5 재건축프리미엄 놓치지 마세요</t>
  </si>
  <si>
    <t>20A01A1N82b74cfe3ffd03cf0944ad9c723ed02a91c9c19c447273f7c4de99d15a0e4793</t>
  </si>
  <si>
    <t>2352309209</t>
  </si>
  <si>
    <t>/20231202_66/land_naver_1701496212535qkCVA_JPEG/%BA%ED%B7%B9%BD%BA%C6%BC%C1%F634%C6%F2_2.jpg</t>
  </si>
  <si>
    <t>34  조용한  확트인  대모산전망 로얄동  로얄층    세안고 갭투자</t>
  </si>
  <si>
    <t>221동</t>
  </si>
  <si>
    <t>25A01A1N296b3ce8b98b0525fab2cb206f75541b9235c614c1b9ebe7ad877d2008d8f941</t>
  </si>
  <si>
    <t>2352305027</t>
  </si>
  <si>
    <t>121.71</t>
  </si>
  <si>
    <t>/20231202_293/land_naver_1701495185760jCcyX_JPEG/2023120214272157270_38837_ws.jpg</t>
  </si>
  <si>
    <t>47.방4개,소나무정원뷰,전체에어컨6대,붙박이장등풀옵션</t>
  </si>
  <si>
    <t>10년이내,마당,화장실두개</t>
  </si>
  <si>
    <t>23A01A1N6d1ee2c29912b82ef1bb3f3363dffac00808e1d218d2203d5a6b6a57721f21f0</t>
  </si>
  <si>
    <t>루체하임단지내(삼성)공인중개사사무소</t>
  </si>
  <si>
    <t>2352294718</t>
  </si>
  <si>
    <t>39억</t>
  </si>
  <si>
    <t>182</t>
  </si>
  <si>
    <t>141.64</t>
  </si>
  <si>
    <t xml:space="preserve">60 아름다운 양재천뷰 감각적인 세련된구조 </t>
  </si>
  <si>
    <t>22A01A1Nd99e16011132db7dcda9d6db7c3bb44a3fc3a8863c4ee91d7e9debcc0f3f371e</t>
  </si>
  <si>
    <t>타워드림공인중개사사무소</t>
  </si>
  <si>
    <t>2352304556</t>
  </si>
  <si>
    <t>1168011000</t>
  </si>
  <si>
    <t>현대6,7차</t>
  </si>
  <si>
    <t>68억</t>
  </si>
  <si>
    <t>212</t>
  </si>
  <si>
    <t>196.7</t>
  </si>
  <si>
    <t>특급매물. 강력추천, 최고의 투자가치,조합원지위승계가능매물</t>
  </si>
  <si>
    <t>25년이상,역세권,대단지,급매</t>
  </si>
  <si>
    <t>80동</t>
  </si>
  <si>
    <t>21A01A1Nbe1e704f5d1a7b4e1efafdf9b005c12a88f89515a532c106f4aa5497f033b4a0</t>
  </si>
  <si>
    <t>69억</t>
  </si>
  <si>
    <t>65억</t>
  </si>
  <si>
    <t>(주)중앙리얼티부동산중개법인</t>
  </si>
  <si>
    <t>2352293717</t>
  </si>
  <si>
    <t>26</t>
  </si>
  <si>
    <t>/20231202_273/land_naver_1701492046886nwdg8_JPEG/%BD%C7%B3%BB%C1%B6%B0%E6%C6%AE%B7%BA.jpg</t>
  </si>
  <si>
    <t>판상형 32 뷰좋음 풀에어컨 더블역세권 명품학세권 호텔시중석식 개포금메달</t>
  </si>
  <si>
    <t>4년이내,역세권,대단지</t>
  </si>
  <si>
    <t>812동</t>
  </si>
  <si>
    <t>25A01A1Nf8dd601fb659046e197dc3ef653f3696e9effc20899b27c2f08a646ebf21658b</t>
  </si>
  <si>
    <t>개포금메달공인중개사사무소</t>
  </si>
  <si>
    <t>2352307413</t>
  </si>
  <si>
    <t>99.91</t>
  </si>
  <si>
    <t>/20231202_102/land_naver_1701495670340P89oG_JPEG/%BA%ED%B7%B9%BD%BA%C6%BC%C1%F640%C6%F2_1.jpg</t>
  </si>
  <si>
    <t>40  주인직접  갭투자  즉시입주가능  최고 로얄동 로얄층 최고급커뮤</t>
  </si>
  <si>
    <t>216동</t>
  </si>
  <si>
    <t>24A01A1Nd2f6f8977c9b434174d33e82e5339c1ce17e2006cbd69e87caca356b2550a8fd</t>
  </si>
  <si>
    <t>2352309762</t>
  </si>
  <si>
    <t>38억</t>
  </si>
  <si>
    <t>/20231202_139/land_naver_1701496441702dAcvL_JPEG/%BA%ED%B7%B9%BD%BA%C6%BC%C1%F640%C6%F2_1.jpg</t>
  </si>
  <si>
    <t>45  직접주인  강력추천 갭투자  입주가능   최고의 조용한동 숲세권</t>
  </si>
  <si>
    <t>24A01A1N8b9ffc075c61ad00484f3a8644cbfe30529e753c1bd03d797a27aa8251b8e5cd</t>
  </si>
  <si>
    <t>2352304448</t>
  </si>
  <si>
    <t>23억</t>
  </si>
  <si>
    <t>71.65</t>
  </si>
  <si>
    <t>/20231202_44/land_naver_1701494840660foCsd_JPEG/2023120214242787420_38837_rot.jpg</t>
  </si>
  <si>
    <t>30.밝은정원뷰,수납공간많은 귀한판상형,매매가조정가능</t>
  </si>
  <si>
    <t>10년이내,마당,역세권</t>
  </si>
  <si>
    <t>23A01A1N9f6f50e823fc436ec781cc9212c3929664edd78285e0b60ea99ff44829ba4848</t>
  </si>
  <si>
    <t>2352295500</t>
  </si>
  <si>
    <t>세영팔래스</t>
  </si>
  <si>
    <t>68.61</t>
  </si>
  <si>
    <t>방3개 화장길2,  내집마련, 입주협의가능합니다.</t>
  </si>
  <si>
    <t>22A01A1Nb5d3ffe02b041472e21ca958a4789f03ce02f3cf026f521302b62ab141bd7b4f</t>
  </si>
  <si>
    <t>강남아빠부동산중개법인(주)</t>
  </si>
  <si>
    <t>2352305180</t>
  </si>
  <si>
    <t>/20231202_26/land_naver_1701495241960KxmCW_JPEG/%BA%ED%B7%B9%BD%BA%C6%BC%C1%F640%C6%F2_1.jpg</t>
  </si>
  <si>
    <t>40  입주 협의  갭투자  호텔급커뮤니티시설 아름다운 정원뷰</t>
  </si>
  <si>
    <t>10년이내,마당,대단지</t>
  </si>
  <si>
    <t>24A01A1N690a7b4f20712c664c7bd696b12db02a9a5e7b9fca1f636db8445b088e8f2725</t>
  </si>
  <si>
    <t>2352289121</t>
  </si>
  <si>
    <t>11억 9,000</t>
  </si>
  <si>
    <t>숲세권의 조용한 집, 관리 잘된 깨끗한 집, 초중학교 근접</t>
  </si>
  <si>
    <t>10년이내,방세개,화장실두개,중층</t>
  </si>
  <si>
    <t>410동</t>
  </si>
  <si>
    <t>24A01A1N7c45817cee8be4c1e0341edd4c7b53221c424d6cb8d59f4ef23b8a4f7027845d</t>
  </si>
  <si>
    <t>현대부동산공인중개사사무소</t>
  </si>
  <si>
    <t>2352292428</t>
  </si>
  <si>
    <t>33</t>
  </si>
  <si>
    <t>34억 5,000</t>
  </si>
  <si>
    <t>90.19</t>
  </si>
  <si>
    <t>/20231202_250/land_naver_1701491403152P1zI0_JPEG/1701490969182732.jpg</t>
  </si>
  <si>
    <t>36C. 한강과남산조망을동시에.거실넓은타입.</t>
  </si>
  <si>
    <t>15년이내,방세개,화장실두개</t>
  </si>
  <si>
    <t>22A01A1N0e9cb66cf7d80bb2e4b1350816f3cbe5cd63d2b4fd1c49603f854a8dafcbb1b3</t>
  </si>
  <si>
    <t>퍼스트공인중개사사무소</t>
  </si>
  <si>
    <t>2352284355</t>
  </si>
  <si>
    <t>51</t>
  </si>
  <si>
    <t>33.1</t>
  </si>
  <si>
    <t>/20231202_103/land_naver_1701489304267WfAiL_JPEG/11.jpg</t>
  </si>
  <si>
    <t>22  소유주 획인매물 수리한집 빠른입주 가능한 물건 매매나옴.</t>
  </si>
  <si>
    <t>25년이내,소형평수,방한개</t>
  </si>
  <si>
    <t>조은공인중개사사무소</t>
  </si>
  <si>
    <t>2352290113</t>
  </si>
  <si>
    <t>48억</t>
  </si>
  <si>
    <t>48집주인 현장업소 개발호재 귀한대형평형 남향 더블역세권 신축급 투자가치</t>
  </si>
  <si>
    <t>24A01A1Nf59e02b96e2693eb6e7a031c77b0ad79b63be4793a41a50cd14ca343207e18fe</t>
  </si>
  <si>
    <t>한진(02-577-8889)단지내공인중개사사무소</t>
  </si>
  <si>
    <t>2352290768</t>
  </si>
  <si>
    <t>115.93</t>
  </si>
  <si>
    <t xml:space="preserve">43 주인직접 현장업소 실매물 남향 로얄동 탁트인전망 </t>
  </si>
  <si>
    <t>4년이내,역세권,대형평수,방네개이상</t>
  </si>
  <si>
    <t>24A01A1Nca99c05a34d81b29a940aaddd00b99b134c0b60f1dcd328b33520c86a9e5b5f1</t>
  </si>
  <si>
    <t>2352271123</t>
  </si>
  <si>
    <t>161</t>
  </si>
  <si>
    <t>Lucky드림 특올수리 경우현통합 대지28.5p Lucky관리매물</t>
  </si>
  <si>
    <t>26A01A1N2d13ee0eb1ac66b5d3fdd00af21264721442f3c5f0a15f2a750a1b72bf7a4d95</t>
  </si>
  <si>
    <t>럭키공인중개사사무소</t>
  </si>
  <si>
    <t>2352267616</t>
  </si>
  <si>
    <t>35 조용한라인 조경우수 고급커뮤니티 조중식제공</t>
  </si>
  <si>
    <t>4년이내,대단지,방세개,화장실두개</t>
  </si>
  <si>
    <t>25A01A1Nb1d45324639a7db1ba728d4afed5b4dd2d15640b08dfea910f8a28c14b686464</t>
  </si>
  <si>
    <t>구룡부동산중개</t>
  </si>
  <si>
    <t>2352268764</t>
  </si>
  <si>
    <t>강남자곡아이파크</t>
  </si>
  <si>
    <t>74.97</t>
  </si>
  <si>
    <t>급매, 갭투자도가능, 조용하고 쾌적한 생활권, 층간소음 걱정없음.</t>
  </si>
  <si>
    <t>10년이내,1층,급매,화장실두개</t>
  </si>
  <si>
    <t>706동</t>
  </si>
  <si>
    <t>23A01A1N3fb9a08e688df5d27df1057091063fdc5fda75451e9db024537d65e04ecaf5c8</t>
  </si>
  <si>
    <t>2352290536</t>
  </si>
  <si>
    <t xml:space="preserve">34주인직접 현장업소 역세권 투자가치 남향 조망 채광우수 </t>
  </si>
  <si>
    <t>24A01A1Nbd1c4e52e7313fc12593d823bf41e2a1b5472c08d0be435f4c717152124a9ad3</t>
  </si>
  <si>
    <t>2352271261</t>
  </si>
  <si>
    <t>/20231202_67/land_naver_170148594527313Db2_JPEG/DSC02421_-_%BA%B9%BB%E7%BA%BB.JPG</t>
  </si>
  <si>
    <t>24 바로입주가능 갭투자가능 풀옵션 최고급커뮤니티</t>
  </si>
  <si>
    <t>223동</t>
  </si>
  <si>
    <t>24A01A1Nfe59da650e848fc4c26eb00c8e488badc12526a3b57afb9a63eba16e3e7579bd</t>
  </si>
  <si>
    <t>개포리치부동산중개</t>
  </si>
  <si>
    <t>2352268841</t>
  </si>
  <si>
    <t>102.41</t>
  </si>
  <si>
    <t>/20231202_87/land_naver_1701485467485ebkwz_JPEG/2023120211481926685_44033_ws.jpg</t>
  </si>
  <si>
    <t>41 시원한초록뷰 별장같은집 구룡초배정</t>
  </si>
  <si>
    <t>4년이내,대단지,대형평수</t>
  </si>
  <si>
    <t>23A01A1N5d86afe6e77a931cdfae383ba9f661d1de154ed1c46663659cff4b45a8aae8a4</t>
  </si>
  <si>
    <t>2352274518</t>
  </si>
  <si>
    <t>52</t>
  </si>
  <si>
    <t>35.73</t>
  </si>
  <si>
    <t>최근 올수리 방향좋고 입주가능,  갭도 가능합니다.</t>
  </si>
  <si>
    <t>25년이상,올수리,역세권,소형평수</t>
  </si>
  <si>
    <t>2352282759</t>
  </si>
  <si>
    <t>추천매물 초고층 막힘없는 한강뷰</t>
  </si>
  <si>
    <t>22A01A1Nb2121cfe042d6d0dec8645abfedb9c3c517894070ece82d4aab062056c60c360</t>
  </si>
  <si>
    <t>2352280758</t>
  </si>
  <si>
    <t>1168011500</t>
  </si>
  <si>
    <t>강남데시앙포레</t>
  </si>
  <si>
    <t>16억</t>
  </si>
  <si>
    <t>급매34,로얄동층이며 입구에서가깝고 주차장 퍼펙트.</t>
  </si>
  <si>
    <t>10년이내,급매,방세개,화장실두개</t>
  </si>
  <si>
    <t>23A01A1Nf1ad43f0fefd7836cec7d21627df78cca5ed25e6d6adbc0b26f1da18e1ff9984</t>
  </si>
  <si>
    <t>OK공인중개사사무소</t>
  </si>
  <si>
    <t>2352275738</t>
  </si>
  <si>
    <t>대치현대</t>
  </si>
  <si>
    <t>27A01A1Nd7c4d813b572155d86a68411b0750e13f7ea47962d789e1bc50b7da86f7bef99</t>
  </si>
  <si>
    <t>한솔공인중개사사무소</t>
  </si>
  <si>
    <t>2352280735</t>
  </si>
  <si>
    <t>동익</t>
  </si>
  <si>
    <t>15억 5,000</t>
  </si>
  <si>
    <t>84.46</t>
  </si>
  <si>
    <t>31 남향 특올수리 주인직매물 공동환영 수서역세권 입주 가능매물</t>
  </si>
  <si>
    <t>래미안공인중개사사무소</t>
  </si>
  <si>
    <t>2352283157</t>
  </si>
  <si>
    <t>110.14</t>
  </si>
  <si>
    <t>조경뷰, 넓은 구조, 내부깨끗, 입주협의</t>
  </si>
  <si>
    <t>10년이내,필로티,대형평수,방네개이상</t>
  </si>
  <si>
    <t>21A01A1N3bb4d535adac3d9eac379dd818f9274c41ea4ffef15e310209dcd35cda0b1b1f</t>
  </si>
  <si>
    <t>2352266015</t>
  </si>
  <si>
    <t>역삼래미안</t>
  </si>
  <si>
    <t>59.53</t>
  </si>
  <si>
    <t>OK직매물 입주협의 역삼중. 학원가인접.</t>
  </si>
  <si>
    <t>28A01A1N1d7eb78399daab33d7813e2cf502029d9235685df91a38d12fa4534256ce1787</t>
  </si>
  <si>
    <t>19억 2,000</t>
  </si>
  <si>
    <t>OK단지내공인중개사</t>
  </si>
  <si>
    <t>2352266442</t>
  </si>
  <si>
    <t>개포자이</t>
  </si>
  <si>
    <t>134.3</t>
  </si>
  <si>
    <t>48, 집주인거주중 l 최근 초특급확장올수리 l 남한산성,롯데타워 뷰</t>
  </si>
  <si>
    <t>25년이내,올수리,대형평수,방네개이상</t>
  </si>
  <si>
    <t>27A01A1N2bf4936b6a99c254bd715fbdb6863cad246d9bf5891c64c8d64a0b41e4c966cf</t>
  </si>
  <si>
    <t>이재공인중개사</t>
  </si>
  <si>
    <t>2352267884</t>
  </si>
  <si>
    <t>대림역삼</t>
  </si>
  <si>
    <t>59.66</t>
  </si>
  <si>
    <t>조합설립 인가 31p 갭 투자 가능 합니다.</t>
  </si>
  <si>
    <t>21A01A1Na2d3e074ea08697ba8c6b13074e3f2d56182c9250ab5f2a485f7ec6ecfc88e7d</t>
  </si>
  <si>
    <t>정안공인중개사사무소</t>
  </si>
  <si>
    <t>방향</t>
  </si>
  <si>
    <t>특징</t>
  </si>
  <si>
    <t>이름</t>
  </si>
  <si>
    <t>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</si>
</sst>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&quot;㎡&quot;;\-0.0&quot;㎡&quot;;\-&quot;㎡&quot;"/>
    <numFmt numFmtId="177" formatCode="0&quot;평&quot;"/>
    <numFmt numFmtId="178" formatCode="\✅;;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rgb="FF00B05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rgb="FF32AD4C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b/>
      <sz val="8"/>
      <color theme="1" tint="4.9989318521683403E-2"/>
      <name val="맑은 고딕"/>
      <family val="3"/>
      <charset val="129"/>
      <scheme val="minor"/>
    </font>
    <font>
      <sz val="9"/>
      <color theme="4" tint="-0.499984740745262"/>
      <name val="맑은 고딕"/>
      <family val="3"/>
      <charset val="129"/>
      <scheme val="minor"/>
    </font>
    <font>
      <b/>
      <sz val="6"/>
      <color rgb="FF00206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C94E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2AD4C"/>
        <bgColor indexed="64"/>
      </patternFill>
    </fill>
    <fill>
      <patternFill patternType="solid">
        <fgColor rgb="FF4C94E8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13" fillId="4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7" fillId="6" borderId="1" xfId="0" applyFont="1" applyFill="1" applyBorder="1">
      <alignment vertical="center"/>
    </xf>
    <xf numFmtId="0" fontId="14" fillId="0" borderId="0" xfId="0" applyFont="1">
      <alignment vertical="center"/>
    </xf>
    <xf numFmtId="0" fontId="14" fillId="0" borderId="1" xfId="0" applyFont="1" applyBorder="1">
      <alignment vertical="center"/>
    </xf>
    <xf numFmtId="0" fontId="14" fillId="0" borderId="0" xfId="0" applyFont="1" applyAlignment="1">
      <alignment horizontal="left" vertical="center" indent="1"/>
    </xf>
    <xf numFmtId="0" fontId="15" fillId="5" borderId="1" xfId="0" applyFont="1" applyFill="1" applyBorder="1">
      <alignment vertical="center"/>
    </xf>
    <xf numFmtId="0" fontId="14" fillId="7" borderId="1" xfId="0" applyFont="1" applyFill="1" applyBorder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4" fillId="8" borderId="1" xfId="0" applyFont="1" applyFill="1" applyBorder="1">
      <alignment vertical="center"/>
    </xf>
    <xf numFmtId="0" fontId="17" fillId="0" borderId="0" xfId="0" quotePrefix="1" applyFont="1">
      <alignment vertical="center"/>
    </xf>
    <xf numFmtId="0" fontId="18" fillId="0" borderId="0" xfId="0" applyFont="1" applyAlignment="1">
      <alignment vertical="top"/>
    </xf>
    <xf numFmtId="0" fontId="3" fillId="0" borderId="0" xfId="0" applyFont="1" applyAlignment="1">
      <alignment horizontal="left" vertical="center" indent="1"/>
    </xf>
    <xf numFmtId="0" fontId="4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9" fillId="0" borderId="0" xfId="1">
      <alignment vertical="center"/>
    </xf>
    <xf numFmtId="0" fontId="0" fillId="0" borderId="0" xfId="0" applyNumberFormat="1">
      <alignment vertical="center"/>
    </xf>
    <xf numFmtId="0" fontId="7" fillId="6" borderId="7" xfId="0" applyFont="1" applyFill="1" applyBorder="1">
      <alignment vertical="center"/>
    </xf>
    <xf numFmtId="0" fontId="14" fillId="0" borderId="6" xfId="0" applyFont="1" applyBorder="1">
      <alignment vertical="center"/>
    </xf>
    <xf numFmtId="178" fontId="9" fillId="0" borderId="1" xfId="0" applyNumberFormat="1" applyFont="1" applyBorder="1" applyAlignment="1">
      <alignment horizontal="center" vertical="center"/>
    </xf>
    <xf numFmtId="0" fontId="7" fillId="2" borderId="7" xfId="0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1" applyAlignment="1">
      <alignment horizontal="center" vertical="center"/>
    </xf>
  </cellXfs>
  <cellStyles count="2">
    <cellStyle name="표준" xfId="0" builtinId="0"/>
    <cellStyle name="하이퍼링크" xfId="1" builtinId="8"/>
  </cellStyles>
  <dxfs count="18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rgb="FF4C94E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inor"/>
      </font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border outline="0">
        <top style="thin">
          <color theme="0" tint="-0.34998626667073579"/>
        </top>
      </border>
    </dxf>
    <dxf>
      <border outline="0">
        <bottom style="thin">
          <color theme="0" tint="-0.34998626667073579"/>
        </bottom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theme="4"/>
          <bgColor rgb="FF4C94E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inor"/>
      </font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border outline="0">
        <top style="thin">
          <color theme="0" tint="-0.34998626667073579"/>
        </top>
      </border>
    </dxf>
    <dxf>
      <border outline="0">
        <bottom style="thin">
          <color theme="0" tint="-0.34998626667073579"/>
        </bottom>
      </border>
    </dxf>
    <dxf>
      <border outline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</dxfs>
  <tableStyles count="0" defaultTableStyle="TableStyleMedium2" defaultPivotStyle="PivotStyleLight16"/>
  <colors>
    <mruColors>
      <color rgb="FF4C94E8"/>
      <color rgb="FF32AD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oppadu.com/%EC%A7%84%EC%A7%9C%EC%93%B0%EB%8A%94-%EC%8B%A4%EB%AC%B4%EC%97%91%EC%85%80-%EB%A1%9C%EB%93%9C%EB%A7%B5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213808</xdr:colOff>
      <xdr:row>0</xdr:row>
      <xdr:rowOff>129540</xdr:rowOff>
    </xdr:from>
    <xdr:to>
      <xdr:col>3</xdr:col>
      <xdr:colOff>759320</xdr:colOff>
      <xdr:row>1</xdr:row>
      <xdr:rowOff>211380</xdr:rowOff>
    </xdr:to>
    <xdr:pic>
      <xdr:nvPicPr>
        <xdr:cNvPr id="5" name="그림 4" descr="텍스트, 폰트, 로고, 화이트이(가) 표시된 사진&#10;&#10;자동 생성된 설명">
          <a:extLst>
            <a:ext uri="{FF2B5EF4-FFF2-40B4-BE49-F238E27FC236}">
              <a16:creationId xmlns:a16="http://schemas.microsoft.com/office/drawing/2014/main" id="{71B8E51C-AE02-9242-7C81-E15FEB7C9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808" y="129540"/>
          <a:ext cx="2616359" cy="597311"/>
        </a:xfrm>
        <a:prstGeom prst="rect">
          <a:avLst/>
        </a:prstGeom>
      </xdr:spPr>
    </xdr:pic>
    <xdr:clientData/>
  </xdr:twoCellAnchor>
  <xdr:twoCellAnchor editAs="absolute">
    <xdr:from>
      <xdr:col>4</xdr:col>
      <xdr:colOff>27282</xdr:colOff>
      <xdr:row>0</xdr:row>
      <xdr:rowOff>181244</xdr:rowOff>
    </xdr:from>
    <xdr:to>
      <xdr:col>8</xdr:col>
      <xdr:colOff>285852</xdr:colOff>
      <xdr:row>1</xdr:row>
      <xdr:rowOff>153985</xdr:rowOff>
    </xdr:to>
    <xdr:grpSp>
      <xdr:nvGrpSpPr>
        <xdr:cNvPr id="6" name="그룹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CE85B54-0771-4665-9135-F92222D6F4AC}"/>
            </a:ext>
          </a:extLst>
        </xdr:cNvPr>
        <xdr:cNvGrpSpPr/>
      </xdr:nvGrpSpPr>
      <xdr:grpSpPr>
        <a:xfrm>
          <a:off x="2956220" y="181244"/>
          <a:ext cx="3699476" cy="484710"/>
          <a:chOff x="9554391" y="2446020"/>
          <a:chExt cx="4360114" cy="495018"/>
        </a:xfrm>
      </xdr:grpSpPr>
      <xdr:sp macro="" textlink="">
        <xdr:nvSpPr>
          <xdr:cNvPr id="7" name="사각형: 둥근 모서리 6">
            <a:extLst>
              <a:ext uri="{FF2B5EF4-FFF2-40B4-BE49-F238E27FC236}">
                <a16:creationId xmlns:a16="http://schemas.microsoft.com/office/drawing/2014/main" id="{C2EA0A7D-E616-CF12-4DEE-0296F5DB1CCC}"/>
              </a:ext>
            </a:extLst>
          </xdr:cNvPr>
          <xdr:cNvSpPr/>
        </xdr:nvSpPr>
        <xdr:spPr>
          <a:xfrm>
            <a:off x="9554391" y="2446020"/>
            <a:ext cx="4360114" cy="495018"/>
          </a:xfrm>
          <a:prstGeom prst="roundRect">
            <a:avLst/>
          </a:prstGeom>
          <a:solidFill>
            <a:schemeClr val="bg1"/>
          </a:solidFill>
          <a:ln w="12700">
            <a:solidFill>
              <a:srgbClr val="412C1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tIns="0" bIns="0" rtlCol="0" anchor="ctr"/>
          <a:lstStyle/>
          <a:p>
            <a:pPr lvl="0" algn="l"/>
            <a:r>
              <a:rPr lang="ko-KR" altLang="en-US" sz="900" b="1">
                <a:solidFill>
                  <a:schemeClr val="tx1">
                    <a:lumMod val="75000"/>
                    <a:lumOff val="25000"/>
                  </a:schemeClr>
                </a:solidFill>
              </a:rPr>
              <a:t>            보충자료</a:t>
            </a:r>
            <a:r>
              <a:rPr lang="ko-KR" altLang="en-US" sz="900" b="0">
                <a:solidFill>
                  <a:schemeClr val="tx1">
                    <a:lumMod val="75000"/>
                    <a:lumOff val="25000"/>
                  </a:schemeClr>
                </a:solidFill>
              </a:rPr>
              <a:t> </a:t>
            </a:r>
            <a:r>
              <a:rPr lang="en-US" altLang="ko-KR" sz="900">
                <a:solidFill>
                  <a:schemeClr val="tx1">
                    <a:lumMod val="75000"/>
                    <a:lumOff val="25000"/>
                  </a:schemeClr>
                </a:solidFill>
              </a:rPr>
              <a:t>: </a:t>
            </a:r>
            <a:r>
              <a:rPr lang="ko-KR" altLang="en-US" sz="900">
                <a:solidFill>
                  <a:schemeClr val="tx1">
                    <a:lumMod val="75000"/>
                    <a:lumOff val="25000"/>
                  </a:schemeClr>
                </a:solidFill>
              </a:rPr>
              <a:t>서식을 만드는 자세한 방법은 「진짜쓰는 실무엑셀</a:t>
            </a:r>
            <a:r>
              <a:rPr lang="ko-KR" altLang="en-US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」 </a:t>
            </a:r>
            <a:endParaRPr lang="en-US" altLang="ko-KR" sz="900" baseline="0">
              <a:solidFill>
                <a:schemeClr val="tx1">
                  <a:lumMod val="75000"/>
                  <a:lumOff val="25000"/>
                </a:schemeClr>
              </a:solidFill>
            </a:endParaRPr>
          </a:p>
          <a:p>
            <a:pPr lvl="0" algn="l"/>
            <a:r>
              <a:rPr lang="en-US" altLang="ko-KR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            </a:t>
            </a:r>
            <a:r>
              <a:rPr lang="ko-KR" altLang="en-US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강의를 확인하세요</a:t>
            </a:r>
            <a:r>
              <a:rPr lang="en-US" altLang="ko-KR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! </a:t>
            </a:r>
            <a:r>
              <a:rPr lang="ko-KR" altLang="en-US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→ 셀 서식</a:t>
            </a:r>
            <a:r>
              <a:rPr lang="en-US" altLang="ko-KR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, </a:t>
            </a:r>
            <a:r>
              <a:rPr lang="ko-KR" altLang="en-US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데이터유효성 검사 챕터 확인</a:t>
            </a:r>
            <a:r>
              <a:rPr lang="en-US" altLang="ko-KR" sz="900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!</a:t>
            </a:r>
            <a:endParaRPr lang="ko-KR" altLang="en-US" sz="900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pic>
        <xdr:nvPicPr>
          <xdr:cNvPr id="8" name="그림 7" descr="Youtube ">
            <a:extLst>
              <a:ext uri="{FF2B5EF4-FFF2-40B4-BE49-F238E27FC236}">
                <a16:creationId xmlns:a16="http://schemas.microsoft.com/office/drawing/2014/main" id="{7798B25A-D45F-425A-346F-DB41D012531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643786" y="2475169"/>
            <a:ext cx="236045" cy="23730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47B35572-3C15-4E36-9FDB-1FB6AAED1693}" autoFormatId="16" applyNumberFormats="0" applyBorderFormats="0" applyFontFormats="0" applyPatternFormats="0" applyAlignmentFormats="0" applyWidthHeightFormats="0">
  <queryTableRefresh nextId="48">
    <queryTableFields count="47">
      <queryTableField id="1" name="atclNo" tableColumnId="1"/>
      <queryTableField id="2" name="cortarNo" tableColumnId="2"/>
      <queryTableField id="3" name="이름" tableColumnId="3"/>
      <queryTableField id="4" name="atclStatCd" tableColumnId="4"/>
      <queryTableField id="5" name="rletTpCd" tableColumnId="5"/>
      <queryTableField id="6" name="uprRletTpCd" tableColumnId="6"/>
      <queryTableField id="7" name="종류" tableColumnId="7"/>
      <queryTableField id="8" name="tradTpCd" tableColumnId="8"/>
      <queryTableField id="9" name="tradTpNm" tableColumnId="9"/>
      <queryTableField id="10" name="vrfcTpCd" tableColumnId="10"/>
      <queryTableField id="11" name="층수" tableColumnId="11"/>
      <queryTableField id="12" name="전체 층수" tableColumnId="12"/>
      <queryTableField id="13" name="prc" tableColumnId="13"/>
      <queryTableField id="14" name="rentPrc" tableColumnId="14"/>
      <queryTableField id="15" name="hanPrc" tableColumnId="15"/>
      <queryTableField id="16" name="spc1" tableColumnId="16"/>
      <queryTableField id="17" name="spc2" tableColumnId="17"/>
      <queryTableField id="18" name="방향" tableColumnId="18"/>
      <queryTableField id="19" name="atclCfmYmd" tableColumnId="19"/>
      <queryTableField id="20" name="repImgUrl" tableColumnId="20"/>
      <queryTableField id="21" name="repImgTpCd" tableColumnId="21"/>
      <queryTableField id="22" name="repImgThumb" tableColumnId="22"/>
      <queryTableField id="23" name="lat" tableColumnId="23"/>
      <queryTableField id="24" name="lng" tableColumnId="24"/>
      <queryTableField id="25" name="atclFetrDesc" tableColumnId="25"/>
      <queryTableField id="26" name="특징" tableColumnId="26"/>
      <queryTableField id="27" name="동" tableColumnId="27"/>
      <queryTableField id="28" name="minute" tableColumnId="28"/>
      <queryTableField id="29" name="sameAddrCnt" tableColumnId="29"/>
      <queryTableField id="30" name="sameAddrDirectCnt" tableColumnId="30"/>
      <queryTableField id="31" name="sameAddrHash" tableColumnId="31"/>
      <queryTableField id="32" name="sameAddrMaxPrc" tableColumnId="32"/>
      <queryTableField id="33" name="sameAddrMinPrc" tableColumnId="33"/>
      <queryTableField id="34" name="cpid" tableColumnId="34"/>
      <queryTableField id="35" name="cpNm" tableColumnId="35"/>
      <queryTableField id="36" name="cpCnt" tableColumnId="36"/>
      <queryTableField id="37" name="rltrNm" tableColumnId="37"/>
      <queryTableField id="38" name="directTradYn" tableColumnId="38"/>
      <queryTableField id="39" name="minMviFee" tableColumnId="39"/>
      <queryTableField id="40" name="maxMviFee" tableColumnId="40"/>
      <queryTableField id="41" name="etRoomCnt" tableColumnId="41"/>
      <queryTableField id="42" name="tradePriceHan" tableColumnId="42"/>
      <queryTableField id="43" name="tradeRentPrice" tableColumnId="43"/>
      <queryTableField id="44" name="tradeCheckedByOwner" tableColumnId="44"/>
      <queryTableField id="45" name="cpLinkVO" tableColumnId="45"/>
      <queryTableField id="46" name="dtlAddrYn" tableColumnId="46"/>
      <queryTableField id="47" name="dtlAddr" tableColumnId="4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817EDF6-9BF1-4A70-9C12-9FC90330F16A}" name="tblResult" displayName="tblResult" ref="H4:BB104" tableType="queryTable" totalsRowShown="0">
  <autoFilter ref="H4:BB104" xr:uid="{8817EDF6-9BF1-4A70-9C12-9FC90330F16A}"/>
  <tableColumns count="47">
    <tableColumn id="1" xr3:uid="{9ED75A9F-0334-49C6-8932-0EAE6BCD00A5}" uniqueName="1" name="atclNo" queryTableFieldId="1"/>
    <tableColumn id="2" xr3:uid="{591E4311-54EF-4A99-BC79-4AA8058260B6}" uniqueName="2" name="cortarNo" queryTableFieldId="2"/>
    <tableColumn id="3" xr3:uid="{2DBEA91E-028D-46AE-A1C3-615E6D46C054}" uniqueName="3" name="이름" queryTableFieldId="3"/>
    <tableColumn id="4" xr3:uid="{C1484C48-EF23-4DC0-868F-F8289C5B9BE3}" uniqueName="4" name="atclStatCd" queryTableFieldId="4"/>
    <tableColumn id="5" xr3:uid="{C29DAF44-205B-49F6-AC21-2B81A35B6331}" uniqueName="5" name="rletTpCd" queryTableFieldId="5"/>
    <tableColumn id="6" xr3:uid="{1B9F0127-EA10-4B00-94AC-ABEC85BDE79D}" uniqueName="6" name="uprRletTpCd" queryTableFieldId="6"/>
    <tableColumn id="7" xr3:uid="{9C912A2D-2933-4CAB-B856-E16FE475437F}" uniqueName="7" name="종류" queryTableFieldId="7"/>
    <tableColumn id="8" xr3:uid="{F463F55F-95D0-48E0-9787-4BD249EB37B0}" uniqueName="8" name="tradTpCd" queryTableFieldId="8"/>
    <tableColumn id="9" xr3:uid="{34C95B31-A40F-4A6A-93E0-50F16BDC4BCC}" uniqueName="9" name="tradTpNm" queryTableFieldId="9"/>
    <tableColumn id="10" xr3:uid="{F608F16F-CB20-4363-83B7-818DA30009B9}" uniqueName="10" name="vrfcTpCd" queryTableFieldId="10"/>
    <tableColumn id="11" xr3:uid="{2C4ED6CA-06E5-49DF-9AC9-709CFB721674}" uniqueName="11" name="층수" queryTableFieldId="11" dataDxfId="1"/>
    <tableColumn id="12" xr3:uid="{97452263-F1B4-4213-81AA-B5E9BB7FD4F1}" uniqueName="12" name="전체 층수" queryTableFieldId="12"/>
    <tableColumn id="13" xr3:uid="{26AEA3EF-8A6D-4F48-AC70-723A31164755}" uniqueName="13" name="prc" queryTableFieldId="13"/>
    <tableColumn id="14" xr3:uid="{4C6C0F7C-65FF-414A-965F-8EF9E1DE5BDE}" uniqueName="14" name="rentPrc" queryTableFieldId="14"/>
    <tableColumn id="15" xr3:uid="{B84652C4-9232-4494-A7CC-025E422058E5}" uniqueName="15" name="hanPrc" queryTableFieldId="15"/>
    <tableColumn id="16" xr3:uid="{D66784D2-BE22-440F-AFF6-9D5A3D032C9F}" uniqueName="16" name="spc1" queryTableFieldId="16"/>
    <tableColumn id="17" xr3:uid="{ACD4C253-5663-4661-9703-BEA9555E179A}" uniqueName="17" name="spc2" queryTableFieldId="17"/>
    <tableColumn id="18" xr3:uid="{5D502869-C653-4A34-8256-4A5FB45366B8}" uniqueName="18" name="방향" queryTableFieldId="18"/>
    <tableColumn id="19" xr3:uid="{458363B6-5AD4-4694-8005-EB58C19FB6BF}" uniqueName="19" name="atclCfmYmd" queryTableFieldId="19"/>
    <tableColumn id="20" xr3:uid="{9DBC7F80-B3CA-4C24-B709-328F6CCCB7E3}" uniqueName="20" name="repImgUrl" queryTableFieldId="20"/>
    <tableColumn id="21" xr3:uid="{E2BC0EA3-DC72-44D0-9100-516B5A3FBE7B}" uniqueName="21" name="repImgTpCd" queryTableFieldId="21"/>
    <tableColumn id="22" xr3:uid="{306446A5-3610-4E2C-9C3F-4C03B4FDD194}" uniqueName="22" name="repImgThumb" queryTableFieldId="22"/>
    <tableColumn id="23" xr3:uid="{16510D4E-DA7D-461B-BF6E-FE8B588A604B}" uniqueName="23" name="lat" queryTableFieldId="23"/>
    <tableColumn id="24" xr3:uid="{B2F46282-7D10-44D3-9F8F-FCF56BF926F9}" uniqueName="24" name="lng" queryTableFieldId="24"/>
    <tableColumn id="25" xr3:uid="{F1E92573-BD1E-4C80-A0B3-25C4F01A5590}" uniqueName="25" name="atclFetrDesc" queryTableFieldId="25"/>
    <tableColumn id="26" xr3:uid="{836DABF9-7DFB-4238-9DE2-DC3C1D6C86F9}" uniqueName="26" name="특징" queryTableFieldId="26" dataDxfId="0"/>
    <tableColumn id="27" xr3:uid="{E06D95F7-779D-46DD-9BD2-8EEDD8C1FA95}" uniqueName="27" name="동" queryTableFieldId="27"/>
    <tableColumn id="28" xr3:uid="{8F0ECC8B-C15B-4F93-A2F2-48F5002AC7C9}" uniqueName="28" name="minute" queryTableFieldId="28"/>
    <tableColumn id="29" xr3:uid="{38C81E30-5680-4C22-A11F-12645F545E1F}" uniqueName="29" name="sameAddrCnt" queryTableFieldId="29"/>
    <tableColumn id="30" xr3:uid="{4A4744E7-78EF-4AE9-B0B3-3B5B7923CE99}" uniqueName="30" name="sameAddrDirectCnt" queryTableFieldId="30"/>
    <tableColumn id="31" xr3:uid="{55305638-7520-4C70-B7EF-A494EC11DF61}" uniqueName="31" name="sameAddrHash" queryTableFieldId="31"/>
    <tableColumn id="32" xr3:uid="{DE2D23E7-CD5B-4B10-AF0E-92D8427F9D3E}" uniqueName="32" name="sameAddrMaxPrc" queryTableFieldId="32"/>
    <tableColumn id="33" xr3:uid="{2EC014A4-8675-4E40-8E3E-7E17A1CBB84C}" uniqueName="33" name="sameAddrMinPrc" queryTableFieldId="33"/>
    <tableColumn id="34" xr3:uid="{017CF443-872C-4660-BCB1-77C399EEBD70}" uniqueName="34" name="cpid" queryTableFieldId="34"/>
    <tableColumn id="35" xr3:uid="{CBBED1D5-9129-4903-97B8-85CB00F5BCA3}" uniqueName="35" name="cpNm" queryTableFieldId="35"/>
    <tableColumn id="36" xr3:uid="{86FDA447-C547-4BDC-BD31-4731D2DB560F}" uniqueName="36" name="cpCnt" queryTableFieldId="36"/>
    <tableColumn id="37" xr3:uid="{7E5AC8C4-0CA3-49F6-955A-8AD4228A2D1D}" uniqueName="37" name="rltrNm" queryTableFieldId="37"/>
    <tableColumn id="38" xr3:uid="{13C4D905-96CE-4934-B2F0-813EAC1F4425}" uniqueName="38" name="directTradYn" queryTableFieldId="38"/>
    <tableColumn id="39" xr3:uid="{7D2661A6-A257-4039-BC3E-5F6AACDC043E}" uniqueName="39" name="minMviFee" queryTableFieldId="39"/>
    <tableColumn id="40" xr3:uid="{171D25F6-39A9-4DE9-A6C9-1840E3D131A7}" uniqueName="40" name="maxMviFee" queryTableFieldId="40"/>
    <tableColumn id="41" xr3:uid="{695FE313-D1D1-4781-908C-0141DF8F0E81}" uniqueName="41" name="etRoomCnt" queryTableFieldId="41"/>
    <tableColumn id="42" xr3:uid="{F874CA64-A17A-4234-99DF-738FDC676A55}" uniqueName="42" name="tradePriceHan" queryTableFieldId="42"/>
    <tableColumn id="43" xr3:uid="{DAD0DD66-E948-4851-A765-0D862448F2EB}" uniqueName="43" name="tradeRentPrice" queryTableFieldId="43"/>
    <tableColumn id="44" xr3:uid="{33EDE063-E143-42D9-BED1-7596C21ACB66}" uniqueName="44" name="tradeCheckedByOwner" queryTableFieldId="44"/>
    <tableColumn id="45" xr3:uid="{A251D0D9-4070-4869-9818-12F33EFFD543}" uniqueName="45" name="cpLinkVO" queryTableFieldId="45"/>
    <tableColumn id="46" xr3:uid="{593645DF-93BE-4B12-A704-395874645004}" uniqueName="46" name="dtlAddrYn" queryTableFieldId="46"/>
    <tableColumn id="47" xr3:uid="{57060A9E-64A2-4C50-8820-C0B6F6B0362B}" uniqueName="47" name="dtlAddr" queryTableFieldId="4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12D90E-47E0-4A35-9157-6A0FC5E61AFB}" name="tblSearch" displayName="tblSearch" ref="B5:B6" totalsRowShown="0" headerRowDxfId="8" dataDxfId="9" headerRowBorderDxfId="12" tableBorderDxfId="13" totalsRowBorderDxfId="11">
  <autoFilter ref="B5:B6" xr:uid="{A412D90E-47E0-4A35-9157-6A0FC5E61AFB}"/>
  <tableColumns count="1">
    <tableColumn id="1" xr3:uid="{C7B7975D-AFC9-4F13-BFB8-D3F3EE3C41C7}" name="URL" dataDxfId="10">
      <calculatedColumnFormula>"https://m.land.naver.com/search/result/"&amp;부동산검색!C4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1A738CA-A961-4FC9-87C7-C6D67AA13226}" name="tblLand" displayName="tblLand" ref="B11:B12" totalsRowShown="0" headerRowDxfId="2" dataDxfId="3" headerRowBorderDxfId="6" tableBorderDxfId="7" totalsRowBorderDxfId="5">
  <autoFilter ref="B11:B12" xr:uid="{41A738CA-A961-4FC9-87C7-C6D67AA13226}"/>
  <tableColumns count="1">
    <tableColumn id="1" xr3:uid="{B95483A6-D5B6-43DC-8C9C-756472EE1DEB}" name="URL" dataDxfId="4">
      <calculatedColumnFormula>"https://m.land.naver.com/cluster/ajax/articleList?"&amp;_xlfn.TEXTJOIN("&amp;",,쿼리!$E$15:$E$19)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5954F9-8780-444C-919B-50A005FCE9D7}" name="표3" displayName="표3" ref="A1:B30" totalsRowShown="0" headerRowDxfId="17" dataDxfId="16">
  <autoFilter ref="A1:B30" xr:uid="{1D5954F9-8780-444C-919B-50A005FCE9D7}"/>
  <tableColumns count="2">
    <tableColumn id="1" xr3:uid="{9D306DD1-D63C-4F3E-8BA0-4BB9C121B190}" name="항목" dataDxfId="15"/>
    <tableColumn id="2" xr3:uid="{49D8A793-30E5-440C-8769-9A1D971BEDAE}" name="결과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.land.naver.com/map/37.517408:127.047313:12:1168000000/APT:ABYG:JGC/A1:B1:B2" TargetMode="Externa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BC123-22AC-45C0-99C1-8018075470BA}">
  <sheetPr codeName="Sheet1"/>
  <dimension ref="B1:BC204"/>
  <sheetViews>
    <sheetView showGridLines="0" tabSelected="1" zoomScale="80" zoomScaleNormal="80" workbookViewId="0">
      <selection activeCell="L2" sqref="L2"/>
    </sheetView>
  </sheetViews>
  <sheetFormatPr defaultColWidth="9" defaultRowHeight="40.5" customHeight="1" x14ac:dyDescent="0.3"/>
  <cols>
    <col min="1" max="1" width="3.375" style="2" customWidth="1"/>
    <col min="2" max="3" width="11.875" style="2" customWidth="1"/>
    <col min="4" max="4" width="11.25" style="2" customWidth="1"/>
    <col min="5" max="6" width="11.875" style="2" customWidth="1"/>
    <col min="7" max="7" width="8.5" style="2" customWidth="1"/>
    <col min="8" max="9" width="13" style="2" bestFit="1" customWidth="1"/>
    <col min="10" max="10" width="30.25" style="2" bestFit="1" customWidth="1"/>
    <col min="11" max="11" width="13.875" style="2" bestFit="1" customWidth="1"/>
    <col min="12" max="12" width="12.375" style="2" bestFit="1" customWidth="1"/>
    <col min="13" max="13" width="16.25" style="2" bestFit="1" customWidth="1"/>
    <col min="14" max="14" width="8.125" style="2" bestFit="1" customWidth="1"/>
    <col min="15" max="15" width="13.125" style="2" bestFit="1" customWidth="1"/>
    <col min="16" max="16" width="13.875" style="2" bestFit="1" customWidth="1"/>
    <col min="17" max="17" width="12.5" style="2" bestFit="1" customWidth="1"/>
    <col min="18" max="18" width="8.125" style="2" bestFit="1" customWidth="1"/>
    <col min="19" max="19" width="12.5" style="2" bestFit="1" customWidth="1"/>
    <col min="20" max="20" width="8.375" style="2" bestFit="1" customWidth="1"/>
    <col min="21" max="21" width="10.875" style="2" bestFit="1" customWidth="1"/>
    <col min="22" max="22" width="11.375" style="2" bestFit="1" customWidth="1"/>
    <col min="23" max="24" width="8.625" style="2" bestFit="1" customWidth="1"/>
    <col min="25" max="25" width="8.125" style="2" bestFit="1" customWidth="1"/>
    <col min="26" max="26" width="15.5" style="2" bestFit="1" customWidth="1"/>
    <col min="27" max="27" width="81" style="2" bestFit="1" customWidth="1"/>
    <col min="28" max="28" width="16.25" style="2" bestFit="1" customWidth="1"/>
    <col min="29" max="29" width="17.75" style="2" bestFit="1" customWidth="1"/>
    <col min="30" max="30" width="11.75" style="2" bestFit="1" customWidth="1"/>
    <col min="31" max="31" width="13" style="2" bestFit="1" customWidth="1"/>
    <col min="32" max="32" width="73.375" style="2" bestFit="1" customWidth="1"/>
    <col min="33" max="33" width="44.375" style="2" bestFit="1" customWidth="1"/>
    <col min="34" max="34" width="7" style="2" bestFit="1" customWidth="1"/>
    <col min="35" max="35" width="10.625" style="2" bestFit="1" customWidth="1"/>
    <col min="36" max="36" width="17.375" style="2" bestFit="1" customWidth="1"/>
    <col min="37" max="37" width="23.375" style="2" bestFit="1" customWidth="1"/>
    <col min="38" max="38" width="81" style="2" bestFit="1" customWidth="1"/>
    <col min="39" max="39" width="21.25" style="2" bestFit="1" customWidth="1"/>
    <col min="40" max="40" width="20.75" style="2" bestFit="1" customWidth="1"/>
    <col min="41" max="41" width="11.5" style="2" bestFit="1" customWidth="1"/>
    <col min="42" max="42" width="11.25" style="2" bestFit="1" customWidth="1"/>
    <col min="43" max="43" width="9.625" style="2" bestFit="1" customWidth="1"/>
    <col min="44" max="44" width="42.375" style="2" bestFit="1" customWidth="1"/>
    <col min="45" max="45" width="16.375" style="2" bestFit="1" customWidth="1"/>
    <col min="46" max="46" width="14" style="2" bestFit="1" customWidth="1"/>
    <col min="47" max="48" width="14.625" style="2" bestFit="1" customWidth="1"/>
    <col min="49" max="49" width="17.75" style="2" bestFit="1" customWidth="1"/>
    <col min="50" max="50" width="18.375" style="2" bestFit="1" customWidth="1"/>
    <col min="51" max="51" width="26.75" style="2" bestFit="1" customWidth="1"/>
    <col min="52" max="52" width="12.75" style="2" bestFit="1" customWidth="1"/>
    <col min="53" max="53" width="13.625" style="2" bestFit="1" customWidth="1"/>
    <col min="54" max="54" width="12.5" style="2" bestFit="1" customWidth="1"/>
    <col min="55" max="55" width="16.625" style="2" customWidth="1"/>
    <col min="56" max="56" width="17.25" style="2" bestFit="1" customWidth="1"/>
    <col min="57" max="57" width="25.125" style="2" bestFit="1" customWidth="1"/>
    <col min="58" max="58" width="12.125" style="2" bestFit="1" customWidth="1"/>
    <col min="59" max="59" width="12.875" style="2" bestFit="1" customWidth="1"/>
    <col min="60" max="61" width="11.125" style="2" bestFit="1" customWidth="1"/>
    <col min="62" max="16384" width="9" style="2"/>
  </cols>
  <sheetData>
    <row r="1" spans="2:55" ht="40.5" customHeight="1" x14ac:dyDescent="0.3">
      <c r="I1" s="30" t="s">
        <v>112</v>
      </c>
    </row>
    <row r="2" spans="2:55" ht="40.5" customHeight="1" x14ac:dyDescent="0.3">
      <c r="I2" s="30" t="s">
        <v>113</v>
      </c>
    </row>
    <row r="3" spans="2:55" ht="40.5" customHeight="1" x14ac:dyDescent="0.3">
      <c r="G3" s="1"/>
    </row>
    <row r="4" spans="2:55" ht="17.25" x14ac:dyDescent="0.3">
      <c r="B4" s="9" t="s">
        <v>0</v>
      </c>
      <c r="C4" s="32" t="s">
        <v>81</v>
      </c>
      <c r="D4" s="32"/>
      <c r="E4" s="32"/>
      <c r="H4" t="s">
        <v>120</v>
      </c>
      <c r="I4" t="s">
        <v>118</v>
      </c>
      <c r="J4" s="42" t="s">
        <v>1010</v>
      </c>
      <c r="K4" t="s">
        <v>121</v>
      </c>
      <c r="L4" t="s">
        <v>122</v>
      </c>
      <c r="M4" t="s">
        <v>123</v>
      </c>
      <c r="N4" t="s">
        <v>442</v>
      </c>
      <c r="O4" t="s">
        <v>124</v>
      </c>
      <c r="P4" t="s">
        <v>125</v>
      </c>
      <c r="Q4" t="s">
        <v>126</v>
      </c>
      <c r="R4" t="s">
        <v>367</v>
      </c>
      <c r="S4" t="s">
        <v>368</v>
      </c>
      <c r="T4" t="s">
        <v>127</v>
      </c>
      <c r="U4" t="s">
        <v>128</v>
      </c>
      <c r="V4" t="s">
        <v>129</v>
      </c>
      <c r="W4" t="s">
        <v>130</v>
      </c>
      <c r="X4" t="s">
        <v>131</v>
      </c>
      <c r="Y4" t="s">
        <v>1008</v>
      </c>
      <c r="Z4" t="s">
        <v>132</v>
      </c>
      <c r="AA4" t="s">
        <v>133</v>
      </c>
      <c r="AB4" t="s">
        <v>134</v>
      </c>
      <c r="AC4" t="s">
        <v>135</v>
      </c>
      <c r="AD4" t="s">
        <v>116</v>
      </c>
      <c r="AE4" t="s">
        <v>136</v>
      </c>
      <c r="AF4" t="s">
        <v>137</v>
      </c>
      <c r="AG4" t="s">
        <v>1009</v>
      </c>
      <c r="AH4" t="s">
        <v>1011</v>
      </c>
      <c r="AI4" t="s">
        <v>138</v>
      </c>
      <c r="AJ4" t="s">
        <v>139</v>
      </c>
      <c r="AK4" t="s">
        <v>140</v>
      </c>
      <c r="AL4" t="s">
        <v>141</v>
      </c>
      <c r="AM4" t="s">
        <v>142</v>
      </c>
      <c r="AN4" t="s">
        <v>143</v>
      </c>
      <c r="AO4" t="s">
        <v>144</v>
      </c>
      <c r="AP4" t="s">
        <v>145</v>
      </c>
      <c r="AQ4" t="s">
        <v>146</v>
      </c>
      <c r="AR4" t="s">
        <v>147</v>
      </c>
      <c r="AS4" t="s">
        <v>148</v>
      </c>
      <c r="AT4" t="s">
        <v>149</v>
      </c>
      <c r="AU4" t="s">
        <v>150</v>
      </c>
      <c r="AV4" t="s">
        <v>151</v>
      </c>
      <c r="AW4" t="s">
        <v>152</v>
      </c>
      <c r="AX4" t="s">
        <v>153</v>
      </c>
      <c r="AY4" t="s">
        <v>154</v>
      </c>
      <c r="AZ4" t="s">
        <v>155</v>
      </c>
      <c r="BA4" t="s">
        <v>156</v>
      </c>
      <c r="BB4" s="2" t="s">
        <v>157</v>
      </c>
    </row>
    <row r="5" spans="2:55" ht="16.5" x14ac:dyDescent="0.3">
      <c r="B5" s="7" t="str" cm="1">
        <f t="array" ref="B5">_xlfn.TEXTJOIN(":",TRUE,IF(C7:F7*1=1,VLOOKUP(C6:F6,LOOKUP리스트!$A:$B,2,0),""))</f>
        <v>A1</v>
      </c>
      <c r="C5" s="6" t="s">
        <v>82</v>
      </c>
      <c r="H5" t="s">
        <v>240</v>
      </c>
      <c r="I5" t="s">
        <v>218</v>
      </c>
      <c r="J5" t="s">
        <v>241</v>
      </c>
      <c r="K5" t="s">
        <v>158</v>
      </c>
      <c r="L5" t="s">
        <v>159</v>
      </c>
      <c r="M5" t="s">
        <v>159</v>
      </c>
      <c r="N5" t="s">
        <v>160</v>
      </c>
      <c r="O5" t="s">
        <v>161</v>
      </c>
      <c r="P5" t="s">
        <v>162</v>
      </c>
      <c r="Q5" t="s">
        <v>163</v>
      </c>
      <c r="R5" s="36" t="s">
        <v>375</v>
      </c>
      <c r="S5">
        <v>20</v>
      </c>
      <c r="T5">
        <v>148510</v>
      </c>
      <c r="U5">
        <v>0</v>
      </c>
      <c r="V5" t="s">
        <v>242</v>
      </c>
      <c r="W5" t="s">
        <v>243</v>
      </c>
      <c r="X5" t="s">
        <v>244</v>
      </c>
      <c r="Y5" t="s">
        <v>210</v>
      </c>
      <c r="Z5" t="s">
        <v>223</v>
      </c>
      <c r="AA5" t="s">
        <v>245</v>
      </c>
      <c r="AB5" t="s">
        <v>163</v>
      </c>
      <c r="AC5" t="s">
        <v>177</v>
      </c>
      <c r="AD5">
        <v>37.512228999999998</v>
      </c>
      <c r="AE5">
        <v>127.036154</v>
      </c>
      <c r="AF5" t="s">
        <v>246</v>
      </c>
      <c r="AG5" s="36" t="s">
        <v>443</v>
      </c>
      <c r="AH5" t="s">
        <v>247</v>
      </c>
      <c r="AI5">
        <v>0</v>
      </c>
      <c r="AJ5">
        <v>3</v>
      </c>
      <c r="AK5">
        <v>0</v>
      </c>
      <c r="AL5" t="s">
        <v>248</v>
      </c>
      <c r="AM5" t="s">
        <v>242</v>
      </c>
      <c r="AN5" t="s">
        <v>242</v>
      </c>
      <c r="AO5" t="s">
        <v>213</v>
      </c>
      <c r="AP5" t="s">
        <v>214</v>
      </c>
      <c r="AQ5">
        <v>1</v>
      </c>
      <c r="AR5" t="s">
        <v>249</v>
      </c>
      <c r="AS5" t="s">
        <v>169</v>
      </c>
      <c r="AT5">
        <v>0</v>
      </c>
      <c r="AU5">
        <v>0</v>
      </c>
      <c r="AV5">
        <v>0</v>
      </c>
      <c r="AW5" t="s">
        <v>170</v>
      </c>
      <c r="AX5">
        <v>0</v>
      </c>
      <c r="AY5" t="b">
        <v>0</v>
      </c>
      <c r="AZ5" t="s">
        <v>171</v>
      </c>
      <c r="BA5" t="s">
        <v>169</v>
      </c>
      <c r="BB5" t="s">
        <v>170</v>
      </c>
      <c r="BC5"/>
    </row>
    <row r="6" spans="2:55" ht="16.5" x14ac:dyDescent="0.3">
      <c r="B6" s="31" t="s">
        <v>2</v>
      </c>
      <c r="C6" s="10" t="s">
        <v>3</v>
      </c>
      <c r="D6" s="10" t="s">
        <v>4</v>
      </c>
      <c r="E6" s="10" t="s">
        <v>5</v>
      </c>
      <c r="F6" s="10" t="s">
        <v>6</v>
      </c>
      <c r="H6" t="s">
        <v>236</v>
      </c>
      <c r="I6" t="s">
        <v>218</v>
      </c>
      <c r="J6" t="s">
        <v>219</v>
      </c>
      <c r="K6" t="s">
        <v>158</v>
      </c>
      <c r="L6" t="s">
        <v>159</v>
      </c>
      <c r="M6" t="s">
        <v>159</v>
      </c>
      <c r="N6" t="s">
        <v>160</v>
      </c>
      <c r="O6" t="s">
        <v>161</v>
      </c>
      <c r="P6" t="s">
        <v>162</v>
      </c>
      <c r="Q6" t="s">
        <v>163</v>
      </c>
      <c r="R6" s="36" t="s">
        <v>374</v>
      </c>
      <c r="S6">
        <v>5</v>
      </c>
      <c r="T6">
        <v>389800</v>
      </c>
      <c r="U6">
        <v>0</v>
      </c>
      <c r="V6" t="s">
        <v>237</v>
      </c>
      <c r="W6" t="s">
        <v>232</v>
      </c>
      <c r="X6" t="s">
        <v>233</v>
      </c>
      <c r="Y6" t="s">
        <v>188</v>
      </c>
      <c r="Z6" t="s">
        <v>223</v>
      </c>
      <c r="AA6" t="s">
        <v>238</v>
      </c>
      <c r="AB6" t="s">
        <v>163</v>
      </c>
      <c r="AC6" t="s">
        <v>177</v>
      </c>
      <c r="AD6">
        <v>37.514619000000003</v>
      </c>
      <c r="AE6">
        <v>127.02664300000001</v>
      </c>
      <c r="AF6"/>
      <c r="AG6" s="36" t="s">
        <v>444</v>
      </c>
      <c r="AH6" t="s">
        <v>192</v>
      </c>
      <c r="AI6">
        <v>0</v>
      </c>
      <c r="AJ6">
        <v>2</v>
      </c>
      <c r="AK6">
        <v>0</v>
      </c>
      <c r="AL6" t="s">
        <v>239</v>
      </c>
      <c r="AM6" t="s">
        <v>237</v>
      </c>
      <c r="AN6" t="s">
        <v>237</v>
      </c>
      <c r="AO6" t="s">
        <v>227</v>
      </c>
      <c r="AP6" t="s">
        <v>228</v>
      </c>
      <c r="AQ6">
        <v>2</v>
      </c>
      <c r="AR6" t="s">
        <v>229</v>
      </c>
      <c r="AS6" t="s">
        <v>169</v>
      </c>
      <c r="AT6">
        <v>0</v>
      </c>
      <c r="AU6">
        <v>0</v>
      </c>
      <c r="AV6">
        <v>0</v>
      </c>
      <c r="AW6" t="s">
        <v>170</v>
      </c>
      <c r="AX6">
        <v>0</v>
      </c>
      <c r="AY6" t="b">
        <v>0</v>
      </c>
      <c r="AZ6" t="s">
        <v>171</v>
      </c>
      <c r="BA6" t="s">
        <v>169</v>
      </c>
      <c r="BB6" t="s">
        <v>170</v>
      </c>
      <c r="BC6"/>
    </row>
    <row r="7" spans="2:55" ht="20.25" x14ac:dyDescent="0.3">
      <c r="B7" s="31"/>
      <c r="C7" s="39"/>
      <c r="D7" s="39">
        <v>1</v>
      </c>
      <c r="E7" s="39"/>
      <c r="F7" s="39"/>
      <c r="G7" s="1"/>
      <c r="H7" t="s">
        <v>230</v>
      </c>
      <c r="I7" t="s">
        <v>218</v>
      </c>
      <c r="J7" t="s">
        <v>219</v>
      </c>
      <c r="K7" t="s">
        <v>158</v>
      </c>
      <c r="L7" t="s">
        <v>159</v>
      </c>
      <c r="M7" t="s">
        <v>159</v>
      </c>
      <c r="N7" t="s">
        <v>160</v>
      </c>
      <c r="O7" t="s">
        <v>161</v>
      </c>
      <c r="P7" t="s">
        <v>162</v>
      </c>
      <c r="Q7" t="s">
        <v>163</v>
      </c>
      <c r="R7" s="36" t="s">
        <v>376</v>
      </c>
      <c r="S7">
        <v>5</v>
      </c>
      <c r="T7">
        <v>372300</v>
      </c>
      <c r="U7">
        <v>0</v>
      </c>
      <c r="V7" t="s">
        <v>231</v>
      </c>
      <c r="W7" t="s">
        <v>232</v>
      </c>
      <c r="X7" t="s">
        <v>233</v>
      </c>
      <c r="Y7" t="s">
        <v>188</v>
      </c>
      <c r="Z7" t="s">
        <v>223</v>
      </c>
      <c r="AA7" t="s">
        <v>234</v>
      </c>
      <c r="AB7" t="s">
        <v>163</v>
      </c>
      <c r="AC7" t="s">
        <v>177</v>
      </c>
      <c r="AD7">
        <v>37.514619000000003</v>
      </c>
      <c r="AE7">
        <v>127.02664300000001</v>
      </c>
      <c r="AF7"/>
      <c r="AG7" s="36" t="s">
        <v>444</v>
      </c>
      <c r="AH7" t="s">
        <v>192</v>
      </c>
      <c r="AI7">
        <v>0</v>
      </c>
      <c r="AJ7">
        <v>5</v>
      </c>
      <c r="AK7">
        <v>0</v>
      </c>
      <c r="AL7" t="s">
        <v>235</v>
      </c>
      <c r="AM7" t="s">
        <v>231</v>
      </c>
      <c r="AN7" t="s">
        <v>231</v>
      </c>
      <c r="AO7" t="s">
        <v>227</v>
      </c>
      <c r="AP7" t="s">
        <v>228</v>
      </c>
      <c r="AQ7">
        <v>4</v>
      </c>
      <c r="AR7" t="s">
        <v>229</v>
      </c>
      <c r="AS7" t="s">
        <v>169</v>
      </c>
      <c r="AT7">
        <v>0</v>
      </c>
      <c r="AU7">
        <v>0</v>
      </c>
      <c r="AV7">
        <v>0</v>
      </c>
      <c r="AW7" t="s">
        <v>170</v>
      </c>
      <c r="AX7">
        <v>0</v>
      </c>
      <c r="AY7" t="b">
        <v>0</v>
      </c>
      <c r="AZ7" t="s">
        <v>171</v>
      </c>
      <c r="BA7" t="s">
        <v>169</v>
      </c>
      <c r="BB7" t="s">
        <v>170</v>
      </c>
      <c r="BC7"/>
    </row>
    <row r="8" spans="2:55" ht="16.5" x14ac:dyDescent="0.3">
      <c r="B8" s="8"/>
      <c r="C8" s="3"/>
      <c r="D8" s="3"/>
      <c r="E8" s="3"/>
      <c r="F8" s="3"/>
      <c r="H8" t="s">
        <v>217</v>
      </c>
      <c r="I8" t="s">
        <v>218</v>
      </c>
      <c r="J8" t="s">
        <v>219</v>
      </c>
      <c r="K8" t="s">
        <v>158</v>
      </c>
      <c r="L8" t="s">
        <v>159</v>
      </c>
      <c r="M8" t="s">
        <v>159</v>
      </c>
      <c r="N8" t="s">
        <v>160</v>
      </c>
      <c r="O8" t="s">
        <v>161</v>
      </c>
      <c r="P8" t="s">
        <v>162</v>
      </c>
      <c r="Q8" t="s">
        <v>163</v>
      </c>
      <c r="R8" s="36" t="s">
        <v>379</v>
      </c>
      <c r="S8">
        <v>7</v>
      </c>
      <c r="T8">
        <v>389700</v>
      </c>
      <c r="U8">
        <v>0</v>
      </c>
      <c r="V8" t="s">
        <v>220</v>
      </c>
      <c r="W8" t="s">
        <v>221</v>
      </c>
      <c r="X8" t="s">
        <v>222</v>
      </c>
      <c r="Y8" t="s">
        <v>181</v>
      </c>
      <c r="Z8" t="s">
        <v>223</v>
      </c>
      <c r="AA8" t="s">
        <v>224</v>
      </c>
      <c r="AB8" t="s">
        <v>163</v>
      </c>
      <c r="AC8" t="s">
        <v>177</v>
      </c>
      <c r="AD8">
        <v>37.513714</v>
      </c>
      <c r="AE8">
        <v>127.02620400000001</v>
      </c>
      <c r="AF8" t="s">
        <v>225</v>
      </c>
      <c r="AG8" s="36" t="s">
        <v>444</v>
      </c>
      <c r="AH8" t="s">
        <v>178</v>
      </c>
      <c r="AI8">
        <v>0</v>
      </c>
      <c r="AJ8">
        <v>2</v>
      </c>
      <c r="AK8">
        <v>0</v>
      </c>
      <c r="AL8" t="s">
        <v>226</v>
      </c>
      <c r="AM8" t="s">
        <v>220</v>
      </c>
      <c r="AN8" t="s">
        <v>220</v>
      </c>
      <c r="AO8" t="s">
        <v>227</v>
      </c>
      <c r="AP8" t="s">
        <v>228</v>
      </c>
      <c r="AQ8">
        <v>2</v>
      </c>
      <c r="AR8" t="s">
        <v>229</v>
      </c>
      <c r="AS8" t="s">
        <v>169</v>
      </c>
      <c r="AT8">
        <v>0</v>
      </c>
      <c r="AU8">
        <v>0</v>
      </c>
      <c r="AV8">
        <v>0</v>
      </c>
      <c r="AW8" t="s">
        <v>170</v>
      </c>
      <c r="AX8">
        <v>0</v>
      </c>
      <c r="AY8" t="b">
        <v>0</v>
      </c>
      <c r="AZ8" t="s">
        <v>171</v>
      </c>
      <c r="BA8" t="s">
        <v>169</v>
      </c>
      <c r="BB8" t="s">
        <v>170</v>
      </c>
      <c r="BC8"/>
    </row>
    <row r="9" spans="2:55" ht="16.5" x14ac:dyDescent="0.3">
      <c r="B9" s="33" t="s">
        <v>80</v>
      </c>
      <c r="C9" s="12" t="s">
        <v>50</v>
      </c>
      <c r="D9" s="16" t="s">
        <v>52</v>
      </c>
      <c r="E9" s="14" t="s">
        <v>51</v>
      </c>
      <c r="H9" t="s">
        <v>250</v>
      </c>
      <c r="I9" t="s">
        <v>218</v>
      </c>
      <c r="J9" t="s">
        <v>251</v>
      </c>
      <c r="K9" t="s">
        <v>158</v>
      </c>
      <c r="L9" t="s">
        <v>159</v>
      </c>
      <c r="M9" t="s">
        <v>159</v>
      </c>
      <c r="N9" t="s">
        <v>160</v>
      </c>
      <c r="O9" t="s">
        <v>161</v>
      </c>
      <c r="P9" t="s">
        <v>162</v>
      </c>
      <c r="Q9" t="s">
        <v>163</v>
      </c>
      <c r="R9" s="36" t="s">
        <v>370</v>
      </c>
      <c r="S9">
        <v>18</v>
      </c>
      <c r="T9">
        <v>138815</v>
      </c>
      <c r="U9">
        <v>0</v>
      </c>
      <c r="V9" t="s">
        <v>252</v>
      </c>
      <c r="W9" t="s">
        <v>253</v>
      </c>
      <c r="X9" t="s">
        <v>254</v>
      </c>
      <c r="Y9" t="s">
        <v>181</v>
      </c>
      <c r="Z9" t="s">
        <v>255</v>
      </c>
      <c r="AA9" t="s">
        <v>256</v>
      </c>
      <c r="AB9" t="s">
        <v>163</v>
      </c>
      <c r="AC9" t="s">
        <v>177</v>
      </c>
      <c r="AD9">
        <v>37.518132999999999</v>
      </c>
      <c r="AE9">
        <v>127.035954</v>
      </c>
      <c r="AF9" t="s">
        <v>257</v>
      </c>
      <c r="AG9" s="36" t="s">
        <v>446</v>
      </c>
      <c r="AH9" t="s">
        <v>247</v>
      </c>
      <c r="AI9">
        <v>0</v>
      </c>
      <c r="AJ9">
        <v>10</v>
      </c>
      <c r="AK9">
        <v>0</v>
      </c>
      <c r="AL9" t="s">
        <v>258</v>
      </c>
      <c r="AM9" t="s">
        <v>252</v>
      </c>
      <c r="AN9" t="s">
        <v>259</v>
      </c>
      <c r="AO9" t="s">
        <v>227</v>
      </c>
      <c r="AP9" t="s">
        <v>228</v>
      </c>
      <c r="AQ9">
        <v>5</v>
      </c>
      <c r="AR9" t="s">
        <v>229</v>
      </c>
      <c r="AS9" t="s">
        <v>169</v>
      </c>
      <c r="AT9">
        <v>0</v>
      </c>
      <c r="AU9">
        <v>0</v>
      </c>
      <c r="AV9">
        <v>0</v>
      </c>
      <c r="AW9" t="s">
        <v>170</v>
      </c>
      <c r="AX9">
        <v>0</v>
      </c>
      <c r="AY9" t="b">
        <v>0</v>
      </c>
      <c r="AZ9" t="s">
        <v>171</v>
      </c>
      <c r="BA9" t="s">
        <v>169</v>
      </c>
      <c r="BB9" t="s">
        <v>170</v>
      </c>
      <c r="BC9"/>
    </row>
    <row r="10" spans="2:55" ht="16.5" x14ac:dyDescent="0.3">
      <c r="B10" s="31"/>
      <c r="C10" s="13"/>
      <c r="D10" s="16" t="s">
        <v>52</v>
      </c>
      <c r="E10" s="15"/>
      <c r="H10" t="s">
        <v>260</v>
      </c>
      <c r="I10" t="s">
        <v>218</v>
      </c>
      <c r="J10" t="s">
        <v>251</v>
      </c>
      <c r="K10" t="s">
        <v>158</v>
      </c>
      <c r="L10" t="s">
        <v>159</v>
      </c>
      <c r="M10" t="s">
        <v>159</v>
      </c>
      <c r="N10" t="s">
        <v>160</v>
      </c>
      <c r="O10" t="s">
        <v>161</v>
      </c>
      <c r="P10" t="s">
        <v>162</v>
      </c>
      <c r="Q10" t="s">
        <v>163</v>
      </c>
      <c r="R10" s="36" t="s">
        <v>117</v>
      </c>
      <c r="S10">
        <v>18</v>
      </c>
      <c r="T10">
        <v>149985</v>
      </c>
      <c r="U10">
        <v>0</v>
      </c>
      <c r="V10" t="s">
        <v>261</v>
      </c>
      <c r="W10" t="s">
        <v>262</v>
      </c>
      <c r="X10" t="s">
        <v>263</v>
      </c>
      <c r="Y10" t="s">
        <v>210</v>
      </c>
      <c r="Z10" t="s">
        <v>264</v>
      </c>
      <c r="AA10" t="s">
        <v>265</v>
      </c>
      <c r="AB10" t="s">
        <v>163</v>
      </c>
      <c r="AC10" t="s">
        <v>177</v>
      </c>
      <c r="AD10">
        <v>37.518132999999999</v>
      </c>
      <c r="AE10">
        <v>127.035954</v>
      </c>
      <c r="AF10" t="s">
        <v>266</v>
      </c>
      <c r="AG10" s="36" t="s">
        <v>445</v>
      </c>
      <c r="AH10" t="s">
        <v>247</v>
      </c>
      <c r="AI10">
        <v>0</v>
      </c>
      <c r="AJ10">
        <v>3</v>
      </c>
      <c r="AK10">
        <v>0</v>
      </c>
      <c r="AL10" t="s">
        <v>267</v>
      </c>
      <c r="AM10" t="s">
        <v>261</v>
      </c>
      <c r="AN10" t="s">
        <v>261</v>
      </c>
      <c r="AO10" t="s">
        <v>213</v>
      </c>
      <c r="AP10" t="s">
        <v>214</v>
      </c>
      <c r="AQ10">
        <v>1</v>
      </c>
      <c r="AR10" t="s">
        <v>268</v>
      </c>
      <c r="AS10" t="s">
        <v>169</v>
      </c>
      <c r="AT10">
        <v>0</v>
      </c>
      <c r="AU10">
        <v>0</v>
      </c>
      <c r="AV10">
        <v>0</v>
      </c>
      <c r="AW10" t="s">
        <v>170</v>
      </c>
      <c r="AX10">
        <v>0</v>
      </c>
      <c r="AY10" t="b">
        <v>0</v>
      </c>
      <c r="AZ10" t="s">
        <v>171</v>
      </c>
      <c r="BA10" t="s">
        <v>169</v>
      </c>
      <c r="BB10" t="s">
        <v>170</v>
      </c>
      <c r="BC10"/>
    </row>
    <row r="11" spans="2:55" ht="16.5" x14ac:dyDescent="0.3">
      <c r="B11" s="7" t="str">
        <f>VLOOKUP(C12,LOOKUP리스트!$A:$B,2,0)</f>
        <v>rank</v>
      </c>
      <c r="C11" s="6"/>
      <c r="E11" s="4"/>
      <c r="H11" t="s">
        <v>269</v>
      </c>
      <c r="I11" t="s">
        <v>218</v>
      </c>
      <c r="J11" t="s">
        <v>251</v>
      </c>
      <c r="K11" t="s">
        <v>158</v>
      </c>
      <c r="L11" t="s">
        <v>159</v>
      </c>
      <c r="M11" t="s">
        <v>159</v>
      </c>
      <c r="N11" t="s">
        <v>160</v>
      </c>
      <c r="O11" t="s">
        <v>161</v>
      </c>
      <c r="P11" t="s">
        <v>162</v>
      </c>
      <c r="Q11" t="s">
        <v>163</v>
      </c>
      <c r="R11" s="36" t="s">
        <v>392</v>
      </c>
      <c r="S11">
        <v>18</v>
      </c>
      <c r="T11">
        <v>171926</v>
      </c>
      <c r="U11">
        <v>0</v>
      </c>
      <c r="V11" t="s">
        <v>270</v>
      </c>
      <c r="W11" t="s">
        <v>271</v>
      </c>
      <c r="X11" t="s">
        <v>272</v>
      </c>
      <c r="Y11" t="s">
        <v>165</v>
      </c>
      <c r="Z11" t="s">
        <v>255</v>
      </c>
      <c r="AA11" t="s">
        <v>273</v>
      </c>
      <c r="AB11" t="s">
        <v>163</v>
      </c>
      <c r="AC11" t="s">
        <v>177</v>
      </c>
      <c r="AD11">
        <v>37.518132999999999</v>
      </c>
      <c r="AE11">
        <v>127.035954</v>
      </c>
      <c r="AF11" t="s">
        <v>274</v>
      </c>
      <c r="AG11" s="36" t="s">
        <v>448</v>
      </c>
      <c r="AH11" t="s">
        <v>247</v>
      </c>
      <c r="AI11">
        <v>0</v>
      </c>
      <c r="AJ11">
        <v>2</v>
      </c>
      <c r="AK11">
        <v>0</v>
      </c>
      <c r="AL11" t="s">
        <v>275</v>
      </c>
      <c r="AM11" t="s">
        <v>270</v>
      </c>
      <c r="AN11" t="s">
        <v>270</v>
      </c>
      <c r="AO11" t="s">
        <v>227</v>
      </c>
      <c r="AP11" t="s">
        <v>228</v>
      </c>
      <c r="AQ11">
        <v>1</v>
      </c>
      <c r="AR11" t="s">
        <v>229</v>
      </c>
      <c r="AS11" t="s">
        <v>169</v>
      </c>
      <c r="AT11">
        <v>0</v>
      </c>
      <c r="AU11">
        <v>0</v>
      </c>
      <c r="AV11">
        <v>0</v>
      </c>
      <c r="AW11" t="s">
        <v>170</v>
      </c>
      <c r="AX11">
        <v>0</v>
      </c>
      <c r="AY11" t="b">
        <v>0</v>
      </c>
      <c r="AZ11" t="s">
        <v>171</v>
      </c>
      <c r="BA11" t="s">
        <v>169</v>
      </c>
      <c r="BB11" t="s">
        <v>170</v>
      </c>
      <c r="BC11"/>
    </row>
    <row r="12" spans="2:55" ht="16.5" x14ac:dyDescent="0.3">
      <c r="B12" s="9" t="s">
        <v>71</v>
      </c>
      <c r="C12" s="34" t="s">
        <v>83</v>
      </c>
      <c r="D12" s="34"/>
      <c r="H12" t="s">
        <v>276</v>
      </c>
      <c r="I12" t="s">
        <v>218</v>
      </c>
      <c r="J12" t="s">
        <v>219</v>
      </c>
      <c r="K12" t="s">
        <v>158</v>
      </c>
      <c r="L12" t="s">
        <v>159</v>
      </c>
      <c r="M12" t="s">
        <v>159</v>
      </c>
      <c r="N12" t="s">
        <v>160</v>
      </c>
      <c r="O12" t="s">
        <v>161</v>
      </c>
      <c r="P12" t="s">
        <v>162</v>
      </c>
      <c r="Q12" t="s">
        <v>163</v>
      </c>
      <c r="R12" s="36" t="s">
        <v>377</v>
      </c>
      <c r="S12">
        <v>7</v>
      </c>
      <c r="T12">
        <v>407000</v>
      </c>
      <c r="U12">
        <v>0</v>
      </c>
      <c r="V12" t="s">
        <v>277</v>
      </c>
      <c r="W12" t="s">
        <v>221</v>
      </c>
      <c r="X12" t="s">
        <v>222</v>
      </c>
      <c r="Y12" t="s">
        <v>181</v>
      </c>
      <c r="Z12" t="s">
        <v>264</v>
      </c>
      <c r="AA12" t="s">
        <v>278</v>
      </c>
      <c r="AB12" t="s">
        <v>163</v>
      </c>
      <c r="AC12" t="s">
        <v>177</v>
      </c>
      <c r="AD12">
        <v>37.513714</v>
      </c>
      <c r="AE12">
        <v>127.02620400000001</v>
      </c>
      <c r="AF12" t="s">
        <v>279</v>
      </c>
      <c r="AG12" s="36" t="s">
        <v>444</v>
      </c>
      <c r="AH12" t="s">
        <v>178</v>
      </c>
      <c r="AI12">
        <v>0</v>
      </c>
      <c r="AJ12">
        <v>3</v>
      </c>
      <c r="AK12">
        <v>0</v>
      </c>
      <c r="AL12" t="s">
        <v>280</v>
      </c>
      <c r="AM12" t="s">
        <v>277</v>
      </c>
      <c r="AN12" t="s">
        <v>277</v>
      </c>
      <c r="AO12" t="s">
        <v>167</v>
      </c>
      <c r="AP12" t="s">
        <v>168</v>
      </c>
      <c r="AQ12">
        <v>3</v>
      </c>
      <c r="AR12" t="s">
        <v>281</v>
      </c>
      <c r="AS12" t="s">
        <v>169</v>
      </c>
      <c r="AT12">
        <v>0</v>
      </c>
      <c r="AU12">
        <v>0</v>
      </c>
      <c r="AV12">
        <v>0</v>
      </c>
      <c r="AW12" t="s">
        <v>170</v>
      </c>
      <c r="AX12">
        <v>0</v>
      </c>
      <c r="AY12" t="b">
        <v>0</v>
      </c>
      <c r="AZ12" t="s">
        <v>171</v>
      </c>
      <c r="BA12" t="s">
        <v>169</v>
      </c>
      <c r="BB12" t="s">
        <v>170</v>
      </c>
      <c r="BC12"/>
    </row>
    <row r="13" spans="2:55" ht="16.5" x14ac:dyDescent="0.3">
      <c r="B13" s="7" t="str" cm="1">
        <f t="array" ref="B13">_xlfn.TEXTJOIN(":",TRUE,IF(D14:D23*1=1,VLOOKUP(C14:C23,LOOKUP리스트!$A:$B,2,0),""),IF(F14:F23*1=1,VLOOKUP(E14:E23,LOOKUP리스트!$A:$B,2,0),""))</f>
        <v/>
      </c>
      <c r="C13" s="6"/>
      <c r="H13" t="s">
        <v>287</v>
      </c>
      <c r="I13" t="s">
        <v>218</v>
      </c>
      <c r="J13" t="s">
        <v>251</v>
      </c>
      <c r="K13" t="s">
        <v>158</v>
      </c>
      <c r="L13" t="s">
        <v>159</v>
      </c>
      <c r="M13" t="s">
        <v>159</v>
      </c>
      <c r="N13" t="s">
        <v>160</v>
      </c>
      <c r="O13" t="s">
        <v>161</v>
      </c>
      <c r="P13" t="s">
        <v>162</v>
      </c>
      <c r="Q13" t="s">
        <v>163</v>
      </c>
      <c r="R13" s="36" t="s">
        <v>370</v>
      </c>
      <c r="S13">
        <v>18</v>
      </c>
      <c r="T13">
        <v>171926</v>
      </c>
      <c r="U13">
        <v>0</v>
      </c>
      <c r="V13" t="s">
        <v>270</v>
      </c>
      <c r="W13" t="s">
        <v>271</v>
      </c>
      <c r="X13" t="s">
        <v>272</v>
      </c>
      <c r="Y13" t="s">
        <v>165</v>
      </c>
      <c r="Z13" t="s">
        <v>255</v>
      </c>
      <c r="AA13" t="s">
        <v>288</v>
      </c>
      <c r="AB13" t="s">
        <v>163</v>
      </c>
      <c r="AC13" t="s">
        <v>177</v>
      </c>
      <c r="AD13">
        <v>37.518132999999999</v>
      </c>
      <c r="AE13">
        <v>127.035954</v>
      </c>
      <c r="AF13" t="s">
        <v>289</v>
      </c>
      <c r="AG13" s="36" t="s">
        <v>447</v>
      </c>
      <c r="AH13" t="s">
        <v>247</v>
      </c>
      <c r="AI13">
        <v>0</v>
      </c>
      <c r="AJ13">
        <v>3</v>
      </c>
      <c r="AK13">
        <v>0</v>
      </c>
      <c r="AL13" t="s">
        <v>290</v>
      </c>
      <c r="AM13" t="s">
        <v>270</v>
      </c>
      <c r="AN13" t="s">
        <v>270</v>
      </c>
      <c r="AO13" t="s">
        <v>227</v>
      </c>
      <c r="AP13" t="s">
        <v>228</v>
      </c>
      <c r="AQ13">
        <v>2</v>
      </c>
      <c r="AR13" t="s">
        <v>229</v>
      </c>
      <c r="AS13" t="s">
        <v>169</v>
      </c>
      <c r="AT13">
        <v>0</v>
      </c>
      <c r="AU13">
        <v>0</v>
      </c>
      <c r="AV13">
        <v>0</v>
      </c>
      <c r="AW13" t="s">
        <v>170</v>
      </c>
      <c r="AX13">
        <v>0</v>
      </c>
      <c r="AY13" t="b">
        <v>0</v>
      </c>
      <c r="AZ13" t="s">
        <v>171</v>
      </c>
      <c r="BA13" t="s">
        <v>169</v>
      </c>
      <c r="BB13" t="s">
        <v>170</v>
      </c>
      <c r="BC13"/>
    </row>
    <row r="14" spans="2:55" ht="20.25" x14ac:dyDescent="0.3">
      <c r="B14" s="31" t="s">
        <v>49</v>
      </c>
      <c r="C14" s="11" t="s">
        <v>11</v>
      </c>
      <c r="D14" s="39">
        <v>0</v>
      </c>
      <c r="E14" s="11" t="s">
        <v>12</v>
      </c>
      <c r="F14" s="39"/>
      <c r="H14" t="s">
        <v>282</v>
      </c>
      <c r="I14" t="s">
        <v>218</v>
      </c>
      <c r="J14" t="s">
        <v>219</v>
      </c>
      <c r="K14" t="s">
        <v>158</v>
      </c>
      <c r="L14" t="s">
        <v>159</v>
      </c>
      <c r="M14" t="s">
        <v>159</v>
      </c>
      <c r="N14" t="s">
        <v>160</v>
      </c>
      <c r="O14" t="s">
        <v>161</v>
      </c>
      <c r="P14" t="s">
        <v>162</v>
      </c>
      <c r="Q14" t="s">
        <v>163</v>
      </c>
      <c r="R14" s="36" t="s">
        <v>380</v>
      </c>
      <c r="S14">
        <v>5</v>
      </c>
      <c r="T14">
        <v>399800</v>
      </c>
      <c r="U14">
        <v>0</v>
      </c>
      <c r="V14" t="s">
        <v>283</v>
      </c>
      <c r="W14" t="s">
        <v>232</v>
      </c>
      <c r="X14" t="s">
        <v>233</v>
      </c>
      <c r="Y14" t="s">
        <v>188</v>
      </c>
      <c r="Z14" t="s">
        <v>264</v>
      </c>
      <c r="AA14" t="s">
        <v>284</v>
      </c>
      <c r="AB14" t="s">
        <v>163</v>
      </c>
      <c r="AC14" t="s">
        <v>177</v>
      </c>
      <c r="AD14">
        <v>37.514619000000003</v>
      </c>
      <c r="AE14">
        <v>127.02664300000001</v>
      </c>
      <c r="AF14" t="s">
        <v>285</v>
      </c>
      <c r="AG14" s="36" t="s">
        <v>444</v>
      </c>
      <c r="AH14" t="s">
        <v>192</v>
      </c>
      <c r="AI14">
        <v>0</v>
      </c>
      <c r="AJ14">
        <v>2</v>
      </c>
      <c r="AK14">
        <v>0</v>
      </c>
      <c r="AL14" t="s">
        <v>286</v>
      </c>
      <c r="AM14" t="s">
        <v>283</v>
      </c>
      <c r="AN14" t="s">
        <v>283</v>
      </c>
      <c r="AO14" t="s">
        <v>167</v>
      </c>
      <c r="AP14" t="s">
        <v>168</v>
      </c>
      <c r="AQ14">
        <v>2</v>
      </c>
      <c r="AR14" t="s">
        <v>281</v>
      </c>
      <c r="AS14" t="s">
        <v>169</v>
      </c>
      <c r="AT14">
        <v>0</v>
      </c>
      <c r="AU14">
        <v>0</v>
      </c>
      <c r="AV14">
        <v>0</v>
      </c>
      <c r="AW14" t="s">
        <v>170</v>
      </c>
      <c r="AX14">
        <v>0</v>
      </c>
      <c r="AY14" t="b">
        <v>0</v>
      </c>
      <c r="AZ14" t="s">
        <v>171</v>
      </c>
      <c r="BA14" t="s">
        <v>169</v>
      </c>
      <c r="BB14" t="s">
        <v>170</v>
      </c>
      <c r="BC14"/>
    </row>
    <row r="15" spans="2:55" ht="20.25" x14ac:dyDescent="0.3">
      <c r="B15" s="31"/>
      <c r="C15" s="11" t="s">
        <v>13</v>
      </c>
      <c r="D15" s="39"/>
      <c r="E15" s="11" t="s">
        <v>14</v>
      </c>
      <c r="F15" s="39"/>
      <c r="H15" t="s">
        <v>291</v>
      </c>
      <c r="I15" t="s">
        <v>218</v>
      </c>
      <c r="J15" t="s">
        <v>219</v>
      </c>
      <c r="K15" t="s">
        <v>158</v>
      </c>
      <c r="L15" t="s">
        <v>159</v>
      </c>
      <c r="M15" t="s">
        <v>159</v>
      </c>
      <c r="N15" t="s">
        <v>160</v>
      </c>
      <c r="O15" t="s">
        <v>161</v>
      </c>
      <c r="P15" t="s">
        <v>162</v>
      </c>
      <c r="Q15" t="s">
        <v>163</v>
      </c>
      <c r="R15" s="36" t="s">
        <v>390</v>
      </c>
      <c r="S15">
        <v>10</v>
      </c>
      <c r="T15">
        <v>407000</v>
      </c>
      <c r="U15">
        <v>0</v>
      </c>
      <c r="V15" t="s">
        <v>277</v>
      </c>
      <c r="W15" t="s">
        <v>221</v>
      </c>
      <c r="X15" t="s">
        <v>292</v>
      </c>
      <c r="Y15" t="s">
        <v>188</v>
      </c>
      <c r="Z15" t="s">
        <v>264</v>
      </c>
      <c r="AA15" t="s">
        <v>293</v>
      </c>
      <c r="AB15" t="s">
        <v>163</v>
      </c>
      <c r="AC15" t="s">
        <v>177</v>
      </c>
      <c r="AD15">
        <v>37.514282999999999</v>
      </c>
      <c r="AE15">
        <v>127.027073</v>
      </c>
      <c r="AF15" t="s">
        <v>294</v>
      </c>
      <c r="AG15" s="36" t="s">
        <v>444</v>
      </c>
      <c r="AH15" t="s">
        <v>201</v>
      </c>
      <c r="AI15">
        <v>0</v>
      </c>
      <c r="AJ15">
        <v>5</v>
      </c>
      <c r="AK15">
        <v>0</v>
      </c>
      <c r="AL15" t="s">
        <v>295</v>
      </c>
      <c r="AM15" t="s">
        <v>277</v>
      </c>
      <c r="AN15" t="s">
        <v>277</v>
      </c>
      <c r="AO15" t="s">
        <v>167</v>
      </c>
      <c r="AP15" t="s">
        <v>168</v>
      </c>
      <c r="AQ15">
        <v>4</v>
      </c>
      <c r="AR15" t="s">
        <v>281</v>
      </c>
      <c r="AS15" t="s">
        <v>169</v>
      </c>
      <c r="AT15">
        <v>0</v>
      </c>
      <c r="AU15">
        <v>0</v>
      </c>
      <c r="AV15">
        <v>0</v>
      </c>
      <c r="AW15" t="s">
        <v>170</v>
      </c>
      <c r="AX15">
        <v>0</v>
      </c>
      <c r="AY15" t="b">
        <v>0</v>
      </c>
      <c r="AZ15" t="s">
        <v>171</v>
      </c>
      <c r="BA15" t="s">
        <v>169</v>
      </c>
      <c r="BB15" t="s">
        <v>170</v>
      </c>
      <c r="BC15"/>
    </row>
    <row r="16" spans="2:55" ht="20.25" x14ac:dyDescent="0.3">
      <c r="B16" s="31"/>
      <c r="C16" s="11" t="s">
        <v>15</v>
      </c>
      <c r="D16" s="39"/>
      <c r="E16" s="11" t="s">
        <v>16</v>
      </c>
      <c r="F16" s="39"/>
      <c r="H16" t="s">
        <v>315</v>
      </c>
      <c r="I16" t="s">
        <v>218</v>
      </c>
      <c r="J16" t="s">
        <v>316</v>
      </c>
      <c r="K16" t="s">
        <v>158</v>
      </c>
      <c r="L16" t="s">
        <v>159</v>
      </c>
      <c r="M16" t="s">
        <v>159</v>
      </c>
      <c r="N16" t="s">
        <v>160</v>
      </c>
      <c r="O16" t="s">
        <v>161</v>
      </c>
      <c r="P16" t="s">
        <v>162</v>
      </c>
      <c r="Q16" t="s">
        <v>172</v>
      </c>
      <c r="R16" s="36" t="s">
        <v>377</v>
      </c>
      <c r="S16">
        <v>13</v>
      </c>
      <c r="T16">
        <v>172000</v>
      </c>
      <c r="U16">
        <v>0</v>
      </c>
      <c r="V16" t="s">
        <v>317</v>
      </c>
      <c r="W16" t="s">
        <v>318</v>
      </c>
      <c r="X16" t="s">
        <v>319</v>
      </c>
      <c r="Y16" t="s">
        <v>188</v>
      </c>
      <c r="Z16" t="s">
        <v>175</v>
      </c>
      <c r="AA16" t="s">
        <v>320</v>
      </c>
      <c r="AB16" t="s">
        <v>176</v>
      </c>
      <c r="AC16" t="s">
        <v>177</v>
      </c>
      <c r="AD16">
        <v>37.514969999999998</v>
      </c>
      <c r="AE16">
        <v>127.0223</v>
      </c>
      <c r="AF16" t="s">
        <v>321</v>
      </c>
      <c r="AG16" s="36" t="s">
        <v>420</v>
      </c>
      <c r="AH16" t="s">
        <v>208</v>
      </c>
      <c r="AI16">
        <v>0</v>
      </c>
      <c r="AJ16">
        <v>4</v>
      </c>
      <c r="AK16">
        <v>0</v>
      </c>
      <c r="AL16" t="s">
        <v>322</v>
      </c>
      <c r="AM16" t="s">
        <v>205</v>
      </c>
      <c r="AN16" t="s">
        <v>317</v>
      </c>
      <c r="AO16" t="s">
        <v>167</v>
      </c>
      <c r="AP16" t="s">
        <v>168</v>
      </c>
      <c r="AQ16">
        <v>2</v>
      </c>
      <c r="AR16" t="s">
        <v>323</v>
      </c>
      <c r="AS16" t="s">
        <v>169</v>
      </c>
      <c r="AT16">
        <v>0</v>
      </c>
      <c r="AU16">
        <v>0</v>
      </c>
      <c r="AV16">
        <v>0</v>
      </c>
      <c r="AW16" t="s">
        <v>170</v>
      </c>
      <c r="AX16">
        <v>0</v>
      </c>
      <c r="AY16" t="b">
        <v>0</v>
      </c>
      <c r="AZ16" t="s">
        <v>171</v>
      </c>
      <c r="BA16" t="s">
        <v>169</v>
      </c>
      <c r="BB16" t="s">
        <v>170</v>
      </c>
      <c r="BC16"/>
    </row>
    <row r="17" spans="2:55" ht="20.25" x14ac:dyDescent="0.3">
      <c r="B17" s="31"/>
      <c r="C17" s="11" t="s">
        <v>29</v>
      </c>
      <c r="D17" s="39"/>
      <c r="E17" s="11" t="s">
        <v>17</v>
      </c>
      <c r="F17" s="39"/>
      <c r="H17" t="s">
        <v>296</v>
      </c>
      <c r="I17" t="s">
        <v>218</v>
      </c>
      <c r="J17" t="s">
        <v>297</v>
      </c>
      <c r="K17" t="s">
        <v>158</v>
      </c>
      <c r="L17" t="s">
        <v>159</v>
      </c>
      <c r="M17" t="s">
        <v>159</v>
      </c>
      <c r="N17" t="s">
        <v>160</v>
      </c>
      <c r="O17" t="s">
        <v>161</v>
      </c>
      <c r="P17" t="s">
        <v>162</v>
      </c>
      <c r="Q17" t="s">
        <v>172</v>
      </c>
      <c r="R17" s="36" t="s">
        <v>374</v>
      </c>
      <c r="S17">
        <v>17</v>
      </c>
      <c r="T17">
        <v>99000</v>
      </c>
      <c r="U17">
        <v>0</v>
      </c>
      <c r="V17" t="s">
        <v>298</v>
      </c>
      <c r="W17" t="s">
        <v>299</v>
      </c>
      <c r="X17" t="s">
        <v>300</v>
      </c>
      <c r="Y17" t="s">
        <v>188</v>
      </c>
      <c r="Z17" t="s">
        <v>175</v>
      </c>
      <c r="AA17" t="s">
        <v>301</v>
      </c>
      <c r="AB17" t="s">
        <v>176</v>
      </c>
      <c r="AC17" t="s">
        <v>177</v>
      </c>
      <c r="AD17">
        <v>37.513907000000003</v>
      </c>
      <c r="AE17">
        <v>127.034975</v>
      </c>
      <c r="AF17" t="s">
        <v>302</v>
      </c>
      <c r="AG17" s="36" t="s">
        <v>450</v>
      </c>
      <c r="AH17" t="s">
        <v>247</v>
      </c>
      <c r="AI17">
        <v>0</v>
      </c>
      <c r="AJ17">
        <v>8</v>
      </c>
      <c r="AK17">
        <v>0</v>
      </c>
      <c r="AL17" t="s">
        <v>303</v>
      </c>
      <c r="AM17" t="s">
        <v>304</v>
      </c>
      <c r="AN17" t="s">
        <v>298</v>
      </c>
      <c r="AO17" t="s">
        <v>167</v>
      </c>
      <c r="AP17" t="s">
        <v>168</v>
      </c>
      <c r="AQ17">
        <v>5</v>
      </c>
      <c r="AR17" t="s">
        <v>305</v>
      </c>
      <c r="AS17" t="s">
        <v>169</v>
      </c>
      <c r="AT17">
        <v>0</v>
      </c>
      <c r="AU17">
        <v>0</v>
      </c>
      <c r="AV17">
        <v>0</v>
      </c>
      <c r="AW17" t="s">
        <v>170</v>
      </c>
      <c r="AX17">
        <v>0</v>
      </c>
      <c r="AY17" t="b">
        <v>0</v>
      </c>
      <c r="AZ17" t="s">
        <v>171</v>
      </c>
      <c r="BA17" t="s">
        <v>169</v>
      </c>
      <c r="BB17" t="s">
        <v>170</v>
      </c>
      <c r="BC17"/>
    </row>
    <row r="18" spans="2:55" ht="20.25" x14ac:dyDescent="0.3">
      <c r="B18" s="31"/>
      <c r="C18" s="11" t="s">
        <v>18</v>
      </c>
      <c r="D18" s="39"/>
      <c r="E18" s="11" t="s">
        <v>19</v>
      </c>
      <c r="F18" s="39"/>
      <c r="H18" t="s">
        <v>324</v>
      </c>
      <c r="I18" t="s">
        <v>307</v>
      </c>
      <c r="J18" t="s">
        <v>325</v>
      </c>
      <c r="K18" t="s">
        <v>158</v>
      </c>
      <c r="L18" t="s">
        <v>159</v>
      </c>
      <c r="M18" t="s">
        <v>159</v>
      </c>
      <c r="N18" t="s">
        <v>160</v>
      </c>
      <c r="O18" t="s">
        <v>161</v>
      </c>
      <c r="P18" t="s">
        <v>162</v>
      </c>
      <c r="Q18" t="s">
        <v>172</v>
      </c>
      <c r="R18" s="36" t="s">
        <v>372</v>
      </c>
      <c r="S18">
        <v>15</v>
      </c>
      <c r="T18">
        <v>105000</v>
      </c>
      <c r="U18">
        <v>0</v>
      </c>
      <c r="V18" t="s">
        <v>304</v>
      </c>
      <c r="W18" t="s">
        <v>326</v>
      </c>
      <c r="X18" t="s">
        <v>327</v>
      </c>
      <c r="Y18" t="s">
        <v>188</v>
      </c>
      <c r="Z18" t="s">
        <v>175</v>
      </c>
      <c r="AA18"/>
      <c r="AB18"/>
      <c r="AC18"/>
      <c r="AD18">
        <v>37.494087999999998</v>
      </c>
      <c r="AE18">
        <v>127.073944</v>
      </c>
      <c r="AF18" t="s">
        <v>328</v>
      </c>
      <c r="AG18" s="36" t="s">
        <v>449</v>
      </c>
      <c r="AH18" t="s">
        <v>329</v>
      </c>
      <c r="AI18">
        <v>0</v>
      </c>
      <c r="AJ18">
        <v>5</v>
      </c>
      <c r="AK18">
        <v>0</v>
      </c>
      <c r="AL18" t="s">
        <v>330</v>
      </c>
      <c r="AM18" t="s">
        <v>304</v>
      </c>
      <c r="AN18" t="s">
        <v>304</v>
      </c>
      <c r="AO18" t="s">
        <v>213</v>
      </c>
      <c r="AP18" t="s">
        <v>214</v>
      </c>
      <c r="AQ18">
        <v>3</v>
      </c>
      <c r="AR18" t="s">
        <v>331</v>
      </c>
      <c r="AS18" t="s">
        <v>169</v>
      </c>
      <c r="AT18">
        <v>0</v>
      </c>
      <c r="AU18">
        <v>0</v>
      </c>
      <c r="AV18">
        <v>0</v>
      </c>
      <c r="AW18" t="s">
        <v>170</v>
      </c>
      <c r="AX18">
        <v>0</v>
      </c>
      <c r="AY18" t="b">
        <v>0</v>
      </c>
      <c r="AZ18" t="s">
        <v>171</v>
      </c>
      <c r="BA18" t="s">
        <v>169</v>
      </c>
      <c r="BB18" t="s">
        <v>170</v>
      </c>
      <c r="BC18"/>
    </row>
    <row r="19" spans="2:55" ht="20.25" x14ac:dyDescent="0.3">
      <c r="B19" s="31"/>
      <c r="C19" s="11" t="s">
        <v>20</v>
      </c>
      <c r="D19" s="39"/>
      <c r="E19" s="11" t="s">
        <v>21</v>
      </c>
      <c r="F19" s="39"/>
      <c r="H19" t="s">
        <v>332</v>
      </c>
      <c r="I19" t="s">
        <v>333</v>
      </c>
      <c r="J19" t="s">
        <v>334</v>
      </c>
      <c r="K19" t="s">
        <v>158</v>
      </c>
      <c r="L19" t="s">
        <v>159</v>
      </c>
      <c r="M19" t="s">
        <v>159</v>
      </c>
      <c r="N19" t="s">
        <v>160</v>
      </c>
      <c r="O19" t="s">
        <v>161</v>
      </c>
      <c r="P19" t="s">
        <v>162</v>
      </c>
      <c r="Q19" t="s">
        <v>172</v>
      </c>
      <c r="R19" s="36" t="s">
        <v>369</v>
      </c>
      <c r="S19">
        <v>15</v>
      </c>
      <c r="T19">
        <v>330000</v>
      </c>
      <c r="U19">
        <v>0</v>
      </c>
      <c r="V19" t="s">
        <v>216</v>
      </c>
      <c r="W19" t="s">
        <v>335</v>
      </c>
      <c r="X19" t="s">
        <v>336</v>
      </c>
      <c r="Y19" t="s">
        <v>210</v>
      </c>
      <c r="Z19" t="s">
        <v>175</v>
      </c>
      <c r="AA19"/>
      <c r="AB19"/>
      <c r="AC19"/>
      <c r="AD19">
        <v>37.517412999999998</v>
      </c>
      <c r="AE19">
        <v>127.064436</v>
      </c>
      <c r="AF19" t="s">
        <v>337</v>
      </c>
      <c r="AG19" s="36" t="s">
        <v>452</v>
      </c>
      <c r="AH19" t="s">
        <v>338</v>
      </c>
      <c r="AI19">
        <v>0</v>
      </c>
      <c r="AJ19">
        <v>3</v>
      </c>
      <c r="AK19">
        <v>0</v>
      </c>
      <c r="AL19" t="s">
        <v>339</v>
      </c>
      <c r="AM19" t="s">
        <v>216</v>
      </c>
      <c r="AN19" t="s">
        <v>216</v>
      </c>
      <c r="AO19" t="s">
        <v>167</v>
      </c>
      <c r="AP19" t="s">
        <v>168</v>
      </c>
      <c r="AQ19">
        <v>1</v>
      </c>
      <c r="AR19" t="s">
        <v>340</v>
      </c>
      <c r="AS19" t="s">
        <v>169</v>
      </c>
      <c r="AT19">
        <v>0</v>
      </c>
      <c r="AU19">
        <v>0</v>
      </c>
      <c r="AV19">
        <v>0</v>
      </c>
      <c r="AW19" t="s">
        <v>170</v>
      </c>
      <c r="AX19">
        <v>0</v>
      </c>
      <c r="AY19" t="b">
        <v>0</v>
      </c>
      <c r="AZ19" t="s">
        <v>171</v>
      </c>
      <c r="BA19" t="s">
        <v>169</v>
      </c>
      <c r="BB19" t="s">
        <v>170</v>
      </c>
      <c r="BC19"/>
    </row>
    <row r="20" spans="2:55" ht="20.25" x14ac:dyDescent="0.3">
      <c r="B20" s="31"/>
      <c r="C20" s="11" t="s">
        <v>22</v>
      </c>
      <c r="D20" s="39"/>
      <c r="E20" s="11" t="s">
        <v>23</v>
      </c>
      <c r="F20" s="39"/>
      <c r="H20" t="s">
        <v>341</v>
      </c>
      <c r="I20" t="s">
        <v>307</v>
      </c>
      <c r="J20" t="s">
        <v>308</v>
      </c>
      <c r="K20" t="s">
        <v>158</v>
      </c>
      <c r="L20" t="s">
        <v>159</v>
      </c>
      <c r="M20" t="s">
        <v>159</v>
      </c>
      <c r="N20" t="s">
        <v>160</v>
      </c>
      <c r="O20" t="s">
        <v>161</v>
      </c>
      <c r="P20" t="s">
        <v>162</v>
      </c>
      <c r="Q20" t="s">
        <v>172</v>
      </c>
      <c r="R20" s="36" t="s">
        <v>383</v>
      </c>
      <c r="S20">
        <v>28</v>
      </c>
      <c r="T20">
        <v>270000</v>
      </c>
      <c r="U20">
        <v>0</v>
      </c>
      <c r="V20" t="s">
        <v>342</v>
      </c>
      <c r="W20" t="s">
        <v>318</v>
      </c>
      <c r="X20" t="s">
        <v>343</v>
      </c>
      <c r="Y20" t="s">
        <v>188</v>
      </c>
      <c r="Z20" t="s">
        <v>175</v>
      </c>
      <c r="AA20" t="s">
        <v>344</v>
      </c>
      <c r="AB20" t="s">
        <v>176</v>
      </c>
      <c r="AC20" t="s">
        <v>177</v>
      </c>
      <c r="AD20">
        <v>37.484391000000002</v>
      </c>
      <c r="AE20">
        <v>127.065789</v>
      </c>
      <c r="AF20" t="s">
        <v>345</v>
      </c>
      <c r="AG20" s="36" t="s">
        <v>451</v>
      </c>
      <c r="AH20" t="s">
        <v>346</v>
      </c>
      <c r="AI20">
        <v>0</v>
      </c>
      <c r="AJ20">
        <v>1</v>
      </c>
      <c r="AK20">
        <v>0</v>
      </c>
      <c r="AL20"/>
      <c r="AM20"/>
      <c r="AN20"/>
      <c r="AO20" t="s">
        <v>213</v>
      </c>
      <c r="AP20" t="s">
        <v>214</v>
      </c>
      <c r="AQ20">
        <v>1</v>
      </c>
      <c r="AR20" t="s">
        <v>314</v>
      </c>
      <c r="AS20" t="s">
        <v>169</v>
      </c>
      <c r="AT20">
        <v>0</v>
      </c>
      <c r="AU20">
        <v>0</v>
      </c>
      <c r="AV20">
        <v>0</v>
      </c>
      <c r="AW20" t="s">
        <v>170</v>
      </c>
      <c r="AX20">
        <v>0</v>
      </c>
      <c r="AY20" t="b">
        <v>0</v>
      </c>
      <c r="AZ20" t="s">
        <v>171</v>
      </c>
      <c r="BA20" t="s">
        <v>169</v>
      </c>
      <c r="BB20" t="s">
        <v>170</v>
      </c>
      <c r="BC20"/>
    </row>
    <row r="21" spans="2:55" ht="20.25" x14ac:dyDescent="0.3">
      <c r="B21" s="31"/>
      <c r="C21" s="11" t="s">
        <v>24</v>
      </c>
      <c r="D21" s="39"/>
      <c r="E21" s="11" t="s">
        <v>25</v>
      </c>
      <c r="F21" s="39"/>
      <c r="H21" t="s">
        <v>306</v>
      </c>
      <c r="I21" t="s">
        <v>307</v>
      </c>
      <c r="J21" t="s">
        <v>308</v>
      </c>
      <c r="K21" t="s">
        <v>158</v>
      </c>
      <c r="L21" t="s">
        <v>159</v>
      </c>
      <c r="M21" t="s">
        <v>159</v>
      </c>
      <c r="N21" t="s">
        <v>160</v>
      </c>
      <c r="O21" t="s">
        <v>161</v>
      </c>
      <c r="P21" t="s">
        <v>162</v>
      </c>
      <c r="Q21" t="s">
        <v>172</v>
      </c>
      <c r="R21" s="36" t="s">
        <v>376</v>
      </c>
      <c r="S21">
        <v>29</v>
      </c>
      <c r="T21">
        <v>290000</v>
      </c>
      <c r="U21">
        <v>0</v>
      </c>
      <c r="V21" t="s">
        <v>309</v>
      </c>
      <c r="W21" t="s">
        <v>206</v>
      </c>
      <c r="X21" t="s">
        <v>310</v>
      </c>
      <c r="Y21" t="s">
        <v>188</v>
      </c>
      <c r="Z21" t="s">
        <v>175</v>
      </c>
      <c r="AA21" t="s">
        <v>311</v>
      </c>
      <c r="AB21" t="s">
        <v>176</v>
      </c>
      <c r="AC21" t="s">
        <v>177</v>
      </c>
      <c r="AD21">
        <v>37.482368000000001</v>
      </c>
      <c r="AE21">
        <v>127.068674</v>
      </c>
      <c r="AF21" t="s">
        <v>312</v>
      </c>
      <c r="AG21" s="36" t="s">
        <v>451</v>
      </c>
      <c r="AH21" t="s">
        <v>313</v>
      </c>
      <c r="AI21">
        <v>0</v>
      </c>
      <c r="AJ21">
        <v>1</v>
      </c>
      <c r="AK21">
        <v>0</v>
      </c>
      <c r="AL21"/>
      <c r="AM21"/>
      <c r="AN21"/>
      <c r="AO21" t="s">
        <v>213</v>
      </c>
      <c r="AP21" t="s">
        <v>214</v>
      </c>
      <c r="AQ21">
        <v>1</v>
      </c>
      <c r="AR21" t="s">
        <v>314</v>
      </c>
      <c r="AS21" t="s">
        <v>169</v>
      </c>
      <c r="AT21">
        <v>0</v>
      </c>
      <c r="AU21">
        <v>0</v>
      </c>
      <c r="AV21">
        <v>0</v>
      </c>
      <c r="AW21" t="s">
        <v>170</v>
      </c>
      <c r="AX21">
        <v>0</v>
      </c>
      <c r="AY21" t="b">
        <v>0</v>
      </c>
      <c r="AZ21" t="s">
        <v>171</v>
      </c>
      <c r="BA21" t="s">
        <v>169</v>
      </c>
      <c r="BB21" t="s">
        <v>170</v>
      </c>
      <c r="BC21"/>
    </row>
    <row r="22" spans="2:55" ht="20.25" x14ac:dyDescent="0.3">
      <c r="B22" s="31"/>
      <c r="C22" s="11" t="s">
        <v>26</v>
      </c>
      <c r="D22" s="39"/>
      <c r="E22" s="11" t="s">
        <v>27</v>
      </c>
      <c r="F22" s="39">
        <v>0</v>
      </c>
      <c r="H22" t="s">
        <v>347</v>
      </c>
      <c r="I22" t="s">
        <v>333</v>
      </c>
      <c r="J22" t="s">
        <v>348</v>
      </c>
      <c r="K22" t="s">
        <v>158</v>
      </c>
      <c r="L22" t="s">
        <v>159</v>
      </c>
      <c r="M22" t="s">
        <v>159</v>
      </c>
      <c r="N22" t="s">
        <v>160</v>
      </c>
      <c r="O22" t="s">
        <v>161</v>
      </c>
      <c r="P22" t="s">
        <v>162</v>
      </c>
      <c r="Q22" t="s">
        <v>172</v>
      </c>
      <c r="R22" s="36" t="s">
        <v>383</v>
      </c>
      <c r="S22">
        <v>19</v>
      </c>
      <c r="T22">
        <v>159000</v>
      </c>
      <c r="U22">
        <v>0</v>
      </c>
      <c r="V22" t="s">
        <v>349</v>
      </c>
      <c r="W22" t="s">
        <v>262</v>
      </c>
      <c r="X22" t="s">
        <v>350</v>
      </c>
      <c r="Y22" t="s">
        <v>188</v>
      </c>
      <c r="Z22" t="s">
        <v>351</v>
      </c>
      <c r="AA22"/>
      <c r="AB22"/>
      <c r="AC22"/>
      <c r="AD22">
        <v>37.515532999999998</v>
      </c>
      <c r="AE22">
        <v>127.061485</v>
      </c>
      <c r="AF22" t="s">
        <v>352</v>
      </c>
      <c r="AG22" s="36" t="s">
        <v>453</v>
      </c>
      <c r="AH22" t="s">
        <v>247</v>
      </c>
      <c r="AI22">
        <v>0</v>
      </c>
      <c r="AJ22">
        <v>2</v>
      </c>
      <c r="AK22">
        <v>0</v>
      </c>
      <c r="AL22" t="s">
        <v>353</v>
      </c>
      <c r="AM22" t="s">
        <v>349</v>
      </c>
      <c r="AN22" t="s">
        <v>349</v>
      </c>
      <c r="AO22" t="s">
        <v>167</v>
      </c>
      <c r="AP22" t="s">
        <v>168</v>
      </c>
      <c r="AQ22">
        <v>1</v>
      </c>
      <c r="AR22" t="s">
        <v>340</v>
      </c>
      <c r="AS22" t="s">
        <v>169</v>
      </c>
      <c r="AT22">
        <v>0</v>
      </c>
      <c r="AU22">
        <v>0</v>
      </c>
      <c r="AV22">
        <v>0</v>
      </c>
      <c r="AW22" t="s">
        <v>170</v>
      </c>
      <c r="AX22">
        <v>0</v>
      </c>
      <c r="AY22" t="b">
        <v>0</v>
      </c>
      <c r="AZ22" t="s">
        <v>171</v>
      </c>
      <c r="BA22" t="s">
        <v>169</v>
      </c>
      <c r="BB22" t="s">
        <v>170</v>
      </c>
      <c r="BC22"/>
    </row>
    <row r="23" spans="2:55" ht="20.25" x14ac:dyDescent="0.3">
      <c r="B23" s="31"/>
      <c r="C23" s="11" t="s">
        <v>28</v>
      </c>
      <c r="D23" s="39">
        <v>0</v>
      </c>
      <c r="E23" s="17"/>
      <c r="F23" s="18"/>
      <c r="H23" t="s">
        <v>354</v>
      </c>
      <c r="I23" t="s">
        <v>333</v>
      </c>
      <c r="J23" t="s">
        <v>355</v>
      </c>
      <c r="K23" t="s">
        <v>158</v>
      </c>
      <c r="L23" t="s">
        <v>159</v>
      </c>
      <c r="M23" t="s">
        <v>159</v>
      </c>
      <c r="N23" t="s">
        <v>160</v>
      </c>
      <c r="O23" t="s">
        <v>161</v>
      </c>
      <c r="P23" t="s">
        <v>162</v>
      </c>
      <c r="Q23" t="s">
        <v>172</v>
      </c>
      <c r="R23" s="36" t="s">
        <v>117</v>
      </c>
      <c r="S23">
        <v>13</v>
      </c>
      <c r="T23">
        <v>450000</v>
      </c>
      <c r="U23">
        <v>0</v>
      </c>
      <c r="V23" t="s">
        <v>180</v>
      </c>
      <c r="W23" t="s">
        <v>356</v>
      </c>
      <c r="X23" t="s">
        <v>357</v>
      </c>
      <c r="Y23" t="s">
        <v>210</v>
      </c>
      <c r="Z23" t="s">
        <v>351</v>
      </c>
      <c r="AA23"/>
      <c r="AB23"/>
      <c r="AC23"/>
      <c r="AD23">
        <v>37.516388999999997</v>
      </c>
      <c r="AE23">
        <v>127.06593100000001</v>
      </c>
      <c r="AF23" t="s">
        <v>358</v>
      </c>
      <c r="AG23" s="36" t="s">
        <v>441</v>
      </c>
      <c r="AH23" t="s">
        <v>247</v>
      </c>
      <c r="AI23">
        <v>0</v>
      </c>
      <c r="AJ23">
        <v>3</v>
      </c>
      <c r="AK23">
        <v>0</v>
      </c>
      <c r="AL23" t="s">
        <v>359</v>
      </c>
      <c r="AM23" t="s">
        <v>180</v>
      </c>
      <c r="AN23" t="s">
        <v>180</v>
      </c>
      <c r="AO23" t="s">
        <v>167</v>
      </c>
      <c r="AP23" t="s">
        <v>168</v>
      </c>
      <c r="AQ23">
        <v>2</v>
      </c>
      <c r="AR23" t="s">
        <v>340</v>
      </c>
      <c r="AS23" t="s">
        <v>169</v>
      </c>
      <c r="AT23">
        <v>0</v>
      </c>
      <c r="AU23">
        <v>0</v>
      </c>
      <c r="AV23">
        <v>0</v>
      </c>
      <c r="AW23" t="s">
        <v>170</v>
      </c>
      <c r="AX23">
        <v>0</v>
      </c>
      <c r="AY23" t="b">
        <v>0</v>
      </c>
      <c r="AZ23" t="s">
        <v>171</v>
      </c>
      <c r="BA23" t="s">
        <v>169</v>
      </c>
      <c r="BB23" t="s">
        <v>170</v>
      </c>
      <c r="BC23"/>
    </row>
    <row r="24" spans="2:55" ht="16.5" x14ac:dyDescent="0.3">
      <c r="D24" s="1"/>
      <c r="F24" s="1"/>
      <c r="H24" t="s">
        <v>454</v>
      </c>
      <c r="I24" t="s">
        <v>455</v>
      </c>
      <c r="J24" t="s">
        <v>456</v>
      </c>
      <c r="K24" t="s">
        <v>158</v>
      </c>
      <c r="L24" t="s">
        <v>159</v>
      </c>
      <c r="M24" t="s">
        <v>159</v>
      </c>
      <c r="N24" t="s">
        <v>160</v>
      </c>
      <c r="O24" t="s">
        <v>161</v>
      </c>
      <c r="P24" t="s">
        <v>162</v>
      </c>
      <c r="Q24" t="s">
        <v>179</v>
      </c>
      <c r="R24" s="36" t="s">
        <v>370</v>
      </c>
      <c r="S24">
        <v>17</v>
      </c>
      <c r="T24">
        <v>157000</v>
      </c>
      <c r="U24">
        <v>0</v>
      </c>
      <c r="V24" t="s">
        <v>457</v>
      </c>
      <c r="W24" t="s">
        <v>401</v>
      </c>
      <c r="X24" t="s">
        <v>432</v>
      </c>
      <c r="Y24" t="s">
        <v>210</v>
      </c>
      <c r="Z24" t="s">
        <v>175</v>
      </c>
      <c r="AA24" t="s">
        <v>458</v>
      </c>
      <c r="AB24" t="s">
        <v>176</v>
      </c>
      <c r="AC24" t="s">
        <v>177</v>
      </c>
      <c r="AD24">
        <v>37.500709000000001</v>
      </c>
      <c r="AE24">
        <v>127.04211599999999</v>
      </c>
      <c r="AF24" t="s">
        <v>459</v>
      </c>
      <c r="AG24" s="36" t="s">
        <v>460</v>
      </c>
      <c r="AH24" t="s">
        <v>247</v>
      </c>
      <c r="AI24">
        <v>0</v>
      </c>
      <c r="AJ24">
        <v>5</v>
      </c>
      <c r="AK24">
        <v>0</v>
      </c>
      <c r="AL24" t="s">
        <v>461</v>
      </c>
      <c r="AM24" t="s">
        <v>457</v>
      </c>
      <c r="AN24" t="s">
        <v>457</v>
      </c>
      <c r="AO24" t="s">
        <v>167</v>
      </c>
      <c r="AP24" t="s">
        <v>168</v>
      </c>
      <c r="AQ24">
        <v>4</v>
      </c>
      <c r="AR24" t="s">
        <v>462</v>
      </c>
      <c r="AS24" t="s">
        <v>169</v>
      </c>
      <c r="AT24">
        <v>0</v>
      </c>
      <c r="AU24">
        <v>0</v>
      </c>
      <c r="AV24">
        <v>0</v>
      </c>
      <c r="AW24" t="s">
        <v>170</v>
      </c>
      <c r="AX24">
        <v>0</v>
      </c>
      <c r="AY24" t="b">
        <v>0</v>
      </c>
      <c r="AZ24" t="s">
        <v>171</v>
      </c>
      <c r="BA24" t="s">
        <v>169</v>
      </c>
      <c r="BB24" t="s">
        <v>170</v>
      </c>
      <c r="BC24"/>
    </row>
    <row r="25" spans="2:55" ht="16.5" x14ac:dyDescent="0.3">
      <c r="F25" s="1"/>
      <c r="H25" t="s">
        <v>533</v>
      </c>
      <c r="I25" t="s">
        <v>307</v>
      </c>
      <c r="J25" t="s">
        <v>474</v>
      </c>
      <c r="K25" t="s">
        <v>158</v>
      </c>
      <c r="L25" t="s">
        <v>159</v>
      </c>
      <c r="M25" t="s">
        <v>159</v>
      </c>
      <c r="N25" t="s">
        <v>160</v>
      </c>
      <c r="O25" t="s">
        <v>161</v>
      </c>
      <c r="P25" t="s">
        <v>162</v>
      </c>
      <c r="Q25" t="s">
        <v>179</v>
      </c>
      <c r="R25" s="36" t="s">
        <v>376</v>
      </c>
      <c r="S25">
        <v>14</v>
      </c>
      <c r="T25">
        <v>260000</v>
      </c>
      <c r="U25">
        <v>0</v>
      </c>
      <c r="V25" t="s">
        <v>481</v>
      </c>
      <c r="W25" t="s">
        <v>476</v>
      </c>
      <c r="X25" t="s">
        <v>439</v>
      </c>
      <c r="Y25" t="s">
        <v>181</v>
      </c>
      <c r="Z25" t="s">
        <v>175</v>
      </c>
      <c r="AA25" t="s">
        <v>534</v>
      </c>
      <c r="AB25" t="s">
        <v>176</v>
      </c>
      <c r="AC25" t="s">
        <v>177</v>
      </c>
      <c r="AD25">
        <v>37.480742999999997</v>
      </c>
      <c r="AE25">
        <v>127.05368199999999</v>
      </c>
      <c r="AF25" t="s">
        <v>535</v>
      </c>
      <c r="AG25" s="36" t="s">
        <v>536</v>
      </c>
      <c r="AH25" t="s">
        <v>185</v>
      </c>
      <c r="AI25">
        <v>0</v>
      </c>
      <c r="AJ25">
        <v>27</v>
      </c>
      <c r="AK25">
        <v>0</v>
      </c>
      <c r="AL25" t="s">
        <v>537</v>
      </c>
      <c r="AM25" t="s">
        <v>481</v>
      </c>
      <c r="AN25" t="s">
        <v>481</v>
      </c>
      <c r="AO25" t="s">
        <v>167</v>
      </c>
      <c r="AP25" t="s">
        <v>168</v>
      </c>
      <c r="AQ25">
        <v>4</v>
      </c>
      <c r="AR25" t="s">
        <v>538</v>
      </c>
      <c r="AS25" t="s">
        <v>169</v>
      </c>
      <c r="AT25">
        <v>0</v>
      </c>
      <c r="AU25">
        <v>0</v>
      </c>
      <c r="AV25">
        <v>0</v>
      </c>
      <c r="AW25" t="s">
        <v>170</v>
      </c>
      <c r="AX25">
        <v>0</v>
      </c>
      <c r="AY25" t="b">
        <v>0</v>
      </c>
      <c r="AZ25" t="s">
        <v>171</v>
      </c>
      <c r="BA25" t="s">
        <v>169</v>
      </c>
      <c r="BB25" t="s">
        <v>170</v>
      </c>
      <c r="BC25"/>
    </row>
    <row r="26" spans="2:55" ht="16.5" x14ac:dyDescent="0.3">
      <c r="H26" t="s">
        <v>606</v>
      </c>
      <c r="I26" t="s">
        <v>307</v>
      </c>
      <c r="J26" t="s">
        <v>474</v>
      </c>
      <c r="K26" t="s">
        <v>158</v>
      </c>
      <c r="L26" t="s">
        <v>159</v>
      </c>
      <c r="M26" t="s">
        <v>159</v>
      </c>
      <c r="N26" t="s">
        <v>160</v>
      </c>
      <c r="O26" t="s">
        <v>161</v>
      </c>
      <c r="P26" t="s">
        <v>162</v>
      </c>
      <c r="Q26" t="s">
        <v>179</v>
      </c>
      <c r="R26" s="36" t="s">
        <v>408</v>
      </c>
      <c r="S26">
        <v>33</v>
      </c>
      <c r="T26">
        <v>340000</v>
      </c>
      <c r="U26">
        <v>0</v>
      </c>
      <c r="V26" t="s">
        <v>487</v>
      </c>
      <c r="W26" t="s">
        <v>607</v>
      </c>
      <c r="X26" t="s">
        <v>608</v>
      </c>
      <c r="Y26" t="s">
        <v>174</v>
      </c>
      <c r="Z26" t="s">
        <v>175</v>
      </c>
      <c r="AA26" t="s">
        <v>609</v>
      </c>
      <c r="AB26" t="s">
        <v>176</v>
      </c>
      <c r="AC26" t="s">
        <v>177</v>
      </c>
      <c r="AD26">
        <v>37.479711999999999</v>
      </c>
      <c r="AE26">
        <v>127.0527</v>
      </c>
      <c r="AF26" t="s">
        <v>610</v>
      </c>
      <c r="AG26" s="36" t="s">
        <v>611</v>
      </c>
      <c r="AH26" t="s">
        <v>201</v>
      </c>
      <c r="AI26">
        <v>0</v>
      </c>
      <c r="AJ26">
        <v>0</v>
      </c>
      <c r="AK26">
        <v>0</v>
      </c>
      <c r="AL26"/>
      <c r="AM26"/>
      <c r="AN26"/>
      <c r="AO26" t="s">
        <v>167</v>
      </c>
      <c r="AP26" t="s">
        <v>168</v>
      </c>
      <c r="AQ26">
        <v>4</v>
      </c>
      <c r="AR26" t="s">
        <v>483</v>
      </c>
      <c r="AS26" t="s">
        <v>169</v>
      </c>
      <c r="AT26">
        <v>0</v>
      </c>
      <c r="AU26">
        <v>0</v>
      </c>
      <c r="AV26">
        <v>0</v>
      </c>
      <c r="AW26" t="s">
        <v>170</v>
      </c>
      <c r="AX26">
        <v>0</v>
      </c>
      <c r="AY26" t="b">
        <v>0</v>
      </c>
      <c r="AZ26" t="s">
        <v>171</v>
      </c>
      <c r="BA26" t="s">
        <v>169</v>
      </c>
      <c r="BB26" t="s">
        <v>170</v>
      </c>
      <c r="BC26"/>
    </row>
    <row r="27" spans="2:55" ht="16.5" x14ac:dyDescent="0.3">
      <c r="H27" t="s">
        <v>517</v>
      </c>
      <c r="I27" t="s">
        <v>455</v>
      </c>
      <c r="J27" t="s">
        <v>518</v>
      </c>
      <c r="K27" t="s">
        <v>158</v>
      </c>
      <c r="L27" t="s">
        <v>159</v>
      </c>
      <c r="M27" t="s">
        <v>159</v>
      </c>
      <c r="N27" t="s">
        <v>160</v>
      </c>
      <c r="O27" t="s">
        <v>161</v>
      </c>
      <c r="P27" t="s">
        <v>162</v>
      </c>
      <c r="Q27" t="s">
        <v>179</v>
      </c>
      <c r="R27" s="36" t="s">
        <v>378</v>
      </c>
      <c r="S27">
        <v>35</v>
      </c>
      <c r="T27">
        <v>295000</v>
      </c>
      <c r="U27">
        <v>0</v>
      </c>
      <c r="V27" t="s">
        <v>519</v>
      </c>
      <c r="W27" t="s">
        <v>404</v>
      </c>
      <c r="X27" t="s">
        <v>398</v>
      </c>
      <c r="Y27" t="s">
        <v>188</v>
      </c>
      <c r="Z27" t="s">
        <v>175</v>
      </c>
      <c r="AA27" t="s">
        <v>520</v>
      </c>
      <c r="AB27" t="s">
        <v>176</v>
      </c>
      <c r="AC27" t="s">
        <v>177</v>
      </c>
      <c r="AD27">
        <v>37.500323000000002</v>
      </c>
      <c r="AE27">
        <v>127.04604999999999</v>
      </c>
      <c r="AF27" t="s">
        <v>521</v>
      </c>
      <c r="AG27" s="36" t="s">
        <v>522</v>
      </c>
      <c r="AH27" t="s">
        <v>178</v>
      </c>
      <c r="AI27">
        <v>0</v>
      </c>
      <c r="AJ27">
        <v>15</v>
      </c>
      <c r="AK27">
        <v>0</v>
      </c>
      <c r="AL27" t="s">
        <v>523</v>
      </c>
      <c r="AM27" t="s">
        <v>183</v>
      </c>
      <c r="AN27" t="s">
        <v>519</v>
      </c>
      <c r="AO27" t="s">
        <v>167</v>
      </c>
      <c r="AP27" t="s">
        <v>168</v>
      </c>
      <c r="AQ27">
        <v>4</v>
      </c>
      <c r="AR27" t="s">
        <v>462</v>
      </c>
      <c r="AS27" t="s">
        <v>169</v>
      </c>
      <c r="AT27">
        <v>0</v>
      </c>
      <c r="AU27">
        <v>0</v>
      </c>
      <c r="AV27">
        <v>0</v>
      </c>
      <c r="AW27" t="s">
        <v>170</v>
      </c>
      <c r="AX27">
        <v>0</v>
      </c>
      <c r="AY27" t="b">
        <v>0</v>
      </c>
      <c r="AZ27" t="s">
        <v>171</v>
      </c>
      <c r="BA27" t="s">
        <v>169</v>
      </c>
      <c r="BB27" t="s">
        <v>170</v>
      </c>
      <c r="BC27"/>
    </row>
    <row r="28" spans="2:55" ht="16.5" x14ac:dyDescent="0.3">
      <c r="H28" t="s">
        <v>539</v>
      </c>
      <c r="I28" t="s">
        <v>307</v>
      </c>
      <c r="J28" t="s">
        <v>474</v>
      </c>
      <c r="K28" t="s">
        <v>158</v>
      </c>
      <c r="L28" t="s">
        <v>159</v>
      </c>
      <c r="M28" t="s">
        <v>159</v>
      </c>
      <c r="N28" t="s">
        <v>160</v>
      </c>
      <c r="O28" t="s">
        <v>161</v>
      </c>
      <c r="P28" t="s">
        <v>162</v>
      </c>
      <c r="Q28" t="s">
        <v>179</v>
      </c>
      <c r="R28" s="36" t="s">
        <v>388</v>
      </c>
      <c r="S28">
        <v>29</v>
      </c>
      <c r="T28">
        <v>270000</v>
      </c>
      <c r="U28">
        <v>0</v>
      </c>
      <c r="V28" t="s">
        <v>342</v>
      </c>
      <c r="W28" t="s">
        <v>476</v>
      </c>
      <c r="X28" t="s">
        <v>439</v>
      </c>
      <c r="Y28" t="s">
        <v>181</v>
      </c>
      <c r="Z28" t="s">
        <v>175</v>
      </c>
      <c r="AA28" t="s">
        <v>540</v>
      </c>
      <c r="AB28" t="s">
        <v>176</v>
      </c>
      <c r="AC28" t="s">
        <v>177</v>
      </c>
      <c r="AD28">
        <v>37.478492000000003</v>
      </c>
      <c r="AE28">
        <v>127.055041</v>
      </c>
      <c r="AF28" t="s">
        <v>541</v>
      </c>
      <c r="AG28" s="36" t="s">
        <v>536</v>
      </c>
      <c r="AH28" t="s">
        <v>542</v>
      </c>
      <c r="AI28">
        <v>0</v>
      </c>
      <c r="AJ28">
        <v>17</v>
      </c>
      <c r="AK28">
        <v>0</v>
      </c>
      <c r="AL28" t="s">
        <v>543</v>
      </c>
      <c r="AM28" t="s">
        <v>342</v>
      </c>
      <c r="AN28" t="s">
        <v>544</v>
      </c>
      <c r="AO28" t="s">
        <v>167</v>
      </c>
      <c r="AP28" t="s">
        <v>168</v>
      </c>
      <c r="AQ28">
        <v>6</v>
      </c>
      <c r="AR28" t="s">
        <v>538</v>
      </c>
      <c r="AS28" t="s">
        <v>169</v>
      </c>
      <c r="AT28">
        <v>0</v>
      </c>
      <c r="AU28">
        <v>0</v>
      </c>
      <c r="AV28">
        <v>0</v>
      </c>
      <c r="AW28" t="s">
        <v>170</v>
      </c>
      <c r="AX28">
        <v>0</v>
      </c>
      <c r="AY28" t="b">
        <v>0</v>
      </c>
      <c r="AZ28" t="s">
        <v>171</v>
      </c>
      <c r="BA28" t="s">
        <v>169</v>
      </c>
      <c r="BB28" t="s">
        <v>170</v>
      </c>
      <c r="BC28"/>
    </row>
    <row r="29" spans="2:55" ht="16.5" x14ac:dyDescent="0.3">
      <c r="H29" t="s">
        <v>545</v>
      </c>
      <c r="I29" t="s">
        <v>546</v>
      </c>
      <c r="J29" t="s">
        <v>547</v>
      </c>
      <c r="K29" t="s">
        <v>158</v>
      </c>
      <c r="L29" t="s">
        <v>159</v>
      </c>
      <c r="M29" t="s">
        <v>159</v>
      </c>
      <c r="N29" t="s">
        <v>160</v>
      </c>
      <c r="O29" t="s">
        <v>161</v>
      </c>
      <c r="P29" t="s">
        <v>162</v>
      </c>
      <c r="Q29" t="s">
        <v>179</v>
      </c>
      <c r="R29" s="36" t="s">
        <v>374</v>
      </c>
      <c r="S29">
        <v>4</v>
      </c>
      <c r="T29">
        <v>210000</v>
      </c>
      <c r="U29">
        <v>0</v>
      </c>
      <c r="V29" t="s">
        <v>548</v>
      </c>
      <c r="W29" t="s">
        <v>436</v>
      </c>
      <c r="X29" t="s">
        <v>549</v>
      </c>
      <c r="Y29" t="s">
        <v>188</v>
      </c>
      <c r="Z29" t="s">
        <v>175</v>
      </c>
      <c r="AA29" t="s">
        <v>550</v>
      </c>
      <c r="AB29" t="s">
        <v>176</v>
      </c>
      <c r="AC29" t="s">
        <v>177</v>
      </c>
      <c r="AD29">
        <v>37.468322000000001</v>
      </c>
      <c r="AE29">
        <v>127.09426000000001</v>
      </c>
      <c r="AF29" t="s">
        <v>551</v>
      </c>
      <c r="AG29" s="36" t="s">
        <v>552</v>
      </c>
      <c r="AH29" t="s">
        <v>208</v>
      </c>
      <c r="AI29">
        <v>0</v>
      </c>
      <c r="AJ29">
        <v>6</v>
      </c>
      <c r="AK29">
        <v>0</v>
      </c>
      <c r="AL29" t="s">
        <v>553</v>
      </c>
      <c r="AM29" t="s">
        <v>548</v>
      </c>
      <c r="AN29" t="s">
        <v>548</v>
      </c>
      <c r="AO29" t="s">
        <v>167</v>
      </c>
      <c r="AP29" t="s">
        <v>168</v>
      </c>
      <c r="AQ29">
        <v>4</v>
      </c>
      <c r="AR29" t="s">
        <v>554</v>
      </c>
      <c r="AS29" t="s">
        <v>169</v>
      </c>
      <c r="AT29">
        <v>0</v>
      </c>
      <c r="AU29">
        <v>0</v>
      </c>
      <c r="AV29">
        <v>0</v>
      </c>
      <c r="AW29" t="s">
        <v>170</v>
      </c>
      <c r="AX29">
        <v>0</v>
      </c>
      <c r="AY29" t="b">
        <v>0</v>
      </c>
      <c r="AZ29" t="s">
        <v>171</v>
      </c>
      <c r="BA29" t="s">
        <v>169</v>
      </c>
      <c r="BB29" t="s">
        <v>170</v>
      </c>
      <c r="BC29"/>
    </row>
    <row r="30" spans="2:55" ht="16.5" x14ac:dyDescent="0.3">
      <c r="H30" t="s">
        <v>560</v>
      </c>
      <c r="I30" t="s">
        <v>307</v>
      </c>
      <c r="J30" t="s">
        <v>474</v>
      </c>
      <c r="K30" t="s">
        <v>158</v>
      </c>
      <c r="L30" t="s">
        <v>159</v>
      </c>
      <c r="M30" t="s">
        <v>159</v>
      </c>
      <c r="N30" t="s">
        <v>160</v>
      </c>
      <c r="O30" t="s">
        <v>161</v>
      </c>
      <c r="P30" t="s">
        <v>162</v>
      </c>
      <c r="Q30" t="s">
        <v>179</v>
      </c>
      <c r="R30" s="36" t="s">
        <v>387</v>
      </c>
      <c r="S30">
        <v>33</v>
      </c>
      <c r="T30">
        <v>260000</v>
      </c>
      <c r="U30">
        <v>0</v>
      </c>
      <c r="V30" t="s">
        <v>481</v>
      </c>
      <c r="W30" t="s">
        <v>476</v>
      </c>
      <c r="X30" t="s">
        <v>561</v>
      </c>
      <c r="Y30" t="s">
        <v>181</v>
      </c>
      <c r="Z30" t="s">
        <v>175</v>
      </c>
      <c r="AA30" t="s">
        <v>562</v>
      </c>
      <c r="AB30" t="s">
        <v>176</v>
      </c>
      <c r="AC30" t="s">
        <v>177</v>
      </c>
      <c r="AD30">
        <v>37.479151000000002</v>
      </c>
      <c r="AE30">
        <v>127.052528</v>
      </c>
      <c r="AF30" t="s">
        <v>563</v>
      </c>
      <c r="AG30" s="36" t="s">
        <v>564</v>
      </c>
      <c r="AH30" t="s">
        <v>362</v>
      </c>
      <c r="AI30">
        <v>0</v>
      </c>
      <c r="AJ30">
        <v>23</v>
      </c>
      <c r="AK30">
        <v>0</v>
      </c>
      <c r="AL30" t="s">
        <v>565</v>
      </c>
      <c r="AM30" t="s">
        <v>342</v>
      </c>
      <c r="AN30" t="s">
        <v>481</v>
      </c>
      <c r="AO30" t="s">
        <v>167</v>
      </c>
      <c r="AP30" t="s">
        <v>168</v>
      </c>
      <c r="AQ30">
        <v>4</v>
      </c>
      <c r="AR30" t="s">
        <v>538</v>
      </c>
      <c r="AS30" t="s">
        <v>169</v>
      </c>
      <c r="AT30">
        <v>0</v>
      </c>
      <c r="AU30">
        <v>0</v>
      </c>
      <c r="AV30">
        <v>0</v>
      </c>
      <c r="AW30" t="s">
        <v>170</v>
      </c>
      <c r="AX30">
        <v>0</v>
      </c>
      <c r="AY30" t="b">
        <v>0</v>
      </c>
      <c r="AZ30" t="s">
        <v>171</v>
      </c>
      <c r="BA30" t="s">
        <v>169</v>
      </c>
      <c r="BB30" t="s">
        <v>170</v>
      </c>
      <c r="BC30"/>
    </row>
    <row r="31" spans="2:55" ht="16.5" x14ac:dyDescent="0.3">
      <c r="H31" t="s">
        <v>566</v>
      </c>
      <c r="I31" t="s">
        <v>494</v>
      </c>
      <c r="J31" t="s">
        <v>567</v>
      </c>
      <c r="K31" t="s">
        <v>158</v>
      </c>
      <c r="L31" t="s">
        <v>159</v>
      </c>
      <c r="M31" t="s">
        <v>159</v>
      </c>
      <c r="N31" t="s">
        <v>160</v>
      </c>
      <c r="O31" t="s">
        <v>161</v>
      </c>
      <c r="P31" t="s">
        <v>162</v>
      </c>
      <c r="Q31" t="s">
        <v>179</v>
      </c>
      <c r="R31" s="36" t="s">
        <v>568</v>
      </c>
      <c r="S31">
        <v>51</v>
      </c>
      <c r="T31">
        <v>225000</v>
      </c>
      <c r="U31">
        <v>0</v>
      </c>
      <c r="V31" t="s">
        <v>569</v>
      </c>
      <c r="W31" t="s">
        <v>206</v>
      </c>
      <c r="X31" t="s">
        <v>570</v>
      </c>
      <c r="Y31" t="s">
        <v>419</v>
      </c>
      <c r="Z31" t="s">
        <v>175</v>
      </c>
      <c r="AA31"/>
      <c r="AB31"/>
      <c r="AC31"/>
      <c r="AD31">
        <v>37.488812000000003</v>
      </c>
      <c r="AE31">
        <v>127.051812</v>
      </c>
      <c r="AF31" t="s">
        <v>571</v>
      </c>
      <c r="AG31" s="36" t="s">
        <v>572</v>
      </c>
      <c r="AH31" t="s">
        <v>166</v>
      </c>
      <c r="AI31">
        <v>0</v>
      </c>
      <c r="AJ31">
        <v>8</v>
      </c>
      <c r="AK31">
        <v>0</v>
      </c>
      <c r="AL31" t="s">
        <v>573</v>
      </c>
      <c r="AM31" t="s">
        <v>481</v>
      </c>
      <c r="AN31" t="s">
        <v>569</v>
      </c>
      <c r="AO31" t="s">
        <v>167</v>
      </c>
      <c r="AP31" t="s">
        <v>168</v>
      </c>
      <c r="AQ31">
        <v>2</v>
      </c>
      <c r="AR31" t="s">
        <v>500</v>
      </c>
      <c r="AS31" t="s">
        <v>169</v>
      </c>
      <c r="AT31">
        <v>0</v>
      </c>
      <c r="AU31">
        <v>0</v>
      </c>
      <c r="AV31">
        <v>0</v>
      </c>
      <c r="AW31" t="s">
        <v>170</v>
      </c>
      <c r="AX31">
        <v>0</v>
      </c>
      <c r="AY31" t="b">
        <v>0</v>
      </c>
      <c r="AZ31" t="s">
        <v>171</v>
      </c>
      <c r="BA31" t="s">
        <v>169</v>
      </c>
      <c r="BB31" t="s">
        <v>170</v>
      </c>
      <c r="BC31"/>
    </row>
    <row r="32" spans="2:55" ht="16.5" x14ac:dyDescent="0.3">
      <c r="H32" t="s">
        <v>484</v>
      </c>
      <c r="I32" t="s">
        <v>485</v>
      </c>
      <c r="J32" t="s">
        <v>486</v>
      </c>
      <c r="K32" t="s">
        <v>158</v>
      </c>
      <c r="L32" t="s">
        <v>159</v>
      </c>
      <c r="M32" t="s">
        <v>159</v>
      </c>
      <c r="N32" t="s">
        <v>160</v>
      </c>
      <c r="O32" t="s">
        <v>161</v>
      </c>
      <c r="P32" t="s">
        <v>162</v>
      </c>
      <c r="Q32" t="s">
        <v>179</v>
      </c>
      <c r="R32" s="36" t="s">
        <v>377</v>
      </c>
      <c r="S32">
        <v>16</v>
      </c>
      <c r="T32">
        <v>340000</v>
      </c>
      <c r="U32">
        <v>0</v>
      </c>
      <c r="V32" t="s">
        <v>487</v>
      </c>
      <c r="W32" t="s">
        <v>335</v>
      </c>
      <c r="X32" t="s">
        <v>488</v>
      </c>
      <c r="Y32" t="s">
        <v>184</v>
      </c>
      <c r="Z32" t="s">
        <v>175</v>
      </c>
      <c r="AA32"/>
      <c r="AB32"/>
      <c r="AC32"/>
      <c r="AD32">
        <v>37.524520000000003</v>
      </c>
      <c r="AE32">
        <v>127.056236</v>
      </c>
      <c r="AF32" t="s">
        <v>489</v>
      </c>
      <c r="AG32" s="36" t="s">
        <v>490</v>
      </c>
      <c r="AH32" t="s">
        <v>185</v>
      </c>
      <c r="AI32">
        <v>0</v>
      </c>
      <c r="AJ32">
        <v>6</v>
      </c>
      <c r="AK32">
        <v>0</v>
      </c>
      <c r="AL32" t="s">
        <v>491</v>
      </c>
      <c r="AM32" t="s">
        <v>487</v>
      </c>
      <c r="AN32" t="s">
        <v>487</v>
      </c>
      <c r="AO32" t="s">
        <v>422</v>
      </c>
      <c r="AP32" t="s">
        <v>423</v>
      </c>
      <c r="AQ32">
        <v>3</v>
      </c>
      <c r="AR32" t="s">
        <v>492</v>
      </c>
      <c r="AS32" t="s">
        <v>169</v>
      </c>
      <c r="AT32">
        <v>0</v>
      </c>
      <c r="AU32">
        <v>0</v>
      </c>
      <c r="AV32">
        <v>0</v>
      </c>
      <c r="AW32" t="s">
        <v>170</v>
      </c>
      <c r="AX32">
        <v>0</v>
      </c>
      <c r="AY32" t="b">
        <v>0</v>
      </c>
      <c r="AZ32" t="s">
        <v>171</v>
      </c>
      <c r="BA32" t="s">
        <v>169</v>
      </c>
      <c r="BB32" t="s">
        <v>170</v>
      </c>
      <c r="BC32"/>
    </row>
    <row r="33" spans="8:55" ht="16.5" x14ac:dyDescent="0.3">
      <c r="H33" t="s">
        <v>587</v>
      </c>
      <c r="I33" t="s">
        <v>485</v>
      </c>
      <c r="J33" t="s">
        <v>588</v>
      </c>
      <c r="K33" t="s">
        <v>158</v>
      </c>
      <c r="L33" t="s">
        <v>159</v>
      </c>
      <c r="M33" t="s">
        <v>159</v>
      </c>
      <c r="N33" t="s">
        <v>160</v>
      </c>
      <c r="O33" t="s">
        <v>161</v>
      </c>
      <c r="P33" t="s">
        <v>162</v>
      </c>
      <c r="Q33" t="s">
        <v>179</v>
      </c>
      <c r="R33" s="36" t="s">
        <v>379</v>
      </c>
      <c r="S33">
        <v>19</v>
      </c>
      <c r="T33">
        <v>290000</v>
      </c>
      <c r="U33">
        <v>0</v>
      </c>
      <c r="V33" t="s">
        <v>309</v>
      </c>
      <c r="W33" t="s">
        <v>589</v>
      </c>
      <c r="X33" t="s">
        <v>590</v>
      </c>
      <c r="Y33" t="s">
        <v>210</v>
      </c>
      <c r="Z33" t="s">
        <v>175</v>
      </c>
      <c r="AA33"/>
      <c r="AB33"/>
      <c r="AC33"/>
      <c r="AD33">
        <v>37.525306</v>
      </c>
      <c r="AE33">
        <v>127.05540000000001</v>
      </c>
      <c r="AF33" t="s">
        <v>591</v>
      </c>
      <c r="AG33" s="36" t="s">
        <v>592</v>
      </c>
      <c r="AH33" t="s">
        <v>247</v>
      </c>
      <c r="AI33">
        <v>0</v>
      </c>
      <c r="AJ33">
        <v>11</v>
      </c>
      <c r="AK33">
        <v>0</v>
      </c>
      <c r="AL33" t="s">
        <v>593</v>
      </c>
      <c r="AM33" t="s">
        <v>309</v>
      </c>
      <c r="AN33" t="s">
        <v>309</v>
      </c>
      <c r="AO33" t="s">
        <v>213</v>
      </c>
      <c r="AP33" t="s">
        <v>214</v>
      </c>
      <c r="AQ33">
        <v>3</v>
      </c>
      <c r="AR33" t="s">
        <v>532</v>
      </c>
      <c r="AS33" t="s">
        <v>169</v>
      </c>
      <c r="AT33">
        <v>0</v>
      </c>
      <c r="AU33">
        <v>0</v>
      </c>
      <c r="AV33">
        <v>0</v>
      </c>
      <c r="AW33" t="s">
        <v>170</v>
      </c>
      <c r="AX33">
        <v>0</v>
      </c>
      <c r="AY33" t="b">
        <v>0</v>
      </c>
      <c r="AZ33" t="s">
        <v>171</v>
      </c>
      <c r="BA33" t="s">
        <v>169</v>
      </c>
      <c r="BB33" t="s">
        <v>170</v>
      </c>
      <c r="BC33"/>
    </row>
    <row r="34" spans="8:55" ht="16.5" x14ac:dyDescent="0.3">
      <c r="H34" t="s">
        <v>582</v>
      </c>
      <c r="I34" t="s">
        <v>546</v>
      </c>
      <c r="J34" t="s">
        <v>547</v>
      </c>
      <c r="K34" t="s">
        <v>158</v>
      </c>
      <c r="L34" t="s">
        <v>159</v>
      </c>
      <c r="M34" t="s">
        <v>159</v>
      </c>
      <c r="N34" t="s">
        <v>160</v>
      </c>
      <c r="O34" t="s">
        <v>161</v>
      </c>
      <c r="P34" t="s">
        <v>162</v>
      </c>
      <c r="Q34" t="s">
        <v>179</v>
      </c>
      <c r="R34" s="36" t="s">
        <v>379</v>
      </c>
      <c r="S34">
        <v>4</v>
      </c>
      <c r="T34">
        <v>250000</v>
      </c>
      <c r="U34">
        <v>0</v>
      </c>
      <c r="V34" t="s">
        <v>482</v>
      </c>
      <c r="W34" t="s">
        <v>401</v>
      </c>
      <c r="X34" t="s">
        <v>583</v>
      </c>
      <c r="Y34" t="s">
        <v>188</v>
      </c>
      <c r="Z34" t="s">
        <v>175</v>
      </c>
      <c r="AA34" t="s">
        <v>584</v>
      </c>
      <c r="AB34" t="s">
        <v>176</v>
      </c>
      <c r="AC34" t="s">
        <v>177</v>
      </c>
      <c r="AD34">
        <v>37.468322000000001</v>
      </c>
      <c r="AE34">
        <v>127.09426000000001</v>
      </c>
      <c r="AF34" t="s">
        <v>585</v>
      </c>
      <c r="AG34" s="36" t="s">
        <v>586</v>
      </c>
      <c r="AH34" t="s">
        <v>208</v>
      </c>
      <c r="AI34">
        <v>0</v>
      </c>
      <c r="AJ34">
        <v>1</v>
      </c>
      <c r="AK34">
        <v>0</v>
      </c>
      <c r="AL34"/>
      <c r="AM34"/>
      <c r="AN34"/>
      <c r="AO34" t="s">
        <v>167</v>
      </c>
      <c r="AP34" t="s">
        <v>168</v>
      </c>
      <c r="AQ34">
        <v>1</v>
      </c>
      <c r="AR34" t="s">
        <v>554</v>
      </c>
      <c r="AS34" t="s">
        <v>169</v>
      </c>
      <c r="AT34">
        <v>0</v>
      </c>
      <c r="AU34">
        <v>0</v>
      </c>
      <c r="AV34">
        <v>0</v>
      </c>
      <c r="AW34" t="s">
        <v>170</v>
      </c>
      <c r="AX34">
        <v>0</v>
      </c>
      <c r="AY34" t="b">
        <v>0</v>
      </c>
      <c r="AZ34" t="s">
        <v>171</v>
      </c>
      <c r="BA34" t="s">
        <v>169</v>
      </c>
      <c r="BB34" t="s">
        <v>170</v>
      </c>
      <c r="BC34"/>
    </row>
    <row r="35" spans="8:55" ht="16.5" x14ac:dyDescent="0.3">
      <c r="H35" t="s">
        <v>473</v>
      </c>
      <c r="I35" t="s">
        <v>307</v>
      </c>
      <c r="J35" t="s">
        <v>474</v>
      </c>
      <c r="K35" t="s">
        <v>158</v>
      </c>
      <c r="L35" t="s">
        <v>159</v>
      </c>
      <c r="M35" t="s">
        <v>159</v>
      </c>
      <c r="N35" t="s">
        <v>160</v>
      </c>
      <c r="O35" t="s">
        <v>161</v>
      </c>
      <c r="P35" t="s">
        <v>162</v>
      </c>
      <c r="Q35" t="s">
        <v>179</v>
      </c>
      <c r="R35" s="36" t="s">
        <v>379</v>
      </c>
      <c r="S35">
        <v>19</v>
      </c>
      <c r="T35">
        <v>255000</v>
      </c>
      <c r="U35">
        <v>0</v>
      </c>
      <c r="V35" t="s">
        <v>475</v>
      </c>
      <c r="W35" t="s">
        <v>476</v>
      </c>
      <c r="X35" t="s">
        <v>439</v>
      </c>
      <c r="Y35" t="s">
        <v>181</v>
      </c>
      <c r="Z35" t="s">
        <v>175</v>
      </c>
      <c r="AA35"/>
      <c r="AB35"/>
      <c r="AC35"/>
      <c r="AD35">
        <v>37.477207</v>
      </c>
      <c r="AE35">
        <v>127.057147</v>
      </c>
      <c r="AF35" t="s">
        <v>477</v>
      </c>
      <c r="AG35" s="36" t="s">
        <v>478</v>
      </c>
      <c r="AH35" t="s">
        <v>479</v>
      </c>
      <c r="AI35">
        <v>0</v>
      </c>
      <c r="AJ35">
        <v>32</v>
      </c>
      <c r="AK35">
        <v>0</v>
      </c>
      <c r="AL35" t="s">
        <v>480</v>
      </c>
      <c r="AM35" t="s">
        <v>481</v>
      </c>
      <c r="AN35" t="s">
        <v>482</v>
      </c>
      <c r="AO35" t="s">
        <v>167</v>
      </c>
      <c r="AP35" t="s">
        <v>168</v>
      </c>
      <c r="AQ35">
        <v>4</v>
      </c>
      <c r="AR35" t="s">
        <v>483</v>
      </c>
      <c r="AS35" t="s">
        <v>169</v>
      </c>
      <c r="AT35">
        <v>0</v>
      </c>
      <c r="AU35">
        <v>0</v>
      </c>
      <c r="AV35">
        <v>0</v>
      </c>
      <c r="AW35" t="s">
        <v>170</v>
      </c>
      <c r="AX35">
        <v>0</v>
      </c>
      <c r="AY35" t="b">
        <v>0</v>
      </c>
      <c r="AZ35" t="s">
        <v>171</v>
      </c>
      <c r="BA35" t="s">
        <v>169</v>
      </c>
      <c r="BB35" t="s">
        <v>170</v>
      </c>
      <c r="BC35"/>
    </row>
    <row r="36" spans="8:55" ht="16.5" x14ac:dyDescent="0.3">
      <c r="H36" t="s">
        <v>574</v>
      </c>
      <c r="I36" t="s">
        <v>307</v>
      </c>
      <c r="J36" t="s">
        <v>474</v>
      </c>
      <c r="K36" t="s">
        <v>158</v>
      </c>
      <c r="L36" t="s">
        <v>159</v>
      </c>
      <c r="M36" t="s">
        <v>159</v>
      </c>
      <c r="N36" t="s">
        <v>160</v>
      </c>
      <c r="O36" t="s">
        <v>161</v>
      </c>
      <c r="P36" t="s">
        <v>162</v>
      </c>
      <c r="Q36" t="s">
        <v>179</v>
      </c>
      <c r="R36" s="36" t="s">
        <v>379</v>
      </c>
      <c r="S36">
        <v>7</v>
      </c>
      <c r="T36">
        <v>202000</v>
      </c>
      <c r="U36">
        <v>0</v>
      </c>
      <c r="V36" t="s">
        <v>575</v>
      </c>
      <c r="W36" t="s">
        <v>421</v>
      </c>
      <c r="X36" t="s">
        <v>395</v>
      </c>
      <c r="Y36" t="s">
        <v>181</v>
      </c>
      <c r="Z36" t="s">
        <v>175</v>
      </c>
      <c r="AA36" t="s">
        <v>576</v>
      </c>
      <c r="AB36" t="s">
        <v>176</v>
      </c>
      <c r="AC36" t="s">
        <v>177</v>
      </c>
      <c r="AD36">
        <v>37.476973999999998</v>
      </c>
      <c r="AE36">
        <v>127.054922</v>
      </c>
      <c r="AF36" t="s">
        <v>577</v>
      </c>
      <c r="AG36" s="36" t="s">
        <v>536</v>
      </c>
      <c r="AH36" t="s">
        <v>578</v>
      </c>
      <c r="AI36">
        <v>0</v>
      </c>
      <c r="AJ36">
        <v>42</v>
      </c>
      <c r="AK36">
        <v>0</v>
      </c>
      <c r="AL36" t="s">
        <v>579</v>
      </c>
      <c r="AM36" t="s">
        <v>580</v>
      </c>
      <c r="AN36" t="s">
        <v>581</v>
      </c>
      <c r="AO36" t="s">
        <v>167</v>
      </c>
      <c r="AP36" t="s">
        <v>168</v>
      </c>
      <c r="AQ36">
        <v>7</v>
      </c>
      <c r="AR36" t="s">
        <v>538</v>
      </c>
      <c r="AS36" t="s">
        <v>169</v>
      </c>
      <c r="AT36">
        <v>0</v>
      </c>
      <c r="AU36">
        <v>0</v>
      </c>
      <c r="AV36">
        <v>0</v>
      </c>
      <c r="AW36" t="s">
        <v>170</v>
      </c>
      <c r="AX36">
        <v>0</v>
      </c>
      <c r="AY36" t="b">
        <v>0</v>
      </c>
      <c r="AZ36" t="s">
        <v>171</v>
      </c>
      <c r="BA36" t="s">
        <v>169</v>
      </c>
      <c r="BB36" t="s">
        <v>170</v>
      </c>
      <c r="BC36"/>
    </row>
    <row r="37" spans="8:55" ht="16.5" x14ac:dyDescent="0.3">
      <c r="H37" t="s">
        <v>594</v>
      </c>
      <c r="I37" t="s">
        <v>307</v>
      </c>
      <c r="J37" t="s">
        <v>474</v>
      </c>
      <c r="K37" t="s">
        <v>158</v>
      </c>
      <c r="L37" t="s">
        <v>159</v>
      </c>
      <c r="M37" t="s">
        <v>159</v>
      </c>
      <c r="N37" t="s">
        <v>160</v>
      </c>
      <c r="O37" t="s">
        <v>161</v>
      </c>
      <c r="P37" t="s">
        <v>162</v>
      </c>
      <c r="Q37" t="s">
        <v>179</v>
      </c>
      <c r="R37" s="36" t="s">
        <v>117</v>
      </c>
      <c r="S37">
        <v>14</v>
      </c>
      <c r="T37">
        <v>170000</v>
      </c>
      <c r="U37">
        <v>0</v>
      </c>
      <c r="V37" t="s">
        <v>204</v>
      </c>
      <c r="W37" t="s">
        <v>196</v>
      </c>
      <c r="X37" t="s">
        <v>595</v>
      </c>
      <c r="Y37" t="s">
        <v>181</v>
      </c>
      <c r="Z37" t="s">
        <v>175</v>
      </c>
      <c r="AA37" t="s">
        <v>596</v>
      </c>
      <c r="AB37" t="s">
        <v>176</v>
      </c>
      <c r="AC37" t="s">
        <v>177</v>
      </c>
      <c r="AD37">
        <v>37.479742000000002</v>
      </c>
      <c r="AE37">
        <v>127.054548</v>
      </c>
      <c r="AF37" t="s">
        <v>597</v>
      </c>
      <c r="AG37" s="36" t="s">
        <v>598</v>
      </c>
      <c r="AH37" t="s">
        <v>413</v>
      </c>
      <c r="AI37">
        <v>0</v>
      </c>
      <c r="AJ37">
        <v>37</v>
      </c>
      <c r="AK37">
        <v>0</v>
      </c>
      <c r="AL37" t="s">
        <v>599</v>
      </c>
      <c r="AM37" t="s">
        <v>600</v>
      </c>
      <c r="AN37" t="s">
        <v>204</v>
      </c>
      <c r="AO37" t="s">
        <v>167</v>
      </c>
      <c r="AP37" t="s">
        <v>168</v>
      </c>
      <c r="AQ37">
        <v>4</v>
      </c>
      <c r="AR37" t="s">
        <v>538</v>
      </c>
      <c r="AS37" t="s">
        <v>169</v>
      </c>
      <c r="AT37">
        <v>0</v>
      </c>
      <c r="AU37">
        <v>0</v>
      </c>
      <c r="AV37">
        <v>0</v>
      </c>
      <c r="AW37" t="s">
        <v>170</v>
      </c>
      <c r="AX37">
        <v>0</v>
      </c>
      <c r="AY37" t="b">
        <v>0</v>
      </c>
      <c r="AZ37" t="s">
        <v>171</v>
      </c>
      <c r="BA37" t="s">
        <v>169</v>
      </c>
      <c r="BB37" t="s">
        <v>170</v>
      </c>
      <c r="BC37"/>
    </row>
    <row r="38" spans="8:55" ht="16.5" x14ac:dyDescent="0.3">
      <c r="H38" t="s">
        <v>555</v>
      </c>
      <c r="I38" t="s">
        <v>307</v>
      </c>
      <c r="J38" t="s">
        <v>474</v>
      </c>
      <c r="K38" t="s">
        <v>158</v>
      </c>
      <c r="L38" t="s">
        <v>159</v>
      </c>
      <c r="M38" t="s">
        <v>159</v>
      </c>
      <c r="N38" t="s">
        <v>160</v>
      </c>
      <c r="O38" t="s">
        <v>161</v>
      </c>
      <c r="P38" t="s">
        <v>162</v>
      </c>
      <c r="Q38" t="s">
        <v>179</v>
      </c>
      <c r="R38" s="36" t="s">
        <v>117</v>
      </c>
      <c r="S38">
        <v>33</v>
      </c>
      <c r="T38">
        <v>260000</v>
      </c>
      <c r="U38">
        <v>0</v>
      </c>
      <c r="V38" t="s">
        <v>481</v>
      </c>
      <c r="W38" t="s">
        <v>476</v>
      </c>
      <c r="X38" t="s">
        <v>556</v>
      </c>
      <c r="Y38" t="s">
        <v>181</v>
      </c>
      <c r="Z38" t="s">
        <v>175</v>
      </c>
      <c r="AA38" t="s">
        <v>557</v>
      </c>
      <c r="AB38" t="s">
        <v>176</v>
      </c>
      <c r="AC38" t="s">
        <v>177</v>
      </c>
      <c r="AD38">
        <v>37.479711999999999</v>
      </c>
      <c r="AE38">
        <v>127.0527</v>
      </c>
      <c r="AF38" t="s">
        <v>558</v>
      </c>
      <c r="AG38" s="36" t="s">
        <v>536</v>
      </c>
      <c r="AH38" t="s">
        <v>201</v>
      </c>
      <c r="AI38">
        <v>0</v>
      </c>
      <c r="AJ38">
        <v>41</v>
      </c>
      <c r="AK38">
        <v>0</v>
      </c>
      <c r="AL38" t="s">
        <v>559</v>
      </c>
      <c r="AM38" t="s">
        <v>481</v>
      </c>
      <c r="AN38" t="s">
        <v>482</v>
      </c>
      <c r="AO38" t="s">
        <v>167</v>
      </c>
      <c r="AP38" t="s">
        <v>168</v>
      </c>
      <c r="AQ38">
        <v>5</v>
      </c>
      <c r="AR38" t="s">
        <v>538</v>
      </c>
      <c r="AS38" t="s">
        <v>169</v>
      </c>
      <c r="AT38">
        <v>0</v>
      </c>
      <c r="AU38">
        <v>0</v>
      </c>
      <c r="AV38">
        <v>0</v>
      </c>
      <c r="AW38" t="s">
        <v>170</v>
      </c>
      <c r="AX38">
        <v>0</v>
      </c>
      <c r="AY38" t="b">
        <v>0</v>
      </c>
      <c r="AZ38" t="s">
        <v>171</v>
      </c>
      <c r="BA38" t="s">
        <v>169</v>
      </c>
      <c r="BB38" t="s">
        <v>170</v>
      </c>
      <c r="BC38"/>
    </row>
    <row r="39" spans="8:55" ht="16.5" x14ac:dyDescent="0.3">
      <c r="H39" t="s">
        <v>493</v>
      </c>
      <c r="I39" t="s">
        <v>494</v>
      </c>
      <c r="J39" t="s">
        <v>495</v>
      </c>
      <c r="K39" t="s">
        <v>158</v>
      </c>
      <c r="L39" t="s">
        <v>159</v>
      </c>
      <c r="M39" t="s">
        <v>159</v>
      </c>
      <c r="N39" t="s">
        <v>160</v>
      </c>
      <c r="O39" t="s">
        <v>161</v>
      </c>
      <c r="P39" t="s">
        <v>162</v>
      </c>
      <c r="Q39" t="s">
        <v>179</v>
      </c>
      <c r="R39" s="36" t="s">
        <v>426</v>
      </c>
      <c r="S39">
        <v>69</v>
      </c>
      <c r="T39">
        <v>340000</v>
      </c>
      <c r="U39">
        <v>0</v>
      </c>
      <c r="V39" t="s">
        <v>487</v>
      </c>
      <c r="W39" t="s">
        <v>361</v>
      </c>
      <c r="X39" t="s">
        <v>496</v>
      </c>
      <c r="Y39" t="s">
        <v>419</v>
      </c>
      <c r="Z39" t="s">
        <v>175</v>
      </c>
      <c r="AA39"/>
      <c r="AB39"/>
      <c r="AC39"/>
      <c r="AD39">
        <v>37.487217999999999</v>
      </c>
      <c r="AE39">
        <v>127.05303000000001</v>
      </c>
      <c r="AF39" t="s">
        <v>497</v>
      </c>
      <c r="AG39" s="36" t="s">
        <v>425</v>
      </c>
      <c r="AH39" t="s">
        <v>498</v>
      </c>
      <c r="AI39">
        <v>0</v>
      </c>
      <c r="AJ39">
        <v>13</v>
      </c>
      <c r="AK39">
        <v>0</v>
      </c>
      <c r="AL39" t="s">
        <v>499</v>
      </c>
      <c r="AM39" t="s">
        <v>211</v>
      </c>
      <c r="AN39" t="s">
        <v>487</v>
      </c>
      <c r="AO39" t="s">
        <v>167</v>
      </c>
      <c r="AP39" t="s">
        <v>168</v>
      </c>
      <c r="AQ39">
        <v>3</v>
      </c>
      <c r="AR39" t="s">
        <v>500</v>
      </c>
      <c r="AS39" t="s">
        <v>169</v>
      </c>
      <c r="AT39">
        <v>0</v>
      </c>
      <c r="AU39">
        <v>0</v>
      </c>
      <c r="AV39">
        <v>0</v>
      </c>
      <c r="AW39" t="s">
        <v>170</v>
      </c>
      <c r="AX39">
        <v>0</v>
      </c>
      <c r="AY39" t="b">
        <v>0</v>
      </c>
      <c r="AZ39" t="s">
        <v>171</v>
      </c>
      <c r="BA39" t="s">
        <v>169</v>
      </c>
      <c r="BB39" t="s">
        <v>170</v>
      </c>
      <c r="BC39"/>
    </row>
    <row r="40" spans="8:55" ht="16.5" x14ac:dyDescent="0.3">
      <c r="H40" t="s">
        <v>524</v>
      </c>
      <c r="I40" t="s">
        <v>485</v>
      </c>
      <c r="J40" t="s">
        <v>525</v>
      </c>
      <c r="K40" t="s">
        <v>158</v>
      </c>
      <c r="L40" t="s">
        <v>159</v>
      </c>
      <c r="M40" t="s">
        <v>159</v>
      </c>
      <c r="N40" t="s">
        <v>160</v>
      </c>
      <c r="O40" t="s">
        <v>161</v>
      </c>
      <c r="P40" t="s">
        <v>162</v>
      </c>
      <c r="Q40" t="s">
        <v>179</v>
      </c>
      <c r="R40" s="36" t="s">
        <v>380</v>
      </c>
      <c r="S40">
        <v>35</v>
      </c>
      <c r="T40">
        <v>185000</v>
      </c>
      <c r="U40">
        <v>0</v>
      </c>
      <c r="V40" t="s">
        <v>526</v>
      </c>
      <c r="W40" t="s">
        <v>262</v>
      </c>
      <c r="X40" t="s">
        <v>527</v>
      </c>
      <c r="Y40" t="s">
        <v>419</v>
      </c>
      <c r="Z40" t="s">
        <v>175</v>
      </c>
      <c r="AA40"/>
      <c r="AB40"/>
      <c r="AC40"/>
      <c r="AD40">
        <v>37.523484000000003</v>
      </c>
      <c r="AE40">
        <v>127.05740299999999</v>
      </c>
      <c r="AF40" t="s">
        <v>528</v>
      </c>
      <c r="AG40" s="36" t="s">
        <v>529</v>
      </c>
      <c r="AH40" t="s">
        <v>208</v>
      </c>
      <c r="AI40">
        <v>0</v>
      </c>
      <c r="AJ40">
        <v>17</v>
      </c>
      <c r="AK40">
        <v>0</v>
      </c>
      <c r="AL40" t="s">
        <v>530</v>
      </c>
      <c r="AM40" t="s">
        <v>531</v>
      </c>
      <c r="AN40" t="s">
        <v>526</v>
      </c>
      <c r="AO40" t="s">
        <v>213</v>
      </c>
      <c r="AP40" t="s">
        <v>214</v>
      </c>
      <c r="AQ40">
        <v>3</v>
      </c>
      <c r="AR40" t="s">
        <v>532</v>
      </c>
      <c r="AS40" t="s">
        <v>169</v>
      </c>
      <c r="AT40">
        <v>0</v>
      </c>
      <c r="AU40">
        <v>0</v>
      </c>
      <c r="AV40">
        <v>0</v>
      </c>
      <c r="AW40" t="s">
        <v>170</v>
      </c>
      <c r="AX40">
        <v>0</v>
      </c>
      <c r="AY40" t="b">
        <v>0</v>
      </c>
      <c r="AZ40" t="s">
        <v>171</v>
      </c>
      <c r="BA40" t="s">
        <v>169</v>
      </c>
      <c r="BB40" t="s">
        <v>170</v>
      </c>
      <c r="BC40"/>
    </row>
    <row r="41" spans="8:55" ht="16.5" x14ac:dyDescent="0.3">
      <c r="H41" t="s">
        <v>463</v>
      </c>
      <c r="I41" t="s">
        <v>464</v>
      </c>
      <c r="J41" t="s">
        <v>465</v>
      </c>
      <c r="K41" t="s">
        <v>158</v>
      </c>
      <c r="L41" t="s">
        <v>159</v>
      </c>
      <c r="M41" t="s">
        <v>159</v>
      </c>
      <c r="N41" t="s">
        <v>160</v>
      </c>
      <c r="O41" t="s">
        <v>161</v>
      </c>
      <c r="P41" t="s">
        <v>162</v>
      </c>
      <c r="Q41" t="s">
        <v>179</v>
      </c>
      <c r="R41" s="36" t="s">
        <v>377</v>
      </c>
      <c r="S41">
        <v>8</v>
      </c>
      <c r="T41">
        <v>108000</v>
      </c>
      <c r="U41">
        <v>0</v>
      </c>
      <c r="V41" t="s">
        <v>466</v>
      </c>
      <c r="W41" t="s">
        <v>435</v>
      </c>
      <c r="X41" t="s">
        <v>467</v>
      </c>
      <c r="Y41" t="s">
        <v>188</v>
      </c>
      <c r="Z41" t="s">
        <v>175</v>
      </c>
      <c r="AA41"/>
      <c r="AB41"/>
      <c r="AC41"/>
      <c r="AD41">
        <v>37.472194999999999</v>
      </c>
      <c r="AE41">
        <v>127.09054999999999</v>
      </c>
      <c r="AF41" t="s">
        <v>468</v>
      </c>
      <c r="AG41" s="36" t="s">
        <v>469</v>
      </c>
      <c r="AH41" t="s">
        <v>470</v>
      </c>
      <c r="AI41">
        <v>0</v>
      </c>
      <c r="AJ41">
        <v>6</v>
      </c>
      <c r="AK41">
        <v>0</v>
      </c>
      <c r="AL41" t="s">
        <v>471</v>
      </c>
      <c r="AM41" t="s">
        <v>466</v>
      </c>
      <c r="AN41" t="s">
        <v>466</v>
      </c>
      <c r="AO41" t="s">
        <v>167</v>
      </c>
      <c r="AP41" t="s">
        <v>168</v>
      </c>
      <c r="AQ41">
        <v>3</v>
      </c>
      <c r="AR41" t="s">
        <v>472</v>
      </c>
      <c r="AS41" t="s">
        <v>169</v>
      </c>
      <c r="AT41">
        <v>0</v>
      </c>
      <c r="AU41">
        <v>0</v>
      </c>
      <c r="AV41">
        <v>0</v>
      </c>
      <c r="AW41" t="s">
        <v>170</v>
      </c>
      <c r="AX41">
        <v>0</v>
      </c>
      <c r="AY41" t="b">
        <v>0</v>
      </c>
      <c r="AZ41" t="s">
        <v>171</v>
      </c>
      <c r="BA41" t="s">
        <v>169</v>
      </c>
      <c r="BB41" t="s">
        <v>170</v>
      </c>
      <c r="BC41"/>
    </row>
    <row r="42" spans="8:55" ht="16.5" x14ac:dyDescent="0.3">
      <c r="H42" t="s">
        <v>601</v>
      </c>
      <c r="I42" t="s">
        <v>485</v>
      </c>
      <c r="J42" t="s">
        <v>525</v>
      </c>
      <c r="K42" t="s">
        <v>158</v>
      </c>
      <c r="L42" t="s">
        <v>159</v>
      </c>
      <c r="M42" t="s">
        <v>159</v>
      </c>
      <c r="N42" t="s">
        <v>160</v>
      </c>
      <c r="O42" t="s">
        <v>161</v>
      </c>
      <c r="P42" t="s">
        <v>162</v>
      </c>
      <c r="Q42" t="s">
        <v>179</v>
      </c>
      <c r="R42" s="36" t="s">
        <v>427</v>
      </c>
      <c r="S42">
        <v>27</v>
      </c>
      <c r="T42">
        <v>190000</v>
      </c>
      <c r="U42">
        <v>0</v>
      </c>
      <c r="V42" t="s">
        <v>602</v>
      </c>
      <c r="W42" t="s">
        <v>262</v>
      </c>
      <c r="X42" t="s">
        <v>603</v>
      </c>
      <c r="Y42" t="s">
        <v>210</v>
      </c>
      <c r="Z42" t="s">
        <v>175</v>
      </c>
      <c r="AA42"/>
      <c r="AB42"/>
      <c r="AC42"/>
      <c r="AD42">
        <v>37.523795</v>
      </c>
      <c r="AE42">
        <v>127.056856</v>
      </c>
      <c r="AF42" t="s">
        <v>604</v>
      </c>
      <c r="AG42" s="36" t="s">
        <v>529</v>
      </c>
      <c r="AH42" t="s">
        <v>178</v>
      </c>
      <c r="AI42">
        <v>0</v>
      </c>
      <c r="AJ42">
        <v>18</v>
      </c>
      <c r="AK42">
        <v>0</v>
      </c>
      <c r="AL42" t="s">
        <v>605</v>
      </c>
      <c r="AM42" t="s">
        <v>581</v>
      </c>
      <c r="AN42" t="s">
        <v>602</v>
      </c>
      <c r="AO42" t="s">
        <v>422</v>
      </c>
      <c r="AP42" t="s">
        <v>423</v>
      </c>
      <c r="AQ42">
        <v>4</v>
      </c>
      <c r="AR42" t="s">
        <v>492</v>
      </c>
      <c r="AS42" t="s">
        <v>169</v>
      </c>
      <c r="AT42">
        <v>0</v>
      </c>
      <c r="AU42">
        <v>0</v>
      </c>
      <c r="AV42">
        <v>0</v>
      </c>
      <c r="AW42" t="s">
        <v>170</v>
      </c>
      <c r="AX42">
        <v>0</v>
      </c>
      <c r="AY42" t="b">
        <v>0</v>
      </c>
      <c r="AZ42" t="s">
        <v>171</v>
      </c>
      <c r="BA42" t="s">
        <v>169</v>
      </c>
      <c r="BB42" t="s">
        <v>170</v>
      </c>
      <c r="BC42"/>
    </row>
    <row r="43" spans="8:55" ht="16.5" x14ac:dyDescent="0.3">
      <c r="H43" t="s">
        <v>501</v>
      </c>
      <c r="I43" t="s">
        <v>494</v>
      </c>
      <c r="J43" t="s">
        <v>502</v>
      </c>
      <c r="K43" t="s">
        <v>158</v>
      </c>
      <c r="L43" t="s">
        <v>159</v>
      </c>
      <c r="M43" t="s">
        <v>159</v>
      </c>
      <c r="N43" t="s">
        <v>160</v>
      </c>
      <c r="O43" t="s">
        <v>161</v>
      </c>
      <c r="P43" t="s">
        <v>162</v>
      </c>
      <c r="Q43" t="s">
        <v>179</v>
      </c>
      <c r="R43" s="36" t="s">
        <v>399</v>
      </c>
      <c r="S43">
        <v>27</v>
      </c>
      <c r="T43">
        <v>45000</v>
      </c>
      <c r="U43">
        <v>0</v>
      </c>
      <c r="V43" t="s">
        <v>416</v>
      </c>
      <c r="W43" t="s">
        <v>426</v>
      </c>
      <c r="X43" t="s">
        <v>503</v>
      </c>
      <c r="Y43" t="s">
        <v>419</v>
      </c>
      <c r="Z43" t="s">
        <v>175</v>
      </c>
      <c r="AA43"/>
      <c r="AB43"/>
      <c r="AC43"/>
      <c r="AD43">
        <v>37.487313</v>
      </c>
      <c r="AE43">
        <v>127.051525</v>
      </c>
      <c r="AF43" t="s">
        <v>504</v>
      </c>
      <c r="AG43" s="36" t="s">
        <v>505</v>
      </c>
      <c r="AH43" t="s">
        <v>247</v>
      </c>
      <c r="AI43">
        <v>0</v>
      </c>
      <c r="AJ43">
        <v>1</v>
      </c>
      <c r="AK43">
        <v>0</v>
      </c>
      <c r="AL43"/>
      <c r="AM43"/>
      <c r="AN43"/>
      <c r="AO43" t="s">
        <v>167</v>
      </c>
      <c r="AP43" t="s">
        <v>168</v>
      </c>
      <c r="AQ43">
        <v>1</v>
      </c>
      <c r="AR43" t="s">
        <v>500</v>
      </c>
      <c r="AS43" t="s">
        <v>169</v>
      </c>
      <c r="AT43">
        <v>0</v>
      </c>
      <c r="AU43">
        <v>0</v>
      </c>
      <c r="AV43">
        <v>0</v>
      </c>
      <c r="AW43" t="s">
        <v>170</v>
      </c>
      <c r="AX43">
        <v>0</v>
      </c>
      <c r="AY43" t="b">
        <v>0</v>
      </c>
      <c r="AZ43" t="s">
        <v>171</v>
      </c>
      <c r="BA43" t="s">
        <v>169</v>
      </c>
      <c r="BB43" t="s">
        <v>170</v>
      </c>
      <c r="BC43"/>
    </row>
    <row r="44" spans="8:55" ht="16.5" x14ac:dyDescent="0.3">
      <c r="H44" t="s">
        <v>506</v>
      </c>
      <c r="I44" t="s">
        <v>507</v>
      </c>
      <c r="J44" t="s">
        <v>508</v>
      </c>
      <c r="K44" t="s">
        <v>158</v>
      </c>
      <c r="L44" t="s">
        <v>159</v>
      </c>
      <c r="M44" t="s">
        <v>159</v>
      </c>
      <c r="N44" t="s">
        <v>160</v>
      </c>
      <c r="O44" t="s">
        <v>161</v>
      </c>
      <c r="P44" t="s">
        <v>162</v>
      </c>
      <c r="Q44" t="s">
        <v>179</v>
      </c>
      <c r="R44" s="36" t="s">
        <v>379</v>
      </c>
      <c r="S44">
        <v>33</v>
      </c>
      <c r="T44">
        <v>400000</v>
      </c>
      <c r="U44">
        <v>0</v>
      </c>
      <c r="V44" t="s">
        <v>509</v>
      </c>
      <c r="W44" t="s">
        <v>510</v>
      </c>
      <c r="X44" t="s">
        <v>511</v>
      </c>
      <c r="Y44" t="s">
        <v>181</v>
      </c>
      <c r="Z44" t="s">
        <v>175</v>
      </c>
      <c r="AA44"/>
      <c r="AB44"/>
      <c r="AC44"/>
      <c r="AD44">
        <v>37.489851000000002</v>
      </c>
      <c r="AE44">
        <v>127.074179</v>
      </c>
      <c r="AF44" t="s">
        <v>512</v>
      </c>
      <c r="AG44" s="36" t="s">
        <v>513</v>
      </c>
      <c r="AH44" t="s">
        <v>514</v>
      </c>
      <c r="AI44">
        <v>0</v>
      </c>
      <c r="AJ44">
        <v>17</v>
      </c>
      <c r="AK44">
        <v>0</v>
      </c>
      <c r="AL44" t="s">
        <v>515</v>
      </c>
      <c r="AM44" t="s">
        <v>509</v>
      </c>
      <c r="AN44" t="s">
        <v>509</v>
      </c>
      <c r="AO44" t="s">
        <v>167</v>
      </c>
      <c r="AP44" t="s">
        <v>168</v>
      </c>
      <c r="AQ44">
        <v>4</v>
      </c>
      <c r="AR44" t="s">
        <v>516</v>
      </c>
      <c r="AS44" t="s">
        <v>169</v>
      </c>
      <c r="AT44">
        <v>0</v>
      </c>
      <c r="AU44">
        <v>0</v>
      </c>
      <c r="AV44">
        <v>0</v>
      </c>
      <c r="AW44" t="s">
        <v>170</v>
      </c>
      <c r="AX44">
        <v>0</v>
      </c>
      <c r="AY44" t="b">
        <v>0</v>
      </c>
      <c r="AZ44" t="s">
        <v>171</v>
      </c>
      <c r="BA44" t="s">
        <v>169</v>
      </c>
      <c r="BB44" t="s">
        <v>170</v>
      </c>
      <c r="BC44"/>
    </row>
    <row r="45" spans="8:55" ht="16.5" x14ac:dyDescent="0.3">
      <c r="H45" t="s">
        <v>637</v>
      </c>
      <c r="I45" t="s">
        <v>307</v>
      </c>
      <c r="J45" t="s">
        <v>325</v>
      </c>
      <c r="K45" t="s">
        <v>158</v>
      </c>
      <c r="L45" t="s">
        <v>159</v>
      </c>
      <c r="M45" t="s">
        <v>159</v>
      </c>
      <c r="N45" t="s">
        <v>160</v>
      </c>
      <c r="O45" t="s">
        <v>161</v>
      </c>
      <c r="P45" t="s">
        <v>162</v>
      </c>
      <c r="Q45" t="s">
        <v>179</v>
      </c>
      <c r="R45" s="36" t="s">
        <v>374</v>
      </c>
      <c r="S45">
        <v>15</v>
      </c>
      <c r="T45">
        <v>148000</v>
      </c>
      <c r="U45">
        <v>0</v>
      </c>
      <c r="V45" t="s">
        <v>638</v>
      </c>
      <c r="W45" t="s">
        <v>271</v>
      </c>
      <c r="X45" t="s">
        <v>639</v>
      </c>
      <c r="Y45" t="s">
        <v>188</v>
      </c>
      <c r="Z45" t="s">
        <v>175</v>
      </c>
      <c r="AA45"/>
      <c r="AB45"/>
      <c r="AC45"/>
      <c r="AD45">
        <v>37.493609999999997</v>
      </c>
      <c r="AE45">
        <v>127.07508</v>
      </c>
      <c r="AF45" t="s">
        <v>640</v>
      </c>
      <c r="AG45" s="36" t="s">
        <v>373</v>
      </c>
      <c r="AH45" t="s">
        <v>641</v>
      </c>
      <c r="AI45">
        <v>0</v>
      </c>
      <c r="AJ45">
        <v>2</v>
      </c>
      <c r="AK45">
        <v>0</v>
      </c>
      <c r="AL45" t="s">
        <v>642</v>
      </c>
      <c r="AM45" t="s">
        <v>638</v>
      </c>
      <c r="AN45" t="s">
        <v>638</v>
      </c>
      <c r="AO45" t="s">
        <v>167</v>
      </c>
      <c r="AP45" t="s">
        <v>168</v>
      </c>
      <c r="AQ45">
        <v>2</v>
      </c>
      <c r="AR45" t="s">
        <v>643</v>
      </c>
      <c r="AS45" t="s">
        <v>169</v>
      </c>
      <c r="AT45">
        <v>0</v>
      </c>
      <c r="AU45">
        <v>0</v>
      </c>
      <c r="AV45">
        <v>0</v>
      </c>
      <c r="AW45" t="s">
        <v>170</v>
      </c>
      <c r="AX45">
        <v>0</v>
      </c>
      <c r="AY45" t="b">
        <v>0</v>
      </c>
      <c r="AZ45" t="s">
        <v>171</v>
      </c>
      <c r="BA45" t="s">
        <v>169</v>
      </c>
      <c r="BB45" t="s">
        <v>170</v>
      </c>
      <c r="BC45"/>
    </row>
    <row r="46" spans="8:55" ht="16.5" x14ac:dyDescent="0.3">
      <c r="H46" t="s">
        <v>702</v>
      </c>
      <c r="I46" t="s">
        <v>692</v>
      </c>
      <c r="J46" t="s">
        <v>703</v>
      </c>
      <c r="K46" t="s">
        <v>158</v>
      </c>
      <c r="L46" t="s">
        <v>159</v>
      </c>
      <c r="M46" t="s">
        <v>159</v>
      </c>
      <c r="N46" t="s">
        <v>160</v>
      </c>
      <c r="O46" t="s">
        <v>161</v>
      </c>
      <c r="P46" t="s">
        <v>162</v>
      </c>
      <c r="Q46" t="s">
        <v>179</v>
      </c>
      <c r="R46" s="36" t="s">
        <v>378</v>
      </c>
      <c r="S46">
        <v>35</v>
      </c>
      <c r="T46">
        <v>500000</v>
      </c>
      <c r="U46">
        <v>0</v>
      </c>
      <c r="V46" t="s">
        <v>700</v>
      </c>
      <c r="W46" t="s">
        <v>424</v>
      </c>
      <c r="X46" t="s">
        <v>704</v>
      </c>
      <c r="Y46" t="s">
        <v>181</v>
      </c>
      <c r="Z46" t="s">
        <v>175</v>
      </c>
      <c r="AA46"/>
      <c r="AB46"/>
      <c r="AC46"/>
      <c r="AD46">
        <v>37.494024000000003</v>
      </c>
      <c r="AE46">
        <v>127.058182</v>
      </c>
      <c r="AF46" t="s">
        <v>705</v>
      </c>
      <c r="AG46" s="36" t="s">
        <v>706</v>
      </c>
      <c r="AH46" t="s">
        <v>362</v>
      </c>
      <c r="AI46">
        <v>0</v>
      </c>
      <c r="AJ46">
        <v>27</v>
      </c>
      <c r="AK46">
        <v>0</v>
      </c>
      <c r="AL46" t="s">
        <v>707</v>
      </c>
      <c r="AM46" t="s">
        <v>700</v>
      </c>
      <c r="AN46" t="s">
        <v>708</v>
      </c>
      <c r="AO46" t="s">
        <v>213</v>
      </c>
      <c r="AP46" t="s">
        <v>214</v>
      </c>
      <c r="AQ46">
        <v>6</v>
      </c>
      <c r="AR46" t="s">
        <v>701</v>
      </c>
      <c r="AS46" t="s">
        <v>169</v>
      </c>
      <c r="AT46">
        <v>0</v>
      </c>
      <c r="AU46">
        <v>0</v>
      </c>
      <c r="AV46">
        <v>0</v>
      </c>
      <c r="AW46" t="s">
        <v>170</v>
      </c>
      <c r="AX46">
        <v>0</v>
      </c>
      <c r="AY46" t="b">
        <v>0</v>
      </c>
      <c r="AZ46" t="s">
        <v>171</v>
      </c>
      <c r="BA46" t="s">
        <v>169</v>
      </c>
      <c r="BB46" t="s">
        <v>170</v>
      </c>
      <c r="BC46"/>
    </row>
    <row r="47" spans="8:55" ht="16.5" x14ac:dyDescent="0.3">
      <c r="H47" t="s">
        <v>679</v>
      </c>
      <c r="I47" t="s">
        <v>485</v>
      </c>
      <c r="J47" t="s">
        <v>588</v>
      </c>
      <c r="K47" t="s">
        <v>158</v>
      </c>
      <c r="L47" t="s">
        <v>159</v>
      </c>
      <c r="M47" t="s">
        <v>159</v>
      </c>
      <c r="N47" t="s">
        <v>160</v>
      </c>
      <c r="O47" t="s">
        <v>161</v>
      </c>
      <c r="P47" t="s">
        <v>162</v>
      </c>
      <c r="Q47" t="s">
        <v>179</v>
      </c>
      <c r="R47" s="36" t="s">
        <v>390</v>
      </c>
      <c r="S47">
        <v>19</v>
      </c>
      <c r="T47">
        <v>340000</v>
      </c>
      <c r="U47">
        <v>0</v>
      </c>
      <c r="V47" t="s">
        <v>487</v>
      </c>
      <c r="W47" t="s">
        <v>589</v>
      </c>
      <c r="X47" t="s">
        <v>680</v>
      </c>
      <c r="Y47" t="s">
        <v>419</v>
      </c>
      <c r="Z47" t="s">
        <v>175</v>
      </c>
      <c r="AA47" t="s">
        <v>681</v>
      </c>
      <c r="AB47" t="s">
        <v>176</v>
      </c>
      <c r="AC47" t="s">
        <v>177</v>
      </c>
      <c r="AD47">
        <v>37.525306</v>
      </c>
      <c r="AE47">
        <v>127.05540000000001</v>
      </c>
      <c r="AF47" t="s">
        <v>682</v>
      </c>
      <c r="AG47" s="36" t="s">
        <v>683</v>
      </c>
      <c r="AH47" t="s">
        <v>247</v>
      </c>
      <c r="AI47">
        <v>0</v>
      </c>
      <c r="AJ47">
        <v>3</v>
      </c>
      <c r="AK47">
        <v>0</v>
      </c>
      <c r="AL47" t="s">
        <v>684</v>
      </c>
      <c r="AM47" t="s">
        <v>487</v>
      </c>
      <c r="AN47" t="s">
        <v>487</v>
      </c>
      <c r="AO47" t="s">
        <v>213</v>
      </c>
      <c r="AP47" t="s">
        <v>214</v>
      </c>
      <c r="AQ47">
        <v>2</v>
      </c>
      <c r="AR47" t="s">
        <v>685</v>
      </c>
      <c r="AS47" t="s">
        <v>169</v>
      </c>
      <c r="AT47">
        <v>0</v>
      </c>
      <c r="AU47">
        <v>0</v>
      </c>
      <c r="AV47">
        <v>0</v>
      </c>
      <c r="AW47" t="s">
        <v>170</v>
      </c>
      <c r="AX47">
        <v>0</v>
      </c>
      <c r="AY47" t="b">
        <v>0</v>
      </c>
      <c r="AZ47" t="s">
        <v>171</v>
      </c>
      <c r="BA47" t="s">
        <v>169</v>
      </c>
      <c r="BB47" t="s">
        <v>170</v>
      </c>
      <c r="BC47"/>
    </row>
    <row r="48" spans="8:55" ht="16.5" x14ac:dyDescent="0.3">
      <c r="H48" t="s">
        <v>671</v>
      </c>
      <c r="I48" t="s">
        <v>307</v>
      </c>
      <c r="J48" t="s">
        <v>672</v>
      </c>
      <c r="K48" t="s">
        <v>158</v>
      </c>
      <c r="L48" t="s">
        <v>159</v>
      </c>
      <c r="M48" t="s">
        <v>159</v>
      </c>
      <c r="N48" t="s">
        <v>160</v>
      </c>
      <c r="O48" t="s">
        <v>161</v>
      </c>
      <c r="P48" t="s">
        <v>162</v>
      </c>
      <c r="Q48" t="s">
        <v>198</v>
      </c>
      <c r="R48" s="36" t="s">
        <v>377</v>
      </c>
      <c r="S48">
        <v>13</v>
      </c>
      <c r="T48">
        <v>245000</v>
      </c>
      <c r="U48">
        <v>0</v>
      </c>
      <c r="V48" t="s">
        <v>673</v>
      </c>
      <c r="W48" t="s">
        <v>197</v>
      </c>
      <c r="X48" t="s">
        <v>674</v>
      </c>
      <c r="Y48" t="s">
        <v>188</v>
      </c>
      <c r="Z48" t="s">
        <v>175</v>
      </c>
      <c r="AA48"/>
      <c r="AB48"/>
      <c r="AC48"/>
      <c r="AD48">
        <v>37.482168000000001</v>
      </c>
      <c r="AE48">
        <v>127.054756</v>
      </c>
      <c r="AF48" t="s">
        <v>675</v>
      </c>
      <c r="AG48" s="36" t="s">
        <v>676</v>
      </c>
      <c r="AH48" t="s">
        <v>208</v>
      </c>
      <c r="AI48">
        <v>0</v>
      </c>
      <c r="AJ48">
        <v>7</v>
      </c>
      <c r="AK48">
        <v>0</v>
      </c>
      <c r="AL48" t="s">
        <v>677</v>
      </c>
      <c r="AM48" t="s">
        <v>673</v>
      </c>
      <c r="AN48" t="s">
        <v>673</v>
      </c>
      <c r="AO48" t="s">
        <v>167</v>
      </c>
      <c r="AP48" t="s">
        <v>168</v>
      </c>
      <c r="AQ48">
        <v>3</v>
      </c>
      <c r="AR48" t="s">
        <v>678</v>
      </c>
      <c r="AS48" t="s">
        <v>169</v>
      </c>
      <c r="AT48">
        <v>0</v>
      </c>
      <c r="AU48">
        <v>0</v>
      </c>
      <c r="AV48">
        <v>0</v>
      </c>
      <c r="AW48" t="s">
        <v>170</v>
      </c>
      <c r="AX48">
        <v>0</v>
      </c>
      <c r="AY48" t="b">
        <v>0</v>
      </c>
      <c r="AZ48" t="s">
        <v>171</v>
      </c>
      <c r="BA48" t="s">
        <v>169</v>
      </c>
      <c r="BB48" t="s">
        <v>170</v>
      </c>
      <c r="BC48"/>
    </row>
    <row r="49" spans="8:55" ht="16.5" x14ac:dyDescent="0.3">
      <c r="H49" t="s">
        <v>691</v>
      </c>
      <c r="I49" t="s">
        <v>692</v>
      </c>
      <c r="J49" t="s">
        <v>693</v>
      </c>
      <c r="K49" t="s">
        <v>158</v>
      </c>
      <c r="L49" t="s">
        <v>159</v>
      </c>
      <c r="M49" t="s">
        <v>159</v>
      </c>
      <c r="N49" t="s">
        <v>160</v>
      </c>
      <c r="O49" t="s">
        <v>161</v>
      </c>
      <c r="P49" t="s">
        <v>162</v>
      </c>
      <c r="Q49" t="s">
        <v>179</v>
      </c>
      <c r="R49" s="36" t="s">
        <v>379</v>
      </c>
      <c r="S49">
        <v>34</v>
      </c>
      <c r="T49">
        <v>510000</v>
      </c>
      <c r="U49">
        <v>0</v>
      </c>
      <c r="V49" t="s">
        <v>694</v>
      </c>
      <c r="W49" t="s">
        <v>695</v>
      </c>
      <c r="X49" t="s">
        <v>696</v>
      </c>
      <c r="Y49" t="s">
        <v>181</v>
      </c>
      <c r="Z49" t="s">
        <v>175</v>
      </c>
      <c r="AA49"/>
      <c r="AB49"/>
      <c r="AC49"/>
      <c r="AD49">
        <v>37.495142000000001</v>
      </c>
      <c r="AE49">
        <v>127.061423</v>
      </c>
      <c r="AF49" t="s">
        <v>697</v>
      </c>
      <c r="AG49" s="36" t="s">
        <v>698</v>
      </c>
      <c r="AH49" t="s">
        <v>430</v>
      </c>
      <c r="AI49">
        <v>0</v>
      </c>
      <c r="AJ49">
        <v>16</v>
      </c>
      <c r="AK49">
        <v>0</v>
      </c>
      <c r="AL49" t="s">
        <v>699</v>
      </c>
      <c r="AM49" t="s">
        <v>694</v>
      </c>
      <c r="AN49" t="s">
        <v>700</v>
      </c>
      <c r="AO49" t="s">
        <v>213</v>
      </c>
      <c r="AP49" t="s">
        <v>214</v>
      </c>
      <c r="AQ49">
        <v>5</v>
      </c>
      <c r="AR49" t="s">
        <v>701</v>
      </c>
      <c r="AS49" t="s">
        <v>169</v>
      </c>
      <c r="AT49">
        <v>0</v>
      </c>
      <c r="AU49">
        <v>0</v>
      </c>
      <c r="AV49">
        <v>0</v>
      </c>
      <c r="AW49" t="s">
        <v>170</v>
      </c>
      <c r="AX49">
        <v>0</v>
      </c>
      <c r="AY49" t="b">
        <v>0</v>
      </c>
      <c r="AZ49" t="s">
        <v>171</v>
      </c>
      <c r="BA49" t="s">
        <v>169</v>
      </c>
      <c r="BB49" t="s">
        <v>170</v>
      </c>
      <c r="BC49"/>
    </row>
    <row r="50" spans="8:55" ht="16.5" x14ac:dyDescent="0.3">
      <c r="H50" t="s">
        <v>741</v>
      </c>
      <c r="I50" t="s">
        <v>507</v>
      </c>
      <c r="J50" t="s">
        <v>742</v>
      </c>
      <c r="K50" t="s">
        <v>158</v>
      </c>
      <c r="L50" t="s">
        <v>159</v>
      </c>
      <c r="M50" t="s">
        <v>159</v>
      </c>
      <c r="N50" t="s">
        <v>160</v>
      </c>
      <c r="O50" t="s">
        <v>161</v>
      </c>
      <c r="P50" t="s">
        <v>162</v>
      </c>
      <c r="Q50" t="s">
        <v>179</v>
      </c>
      <c r="R50" s="36" t="s">
        <v>377</v>
      </c>
      <c r="S50">
        <v>24</v>
      </c>
      <c r="T50">
        <v>280000</v>
      </c>
      <c r="U50">
        <v>0</v>
      </c>
      <c r="V50" t="s">
        <v>743</v>
      </c>
      <c r="W50" t="s">
        <v>436</v>
      </c>
      <c r="X50" t="s">
        <v>744</v>
      </c>
      <c r="Y50" t="s">
        <v>188</v>
      </c>
      <c r="Z50" t="s">
        <v>175</v>
      </c>
      <c r="AA50"/>
      <c r="AB50"/>
      <c r="AC50"/>
      <c r="AD50">
        <v>37.489162999999998</v>
      </c>
      <c r="AE50">
        <v>127.07915</v>
      </c>
      <c r="AF50" t="s">
        <v>745</v>
      </c>
      <c r="AG50" s="36" t="s">
        <v>738</v>
      </c>
      <c r="AH50" t="s">
        <v>208</v>
      </c>
      <c r="AI50">
        <v>0</v>
      </c>
      <c r="AJ50">
        <v>14</v>
      </c>
      <c r="AK50">
        <v>0</v>
      </c>
      <c r="AL50" t="s">
        <v>746</v>
      </c>
      <c r="AM50" t="s">
        <v>743</v>
      </c>
      <c r="AN50" t="s">
        <v>743</v>
      </c>
      <c r="AO50" t="s">
        <v>167</v>
      </c>
      <c r="AP50" t="s">
        <v>168</v>
      </c>
      <c r="AQ50">
        <v>3</v>
      </c>
      <c r="AR50" t="s">
        <v>516</v>
      </c>
      <c r="AS50" t="s">
        <v>169</v>
      </c>
      <c r="AT50">
        <v>0</v>
      </c>
      <c r="AU50">
        <v>0</v>
      </c>
      <c r="AV50">
        <v>0</v>
      </c>
      <c r="AW50" t="s">
        <v>170</v>
      </c>
      <c r="AX50">
        <v>0</v>
      </c>
      <c r="AY50" t="b">
        <v>0</v>
      </c>
      <c r="AZ50" t="s">
        <v>171</v>
      </c>
      <c r="BA50" t="s">
        <v>169</v>
      </c>
      <c r="BB50" t="s">
        <v>170</v>
      </c>
      <c r="BC50"/>
    </row>
    <row r="51" spans="8:55" ht="16.5" x14ac:dyDescent="0.3">
      <c r="H51" t="s">
        <v>716</v>
      </c>
      <c r="I51" t="s">
        <v>333</v>
      </c>
      <c r="J51" t="s">
        <v>717</v>
      </c>
      <c r="K51" t="s">
        <v>158</v>
      </c>
      <c r="L51" t="s">
        <v>159</v>
      </c>
      <c r="M51" t="s">
        <v>159</v>
      </c>
      <c r="N51" t="s">
        <v>160</v>
      </c>
      <c r="O51" t="s">
        <v>161</v>
      </c>
      <c r="P51" t="s">
        <v>162</v>
      </c>
      <c r="Q51" t="s">
        <v>179</v>
      </c>
      <c r="R51" s="36" t="s">
        <v>378</v>
      </c>
      <c r="S51">
        <v>11</v>
      </c>
      <c r="T51">
        <v>240000</v>
      </c>
      <c r="U51">
        <v>0</v>
      </c>
      <c r="V51" t="s">
        <v>212</v>
      </c>
      <c r="W51" t="s">
        <v>440</v>
      </c>
      <c r="X51" t="s">
        <v>398</v>
      </c>
      <c r="Y51" t="s">
        <v>188</v>
      </c>
      <c r="Z51" t="s">
        <v>175</v>
      </c>
      <c r="AA51"/>
      <c r="AB51"/>
      <c r="AC51"/>
      <c r="AD51">
        <v>37.519447</v>
      </c>
      <c r="AE51">
        <v>127.058494</v>
      </c>
      <c r="AF51" t="s">
        <v>718</v>
      </c>
      <c r="AG51" s="36" t="s">
        <v>393</v>
      </c>
      <c r="AH51" t="s">
        <v>178</v>
      </c>
      <c r="AI51">
        <v>0</v>
      </c>
      <c r="AJ51">
        <v>13</v>
      </c>
      <c r="AK51">
        <v>0</v>
      </c>
      <c r="AL51" t="s">
        <v>719</v>
      </c>
      <c r="AM51" t="s">
        <v>673</v>
      </c>
      <c r="AN51" t="s">
        <v>212</v>
      </c>
      <c r="AO51" t="s">
        <v>167</v>
      </c>
      <c r="AP51" t="s">
        <v>168</v>
      </c>
      <c r="AQ51">
        <v>3</v>
      </c>
      <c r="AR51" t="s">
        <v>720</v>
      </c>
      <c r="AS51" t="s">
        <v>169</v>
      </c>
      <c r="AT51">
        <v>0</v>
      </c>
      <c r="AU51">
        <v>0</v>
      </c>
      <c r="AV51">
        <v>0</v>
      </c>
      <c r="AW51" t="s">
        <v>170</v>
      </c>
      <c r="AX51">
        <v>0</v>
      </c>
      <c r="AY51" t="b">
        <v>0</v>
      </c>
      <c r="AZ51" t="s">
        <v>171</v>
      </c>
      <c r="BA51" t="s">
        <v>169</v>
      </c>
      <c r="BB51" t="s">
        <v>170</v>
      </c>
      <c r="BC51"/>
    </row>
    <row r="52" spans="8:55" ht="16.5" x14ac:dyDescent="0.3">
      <c r="H52" t="s">
        <v>612</v>
      </c>
      <c r="I52" t="s">
        <v>333</v>
      </c>
      <c r="J52" t="s">
        <v>613</v>
      </c>
      <c r="K52" t="s">
        <v>158</v>
      </c>
      <c r="L52" t="s">
        <v>159</v>
      </c>
      <c r="M52" t="s">
        <v>159</v>
      </c>
      <c r="N52" t="s">
        <v>160</v>
      </c>
      <c r="O52" t="s">
        <v>161</v>
      </c>
      <c r="P52" t="s">
        <v>162</v>
      </c>
      <c r="Q52" t="s">
        <v>179</v>
      </c>
      <c r="R52" s="36" t="s">
        <v>117</v>
      </c>
      <c r="S52">
        <v>35</v>
      </c>
      <c r="T52">
        <v>290000</v>
      </c>
      <c r="U52">
        <v>0</v>
      </c>
      <c r="V52" t="s">
        <v>309</v>
      </c>
      <c r="W52" t="s">
        <v>391</v>
      </c>
      <c r="X52" t="s">
        <v>614</v>
      </c>
      <c r="Y52" t="s">
        <v>188</v>
      </c>
      <c r="Z52" t="s">
        <v>175</v>
      </c>
      <c r="AA52"/>
      <c r="AB52"/>
      <c r="AC52"/>
      <c r="AD52">
        <v>37.518017</v>
      </c>
      <c r="AE52">
        <v>127.04983900000001</v>
      </c>
      <c r="AF52" t="s">
        <v>615</v>
      </c>
      <c r="AG52" s="36" t="s">
        <v>616</v>
      </c>
      <c r="AH52" t="s">
        <v>178</v>
      </c>
      <c r="AI52">
        <v>0</v>
      </c>
      <c r="AJ52">
        <v>9</v>
      </c>
      <c r="AK52">
        <v>0</v>
      </c>
      <c r="AL52" t="s">
        <v>617</v>
      </c>
      <c r="AM52" t="s">
        <v>309</v>
      </c>
      <c r="AN52" t="s">
        <v>309</v>
      </c>
      <c r="AO52" t="s">
        <v>167</v>
      </c>
      <c r="AP52" t="s">
        <v>168</v>
      </c>
      <c r="AQ52">
        <v>3</v>
      </c>
      <c r="AR52" t="s">
        <v>618</v>
      </c>
      <c r="AS52" t="s">
        <v>169</v>
      </c>
      <c r="AT52">
        <v>0</v>
      </c>
      <c r="AU52">
        <v>0</v>
      </c>
      <c r="AV52">
        <v>0</v>
      </c>
      <c r="AW52" t="s">
        <v>170</v>
      </c>
      <c r="AX52">
        <v>0</v>
      </c>
      <c r="AY52" t="b">
        <v>0</v>
      </c>
      <c r="AZ52" t="s">
        <v>171</v>
      </c>
      <c r="BA52" t="s">
        <v>169</v>
      </c>
      <c r="BB52" t="s">
        <v>170</v>
      </c>
      <c r="BC52"/>
    </row>
    <row r="53" spans="8:55" ht="16.5" x14ac:dyDescent="0.3">
      <c r="H53" t="s">
        <v>686</v>
      </c>
      <c r="I53" t="s">
        <v>307</v>
      </c>
      <c r="J53" t="s">
        <v>662</v>
      </c>
      <c r="K53" t="s">
        <v>158</v>
      </c>
      <c r="L53" t="s">
        <v>159</v>
      </c>
      <c r="M53" t="s">
        <v>159</v>
      </c>
      <c r="N53" t="s">
        <v>160</v>
      </c>
      <c r="O53" t="s">
        <v>161</v>
      </c>
      <c r="P53" t="s">
        <v>162</v>
      </c>
      <c r="Q53" t="s">
        <v>179</v>
      </c>
      <c r="R53" s="36" t="s">
        <v>372</v>
      </c>
      <c r="S53">
        <v>15</v>
      </c>
      <c r="T53">
        <v>210000</v>
      </c>
      <c r="U53">
        <v>0</v>
      </c>
      <c r="V53" t="s">
        <v>548</v>
      </c>
      <c r="W53" t="s">
        <v>173</v>
      </c>
      <c r="X53" t="s">
        <v>363</v>
      </c>
      <c r="Y53" t="s">
        <v>174</v>
      </c>
      <c r="Z53" t="s">
        <v>175</v>
      </c>
      <c r="AA53" t="s">
        <v>687</v>
      </c>
      <c r="AB53" t="s">
        <v>176</v>
      </c>
      <c r="AC53" t="s">
        <v>177</v>
      </c>
      <c r="AD53">
        <v>37.482494000000003</v>
      </c>
      <c r="AE53">
        <v>127.06294699999999</v>
      </c>
      <c r="AF53" t="s">
        <v>688</v>
      </c>
      <c r="AG53" s="36" t="s">
        <v>451</v>
      </c>
      <c r="AH53" t="s">
        <v>689</v>
      </c>
      <c r="AI53">
        <v>0</v>
      </c>
      <c r="AJ53">
        <v>35</v>
      </c>
      <c r="AK53">
        <v>0</v>
      </c>
      <c r="AL53" t="s">
        <v>690</v>
      </c>
      <c r="AM53" t="s">
        <v>548</v>
      </c>
      <c r="AN53" t="s">
        <v>580</v>
      </c>
      <c r="AO53" t="s">
        <v>167</v>
      </c>
      <c r="AP53" t="s">
        <v>168</v>
      </c>
      <c r="AQ53">
        <v>5</v>
      </c>
      <c r="AR53" t="s">
        <v>670</v>
      </c>
      <c r="AS53" t="s">
        <v>169</v>
      </c>
      <c r="AT53">
        <v>0</v>
      </c>
      <c r="AU53">
        <v>0</v>
      </c>
      <c r="AV53">
        <v>0</v>
      </c>
      <c r="AW53" t="s">
        <v>170</v>
      </c>
      <c r="AX53">
        <v>0</v>
      </c>
      <c r="AY53" t="b">
        <v>0</v>
      </c>
      <c r="AZ53" t="s">
        <v>171</v>
      </c>
      <c r="BA53" t="s">
        <v>169</v>
      </c>
      <c r="BB53" t="s">
        <v>170</v>
      </c>
      <c r="BC53"/>
    </row>
    <row r="54" spans="8:55" ht="16.5" x14ac:dyDescent="0.3">
      <c r="H54" t="s">
        <v>747</v>
      </c>
      <c r="I54" t="s">
        <v>218</v>
      </c>
      <c r="J54" t="s">
        <v>748</v>
      </c>
      <c r="K54" t="s">
        <v>158</v>
      </c>
      <c r="L54" t="s">
        <v>159</v>
      </c>
      <c r="M54" t="s">
        <v>159</v>
      </c>
      <c r="N54" t="s">
        <v>160</v>
      </c>
      <c r="O54" t="s">
        <v>161</v>
      </c>
      <c r="P54" t="s">
        <v>162</v>
      </c>
      <c r="Q54" t="s">
        <v>198</v>
      </c>
      <c r="R54" s="36" t="s">
        <v>380</v>
      </c>
      <c r="S54">
        <v>19</v>
      </c>
      <c r="T54">
        <v>115000</v>
      </c>
      <c r="U54">
        <v>0</v>
      </c>
      <c r="V54" t="s">
        <v>360</v>
      </c>
      <c r="W54" t="s">
        <v>406</v>
      </c>
      <c r="X54" t="s">
        <v>749</v>
      </c>
      <c r="Y54" t="s">
        <v>174</v>
      </c>
      <c r="Z54" t="s">
        <v>175</v>
      </c>
      <c r="AA54" t="s">
        <v>750</v>
      </c>
      <c r="AB54" t="s">
        <v>176</v>
      </c>
      <c r="AC54" t="s">
        <v>177</v>
      </c>
      <c r="AD54">
        <v>37.510700999999997</v>
      </c>
      <c r="AE54">
        <v>127.035698</v>
      </c>
      <c r="AF54" t="s">
        <v>751</v>
      </c>
      <c r="AG54" s="36" t="s">
        <v>752</v>
      </c>
      <c r="AH54" t="s">
        <v>185</v>
      </c>
      <c r="AI54">
        <v>0</v>
      </c>
      <c r="AJ54">
        <v>6</v>
      </c>
      <c r="AK54">
        <v>0</v>
      </c>
      <c r="AL54" t="s">
        <v>753</v>
      </c>
      <c r="AM54" t="s">
        <v>754</v>
      </c>
      <c r="AN54" t="s">
        <v>360</v>
      </c>
      <c r="AO54" t="s">
        <v>186</v>
      </c>
      <c r="AP54" t="s">
        <v>187</v>
      </c>
      <c r="AQ54">
        <v>5</v>
      </c>
      <c r="AR54" t="s">
        <v>755</v>
      </c>
      <c r="AS54" t="s">
        <v>169</v>
      </c>
      <c r="AT54">
        <v>0</v>
      </c>
      <c r="AU54">
        <v>0</v>
      </c>
      <c r="AV54">
        <v>0</v>
      </c>
      <c r="AW54" t="s">
        <v>170</v>
      </c>
      <c r="AX54">
        <v>0</v>
      </c>
      <c r="AY54" t="b">
        <v>0</v>
      </c>
      <c r="AZ54" t="s">
        <v>171</v>
      </c>
      <c r="BA54" t="s">
        <v>169</v>
      </c>
      <c r="BB54" t="s">
        <v>170</v>
      </c>
      <c r="BC54"/>
    </row>
    <row r="55" spans="8:55" ht="16.5" x14ac:dyDescent="0.3">
      <c r="H55" t="s">
        <v>619</v>
      </c>
      <c r="I55" t="s">
        <v>494</v>
      </c>
      <c r="J55" t="s">
        <v>620</v>
      </c>
      <c r="K55" t="s">
        <v>158</v>
      </c>
      <c r="L55" t="s">
        <v>159</v>
      </c>
      <c r="M55" t="s">
        <v>159</v>
      </c>
      <c r="N55" t="s">
        <v>160</v>
      </c>
      <c r="O55" t="s">
        <v>161</v>
      </c>
      <c r="P55" t="s">
        <v>162</v>
      </c>
      <c r="Q55" t="s">
        <v>179</v>
      </c>
      <c r="R55" s="36" t="s">
        <v>621</v>
      </c>
      <c r="S55">
        <v>55</v>
      </c>
      <c r="T55">
        <v>930000</v>
      </c>
      <c r="U55">
        <v>0</v>
      </c>
      <c r="V55" t="s">
        <v>622</v>
      </c>
      <c r="W55" t="s">
        <v>623</v>
      </c>
      <c r="X55" t="s">
        <v>624</v>
      </c>
      <c r="Y55" t="s">
        <v>188</v>
      </c>
      <c r="Z55" t="s">
        <v>175</v>
      </c>
      <c r="AA55"/>
      <c r="AB55"/>
      <c r="AC55"/>
      <c r="AD55">
        <v>37.490124999999999</v>
      </c>
      <c r="AE55">
        <v>127.05484800000001</v>
      </c>
      <c r="AF55" t="s">
        <v>625</v>
      </c>
      <c r="AG55" s="36" t="s">
        <v>626</v>
      </c>
      <c r="AH55" t="s">
        <v>627</v>
      </c>
      <c r="AI55">
        <v>0</v>
      </c>
      <c r="AJ55">
        <v>17</v>
      </c>
      <c r="AK55">
        <v>0</v>
      </c>
      <c r="AL55" t="s">
        <v>628</v>
      </c>
      <c r="AM55" t="s">
        <v>622</v>
      </c>
      <c r="AN55" t="s">
        <v>622</v>
      </c>
      <c r="AO55" t="s">
        <v>167</v>
      </c>
      <c r="AP55" t="s">
        <v>168</v>
      </c>
      <c r="AQ55">
        <v>4</v>
      </c>
      <c r="AR55" t="s">
        <v>500</v>
      </c>
      <c r="AS55" t="s">
        <v>169</v>
      </c>
      <c r="AT55">
        <v>0</v>
      </c>
      <c r="AU55">
        <v>0</v>
      </c>
      <c r="AV55">
        <v>0</v>
      </c>
      <c r="AW55" t="s">
        <v>170</v>
      </c>
      <c r="AX55">
        <v>0</v>
      </c>
      <c r="AY55" t="b">
        <v>0</v>
      </c>
      <c r="AZ55" t="s">
        <v>171</v>
      </c>
      <c r="BA55" t="s">
        <v>169</v>
      </c>
      <c r="BB55" t="s">
        <v>170</v>
      </c>
      <c r="BC55"/>
    </row>
    <row r="56" spans="8:55" ht="16.5" x14ac:dyDescent="0.3">
      <c r="H56" t="s">
        <v>721</v>
      </c>
      <c r="I56" t="s">
        <v>333</v>
      </c>
      <c r="J56" t="s">
        <v>645</v>
      </c>
      <c r="K56" t="s">
        <v>158</v>
      </c>
      <c r="L56" t="s">
        <v>159</v>
      </c>
      <c r="M56" t="s">
        <v>159</v>
      </c>
      <c r="N56" t="s">
        <v>160</v>
      </c>
      <c r="O56" t="s">
        <v>161</v>
      </c>
      <c r="P56" t="s">
        <v>162</v>
      </c>
      <c r="Q56" t="s">
        <v>179</v>
      </c>
      <c r="R56" s="36" t="s">
        <v>377</v>
      </c>
      <c r="S56">
        <v>27</v>
      </c>
      <c r="T56">
        <v>440000</v>
      </c>
      <c r="U56">
        <v>0</v>
      </c>
      <c r="V56" t="s">
        <v>722</v>
      </c>
      <c r="W56" t="s">
        <v>215</v>
      </c>
      <c r="X56" t="s">
        <v>723</v>
      </c>
      <c r="Y56" t="s">
        <v>188</v>
      </c>
      <c r="Z56" t="s">
        <v>175</v>
      </c>
      <c r="AA56"/>
      <c r="AB56"/>
      <c r="AC56"/>
      <c r="AD56">
        <v>37.515072000000004</v>
      </c>
      <c r="AE56">
        <v>127.051129</v>
      </c>
      <c r="AF56" t="s">
        <v>724</v>
      </c>
      <c r="AG56" s="36" t="s">
        <v>725</v>
      </c>
      <c r="AH56" t="s">
        <v>338</v>
      </c>
      <c r="AI56">
        <v>0</v>
      </c>
      <c r="AJ56">
        <v>15</v>
      </c>
      <c r="AK56">
        <v>0</v>
      </c>
      <c r="AL56" t="s">
        <v>726</v>
      </c>
      <c r="AM56" t="s">
        <v>180</v>
      </c>
      <c r="AN56" t="s">
        <v>722</v>
      </c>
      <c r="AO56" t="s">
        <v>213</v>
      </c>
      <c r="AP56" t="s">
        <v>214</v>
      </c>
      <c r="AQ56">
        <v>3</v>
      </c>
      <c r="AR56" t="s">
        <v>727</v>
      </c>
      <c r="AS56" t="s">
        <v>169</v>
      </c>
      <c r="AT56">
        <v>0</v>
      </c>
      <c r="AU56">
        <v>0</v>
      </c>
      <c r="AV56">
        <v>0</v>
      </c>
      <c r="AW56" t="s">
        <v>170</v>
      </c>
      <c r="AX56">
        <v>0</v>
      </c>
      <c r="AY56" t="b">
        <v>0</v>
      </c>
      <c r="AZ56" t="s">
        <v>171</v>
      </c>
      <c r="BA56" t="s">
        <v>169</v>
      </c>
      <c r="BB56" t="s">
        <v>170</v>
      </c>
      <c r="BC56"/>
    </row>
    <row r="57" spans="8:55" ht="16.5" x14ac:dyDescent="0.3">
      <c r="H57" t="s">
        <v>728</v>
      </c>
      <c r="I57" t="s">
        <v>494</v>
      </c>
      <c r="J57" t="s">
        <v>710</v>
      </c>
      <c r="K57" t="s">
        <v>158</v>
      </c>
      <c r="L57" t="s">
        <v>159</v>
      </c>
      <c r="M57" t="s">
        <v>159</v>
      </c>
      <c r="N57" t="s">
        <v>160</v>
      </c>
      <c r="O57" t="s">
        <v>161</v>
      </c>
      <c r="P57" t="s">
        <v>162</v>
      </c>
      <c r="Q57" t="s">
        <v>179</v>
      </c>
      <c r="R57" s="36" t="s">
        <v>418</v>
      </c>
      <c r="S57">
        <v>42</v>
      </c>
      <c r="T57">
        <v>250000</v>
      </c>
      <c r="U57">
        <v>0</v>
      </c>
      <c r="V57" t="s">
        <v>482</v>
      </c>
      <c r="W57" t="s">
        <v>206</v>
      </c>
      <c r="X57" t="s">
        <v>729</v>
      </c>
      <c r="Y57" t="s">
        <v>210</v>
      </c>
      <c r="Z57" t="s">
        <v>175</v>
      </c>
      <c r="AA57"/>
      <c r="AB57"/>
      <c r="AC57"/>
      <c r="AD57">
        <v>37.488267</v>
      </c>
      <c r="AE57">
        <v>127.053515</v>
      </c>
      <c r="AF57" t="s">
        <v>730</v>
      </c>
      <c r="AG57" s="36" t="s">
        <v>415</v>
      </c>
      <c r="AH57" t="s">
        <v>731</v>
      </c>
      <c r="AI57">
        <v>0</v>
      </c>
      <c r="AJ57">
        <v>12</v>
      </c>
      <c r="AK57">
        <v>0</v>
      </c>
      <c r="AL57" t="s">
        <v>732</v>
      </c>
      <c r="AM57" t="s">
        <v>342</v>
      </c>
      <c r="AN57" t="s">
        <v>733</v>
      </c>
      <c r="AO57" t="s">
        <v>167</v>
      </c>
      <c r="AP57" t="s">
        <v>168</v>
      </c>
      <c r="AQ57">
        <v>2</v>
      </c>
      <c r="AR57" t="s">
        <v>500</v>
      </c>
      <c r="AS57" t="s">
        <v>169</v>
      </c>
      <c r="AT57">
        <v>0</v>
      </c>
      <c r="AU57">
        <v>0</v>
      </c>
      <c r="AV57">
        <v>0</v>
      </c>
      <c r="AW57" t="s">
        <v>170</v>
      </c>
      <c r="AX57">
        <v>0</v>
      </c>
      <c r="AY57" t="b">
        <v>0</v>
      </c>
      <c r="AZ57" t="s">
        <v>171</v>
      </c>
      <c r="BA57" t="s">
        <v>169</v>
      </c>
      <c r="BB57" t="s">
        <v>170</v>
      </c>
      <c r="BC57"/>
    </row>
    <row r="58" spans="8:55" ht="16.5" x14ac:dyDescent="0.3">
      <c r="H58" t="s">
        <v>756</v>
      </c>
      <c r="I58" t="s">
        <v>494</v>
      </c>
      <c r="J58" t="s">
        <v>710</v>
      </c>
      <c r="K58" t="s">
        <v>158</v>
      </c>
      <c r="L58" t="s">
        <v>159</v>
      </c>
      <c r="M58" t="s">
        <v>159</v>
      </c>
      <c r="N58" t="s">
        <v>160</v>
      </c>
      <c r="O58" t="s">
        <v>161</v>
      </c>
      <c r="P58" t="s">
        <v>162</v>
      </c>
      <c r="Q58" t="s">
        <v>179</v>
      </c>
      <c r="R58" s="36" t="s">
        <v>757</v>
      </c>
      <c r="S58">
        <v>66</v>
      </c>
      <c r="T58">
        <v>360000</v>
      </c>
      <c r="U58">
        <v>0</v>
      </c>
      <c r="V58" t="s">
        <v>211</v>
      </c>
      <c r="W58" t="s">
        <v>758</v>
      </c>
      <c r="X58" t="s">
        <v>759</v>
      </c>
      <c r="Y58" t="s">
        <v>194</v>
      </c>
      <c r="Z58" t="s">
        <v>175</v>
      </c>
      <c r="AA58"/>
      <c r="AB58"/>
      <c r="AC58"/>
      <c r="AD58">
        <v>37.488349999999997</v>
      </c>
      <c r="AE58">
        <v>127.05484800000001</v>
      </c>
      <c r="AF58" t="s">
        <v>760</v>
      </c>
      <c r="AG58" s="36" t="s">
        <v>761</v>
      </c>
      <c r="AH58" t="s">
        <v>182</v>
      </c>
      <c r="AI58">
        <v>0</v>
      </c>
      <c r="AJ58">
        <v>12</v>
      </c>
      <c r="AK58">
        <v>0</v>
      </c>
      <c r="AL58" t="s">
        <v>762</v>
      </c>
      <c r="AM58" t="s">
        <v>211</v>
      </c>
      <c r="AN58" t="s">
        <v>211</v>
      </c>
      <c r="AO58" t="s">
        <v>167</v>
      </c>
      <c r="AP58" t="s">
        <v>168</v>
      </c>
      <c r="AQ58">
        <v>3</v>
      </c>
      <c r="AR58" t="s">
        <v>500</v>
      </c>
      <c r="AS58" t="s">
        <v>169</v>
      </c>
      <c r="AT58">
        <v>0</v>
      </c>
      <c r="AU58">
        <v>0</v>
      </c>
      <c r="AV58">
        <v>0</v>
      </c>
      <c r="AW58" t="s">
        <v>170</v>
      </c>
      <c r="AX58">
        <v>0</v>
      </c>
      <c r="AY58" t="b">
        <v>0</v>
      </c>
      <c r="AZ58" t="s">
        <v>171</v>
      </c>
      <c r="BA58" t="s">
        <v>169</v>
      </c>
      <c r="BB58" t="s">
        <v>170</v>
      </c>
      <c r="BC58"/>
    </row>
    <row r="59" spans="8:55" ht="16.5" x14ac:dyDescent="0.3">
      <c r="H59" t="s">
        <v>652</v>
      </c>
      <c r="I59" t="s">
        <v>307</v>
      </c>
      <c r="J59" t="s">
        <v>308</v>
      </c>
      <c r="K59" t="s">
        <v>158</v>
      </c>
      <c r="L59" t="s">
        <v>159</v>
      </c>
      <c r="M59" t="s">
        <v>159</v>
      </c>
      <c r="N59" t="s">
        <v>160</v>
      </c>
      <c r="O59" t="s">
        <v>161</v>
      </c>
      <c r="P59" t="s">
        <v>162</v>
      </c>
      <c r="Q59" t="s">
        <v>179</v>
      </c>
      <c r="R59" s="36" t="s">
        <v>375</v>
      </c>
      <c r="S59">
        <v>20</v>
      </c>
      <c r="T59">
        <v>220000</v>
      </c>
      <c r="U59">
        <v>0</v>
      </c>
      <c r="V59" t="s">
        <v>653</v>
      </c>
      <c r="W59" t="s">
        <v>200</v>
      </c>
      <c r="X59" t="s">
        <v>654</v>
      </c>
      <c r="Y59" t="s">
        <v>188</v>
      </c>
      <c r="Z59" t="s">
        <v>175</v>
      </c>
      <c r="AA59"/>
      <c r="AB59"/>
      <c r="AC59"/>
      <c r="AD59">
        <v>37.482709</v>
      </c>
      <c r="AE59">
        <v>127.06957300000001</v>
      </c>
      <c r="AF59" t="s">
        <v>655</v>
      </c>
      <c r="AG59" s="36" t="s">
        <v>656</v>
      </c>
      <c r="AH59" t="s">
        <v>657</v>
      </c>
      <c r="AI59">
        <v>0</v>
      </c>
      <c r="AJ59">
        <v>30</v>
      </c>
      <c r="AK59">
        <v>0</v>
      </c>
      <c r="AL59" t="s">
        <v>658</v>
      </c>
      <c r="AM59" t="s">
        <v>653</v>
      </c>
      <c r="AN59" t="s">
        <v>659</v>
      </c>
      <c r="AO59" t="s">
        <v>213</v>
      </c>
      <c r="AP59" t="s">
        <v>214</v>
      </c>
      <c r="AQ59">
        <v>4</v>
      </c>
      <c r="AR59" t="s">
        <v>660</v>
      </c>
      <c r="AS59" t="s">
        <v>169</v>
      </c>
      <c r="AT59">
        <v>0</v>
      </c>
      <c r="AU59">
        <v>0</v>
      </c>
      <c r="AV59">
        <v>0</v>
      </c>
      <c r="AW59" t="s">
        <v>170</v>
      </c>
      <c r="AX59">
        <v>0</v>
      </c>
      <c r="AY59" t="b">
        <v>0</v>
      </c>
      <c r="AZ59" t="s">
        <v>171</v>
      </c>
      <c r="BA59" t="s">
        <v>169</v>
      </c>
      <c r="BB59" t="s">
        <v>170</v>
      </c>
      <c r="BC59"/>
    </row>
    <row r="60" spans="8:55" ht="16.5" x14ac:dyDescent="0.3">
      <c r="H60" t="s">
        <v>734</v>
      </c>
      <c r="I60" t="s">
        <v>455</v>
      </c>
      <c r="J60" t="s">
        <v>735</v>
      </c>
      <c r="K60" t="s">
        <v>158</v>
      </c>
      <c r="L60" t="s">
        <v>159</v>
      </c>
      <c r="M60" t="s">
        <v>159</v>
      </c>
      <c r="N60" t="s">
        <v>160</v>
      </c>
      <c r="O60" t="s">
        <v>161</v>
      </c>
      <c r="P60" t="s">
        <v>162</v>
      </c>
      <c r="Q60" t="s">
        <v>179</v>
      </c>
      <c r="R60" s="36" t="s">
        <v>372</v>
      </c>
      <c r="S60">
        <v>31</v>
      </c>
      <c r="T60">
        <v>290000</v>
      </c>
      <c r="U60">
        <v>0</v>
      </c>
      <c r="V60" t="s">
        <v>309</v>
      </c>
      <c r="W60" t="s">
        <v>476</v>
      </c>
      <c r="X60" t="s">
        <v>736</v>
      </c>
      <c r="Y60" t="s">
        <v>174</v>
      </c>
      <c r="Z60" t="s">
        <v>175</v>
      </c>
      <c r="AA60"/>
      <c r="AB60"/>
      <c r="AC60"/>
      <c r="AD60">
        <v>37.500528000000003</v>
      </c>
      <c r="AE60">
        <v>127.04429</v>
      </c>
      <c r="AF60" t="s">
        <v>737</v>
      </c>
      <c r="AG60" s="36" t="s">
        <v>738</v>
      </c>
      <c r="AH60" t="s">
        <v>208</v>
      </c>
      <c r="AI60">
        <v>0</v>
      </c>
      <c r="AJ60">
        <v>3</v>
      </c>
      <c r="AK60">
        <v>0</v>
      </c>
      <c r="AL60" t="s">
        <v>739</v>
      </c>
      <c r="AM60" t="s">
        <v>309</v>
      </c>
      <c r="AN60" t="s">
        <v>309</v>
      </c>
      <c r="AO60" t="s">
        <v>167</v>
      </c>
      <c r="AP60" t="s">
        <v>168</v>
      </c>
      <c r="AQ60">
        <v>1</v>
      </c>
      <c r="AR60" t="s">
        <v>740</v>
      </c>
      <c r="AS60" t="s">
        <v>169</v>
      </c>
      <c r="AT60">
        <v>0</v>
      </c>
      <c r="AU60">
        <v>0</v>
      </c>
      <c r="AV60">
        <v>0</v>
      </c>
      <c r="AW60" t="s">
        <v>170</v>
      </c>
      <c r="AX60">
        <v>0</v>
      </c>
      <c r="AY60" t="b">
        <v>0</v>
      </c>
      <c r="AZ60" t="s">
        <v>171</v>
      </c>
      <c r="BA60" t="s">
        <v>169</v>
      </c>
      <c r="BB60" t="s">
        <v>170</v>
      </c>
      <c r="BC60"/>
    </row>
    <row r="61" spans="8:55" ht="16.5" x14ac:dyDescent="0.3">
      <c r="H61" t="s">
        <v>709</v>
      </c>
      <c r="I61" t="s">
        <v>494</v>
      </c>
      <c r="J61" t="s">
        <v>710</v>
      </c>
      <c r="K61" t="s">
        <v>158</v>
      </c>
      <c r="L61" t="s">
        <v>159</v>
      </c>
      <c r="M61" t="s">
        <v>159</v>
      </c>
      <c r="N61" t="s">
        <v>160</v>
      </c>
      <c r="O61" t="s">
        <v>161</v>
      </c>
      <c r="P61" t="s">
        <v>162</v>
      </c>
      <c r="Q61" t="s">
        <v>179</v>
      </c>
      <c r="R61" s="36" t="s">
        <v>434</v>
      </c>
      <c r="S61">
        <v>59</v>
      </c>
      <c r="T61">
        <v>930000</v>
      </c>
      <c r="U61">
        <v>0</v>
      </c>
      <c r="V61" t="s">
        <v>622</v>
      </c>
      <c r="W61" t="s">
        <v>711</v>
      </c>
      <c r="X61" t="s">
        <v>712</v>
      </c>
      <c r="Y61" t="s">
        <v>188</v>
      </c>
      <c r="Z61" t="s">
        <v>175</v>
      </c>
      <c r="AA61"/>
      <c r="AB61"/>
      <c r="AC61"/>
      <c r="AD61">
        <v>37.488857000000003</v>
      </c>
      <c r="AE61">
        <v>127.055181</v>
      </c>
      <c r="AF61" t="s">
        <v>713</v>
      </c>
      <c r="AG61" s="36" t="s">
        <v>714</v>
      </c>
      <c r="AH61" t="s">
        <v>166</v>
      </c>
      <c r="AI61">
        <v>0</v>
      </c>
      <c r="AJ61">
        <v>19</v>
      </c>
      <c r="AK61">
        <v>0</v>
      </c>
      <c r="AL61" t="s">
        <v>715</v>
      </c>
      <c r="AM61" t="s">
        <v>622</v>
      </c>
      <c r="AN61" t="s">
        <v>622</v>
      </c>
      <c r="AO61" t="s">
        <v>167</v>
      </c>
      <c r="AP61" t="s">
        <v>168</v>
      </c>
      <c r="AQ61">
        <v>3</v>
      </c>
      <c r="AR61" t="s">
        <v>500</v>
      </c>
      <c r="AS61" t="s">
        <v>169</v>
      </c>
      <c r="AT61">
        <v>0</v>
      </c>
      <c r="AU61">
        <v>0</v>
      </c>
      <c r="AV61">
        <v>0</v>
      </c>
      <c r="AW61" t="s">
        <v>170</v>
      </c>
      <c r="AX61">
        <v>0</v>
      </c>
      <c r="AY61" t="b">
        <v>0</v>
      </c>
      <c r="AZ61" t="s">
        <v>171</v>
      </c>
      <c r="BA61" t="s">
        <v>169</v>
      </c>
      <c r="BB61" t="s">
        <v>170</v>
      </c>
      <c r="BC61"/>
    </row>
    <row r="62" spans="8:55" ht="16.5" x14ac:dyDescent="0.3">
      <c r="H62" t="s">
        <v>644</v>
      </c>
      <c r="I62" t="s">
        <v>333</v>
      </c>
      <c r="J62" t="s">
        <v>645</v>
      </c>
      <c r="K62" t="s">
        <v>158</v>
      </c>
      <c r="L62" t="s">
        <v>159</v>
      </c>
      <c r="M62" t="s">
        <v>159</v>
      </c>
      <c r="N62" t="s">
        <v>160</v>
      </c>
      <c r="O62" t="s">
        <v>161</v>
      </c>
      <c r="P62" t="s">
        <v>162</v>
      </c>
      <c r="Q62" t="s">
        <v>179</v>
      </c>
      <c r="R62" s="36" t="s">
        <v>383</v>
      </c>
      <c r="S62">
        <v>31</v>
      </c>
      <c r="T62">
        <v>310000</v>
      </c>
      <c r="U62">
        <v>0</v>
      </c>
      <c r="V62" t="s">
        <v>646</v>
      </c>
      <c r="W62" t="s">
        <v>647</v>
      </c>
      <c r="X62" t="s">
        <v>409</v>
      </c>
      <c r="Y62" t="s">
        <v>188</v>
      </c>
      <c r="Z62" t="s">
        <v>175</v>
      </c>
      <c r="AA62"/>
      <c r="AB62"/>
      <c r="AC62"/>
      <c r="AD62">
        <v>37.515749</v>
      </c>
      <c r="AE62">
        <v>127.05111599999999</v>
      </c>
      <c r="AF62" t="s">
        <v>648</v>
      </c>
      <c r="AG62" s="36" t="s">
        <v>649</v>
      </c>
      <c r="AH62" t="s">
        <v>438</v>
      </c>
      <c r="AI62">
        <v>0</v>
      </c>
      <c r="AJ62">
        <v>13</v>
      </c>
      <c r="AK62">
        <v>0</v>
      </c>
      <c r="AL62" t="s">
        <v>650</v>
      </c>
      <c r="AM62" t="s">
        <v>651</v>
      </c>
      <c r="AN62" t="s">
        <v>646</v>
      </c>
      <c r="AO62" t="s">
        <v>167</v>
      </c>
      <c r="AP62" t="s">
        <v>168</v>
      </c>
      <c r="AQ62">
        <v>3</v>
      </c>
      <c r="AR62" t="s">
        <v>618</v>
      </c>
      <c r="AS62" t="s">
        <v>169</v>
      </c>
      <c r="AT62">
        <v>0</v>
      </c>
      <c r="AU62">
        <v>0</v>
      </c>
      <c r="AV62">
        <v>0</v>
      </c>
      <c r="AW62" t="s">
        <v>170</v>
      </c>
      <c r="AX62">
        <v>0</v>
      </c>
      <c r="AY62" t="b">
        <v>0</v>
      </c>
      <c r="AZ62" t="s">
        <v>171</v>
      </c>
      <c r="BA62" t="s">
        <v>169</v>
      </c>
      <c r="BB62" t="s">
        <v>170</v>
      </c>
      <c r="BC62"/>
    </row>
    <row r="63" spans="8:55" ht="16.5" x14ac:dyDescent="0.3">
      <c r="H63" t="s">
        <v>629</v>
      </c>
      <c r="I63" t="s">
        <v>494</v>
      </c>
      <c r="J63" t="s">
        <v>630</v>
      </c>
      <c r="K63" t="s">
        <v>158</v>
      </c>
      <c r="L63" t="s">
        <v>159</v>
      </c>
      <c r="M63" t="s">
        <v>159</v>
      </c>
      <c r="N63" t="s">
        <v>160</v>
      </c>
      <c r="O63" t="s">
        <v>161</v>
      </c>
      <c r="P63" t="s">
        <v>162</v>
      </c>
      <c r="Q63" t="s">
        <v>179</v>
      </c>
      <c r="R63" s="36" t="s">
        <v>372</v>
      </c>
      <c r="S63">
        <v>31</v>
      </c>
      <c r="T63">
        <v>262000</v>
      </c>
      <c r="U63">
        <v>0</v>
      </c>
      <c r="V63" t="s">
        <v>631</v>
      </c>
      <c r="W63" t="s">
        <v>632</v>
      </c>
      <c r="X63" t="s">
        <v>633</v>
      </c>
      <c r="Y63" t="s">
        <v>188</v>
      </c>
      <c r="Z63" t="s">
        <v>175</v>
      </c>
      <c r="AA63"/>
      <c r="AB63"/>
      <c r="AC63"/>
      <c r="AD63">
        <v>37.486181999999999</v>
      </c>
      <c r="AE63">
        <v>127.051992</v>
      </c>
      <c r="AF63" t="s">
        <v>634</v>
      </c>
      <c r="AG63" s="36" t="s">
        <v>635</v>
      </c>
      <c r="AH63" t="s">
        <v>405</v>
      </c>
      <c r="AI63">
        <v>0</v>
      </c>
      <c r="AJ63">
        <v>8</v>
      </c>
      <c r="AK63">
        <v>0</v>
      </c>
      <c r="AL63" t="s">
        <v>636</v>
      </c>
      <c r="AM63" t="s">
        <v>631</v>
      </c>
      <c r="AN63" t="s">
        <v>631</v>
      </c>
      <c r="AO63" t="s">
        <v>167</v>
      </c>
      <c r="AP63" t="s">
        <v>168</v>
      </c>
      <c r="AQ63">
        <v>2</v>
      </c>
      <c r="AR63" t="s">
        <v>500</v>
      </c>
      <c r="AS63" t="s">
        <v>169</v>
      </c>
      <c r="AT63">
        <v>0</v>
      </c>
      <c r="AU63">
        <v>0</v>
      </c>
      <c r="AV63">
        <v>0</v>
      </c>
      <c r="AW63" t="s">
        <v>170</v>
      </c>
      <c r="AX63">
        <v>0</v>
      </c>
      <c r="AY63" t="b">
        <v>0</v>
      </c>
      <c r="AZ63" t="s">
        <v>171</v>
      </c>
      <c r="BA63" t="s">
        <v>169</v>
      </c>
      <c r="BB63" t="s">
        <v>170</v>
      </c>
      <c r="BC63"/>
    </row>
    <row r="64" spans="8:55" ht="16.5" x14ac:dyDescent="0.3">
      <c r="H64" t="s">
        <v>661</v>
      </c>
      <c r="I64" t="s">
        <v>307</v>
      </c>
      <c r="J64" t="s">
        <v>662</v>
      </c>
      <c r="K64" t="s">
        <v>158</v>
      </c>
      <c r="L64" t="s">
        <v>159</v>
      </c>
      <c r="M64" t="s">
        <v>159</v>
      </c>
      <c r="N64" t="s">
        <v>160</v>
      </c>
      <c r="O64" t="s">
        <v>161</v>
      </c>
      <c r="P64" t="s">
        <v>162</v>
      </c>
      <c r="Q64" t="s">
        <v>179</v>
      </c>
      <c r="R64" s="36" t="s">
        <v>410</v>
      </c>
      <c r="S64">
        <v>35</v>
      </c>
      <c r="T64">
        <v>430000</v>
      </c>
      <c r="U64">
        <v>0</v>
      </c>
      <c r="V64" t="s">
        <v>663</v>
      </c>
      <c r="W64" t="s">
        <v>221</v>
      </c>
      <c r="X64" t="s">
        <v>664</v>
      </c>
      <c r="Y64" t="s">
        <v>181</v>
      </c>
      <c r="Z64" t="s">
        <v>175</v>
      </c>
      <c r="AA64" t="s">
        <v>665</v>
      </c>
      <c r="AB64" t="s">
        <v>176</v>
      </c>
      <c r="AC64" t="s">
        <v>177</v>
      </c>
      <c r="AD64">
        <v>37.481414999999998</v>
      </c>
      <c r="AE64">
        <v>127.065973</v>
      </c>
      <c r="AF64" t="s">
        <v>666</v>
      </c>
      <c r="AG64" s="36" t="s">
        <v>667</v>
      </c>
      <c r="AH64" t="s">
        <v>668</v>
      </c>
      <c r="AI64">
        <v>0</v>
      </c>
      <c r="AJ64">
        <v>28</v>
      </c>
      <c r="AK64">
        <v>0</v>
      </c>
      <c r="AL64" t="s">
        <v>669</v>
      </c>
      <c r="AM64" t="s">
        <v>663</v>
      </c>
      <c r="AN64" t="s">
        <v>164</v>
      </c>
      <c r="AO64" t="s">
        <v>167</v>
      </c>
      <c r="AP64" t="s">
        <v>168</v>
      </c>
      <c r="AQ64">
        <v>4</v>
      </c>
      <c r="AR64" t="s">
        <v>670</v>
      </c>
      <c r="AS64" t="s">
        <v>169</v>
      </c>
      <c r="AT64">
        <v>0</v>
      </c>
      <c r="AU64">
        <v>0</v>
      </c>
      <c r="AV64">
        <v>0</v>
      </c>
      <c r="AW64" t="s">
        <v>170</v>
      </c>
      <c r="AX64">
        <v>0</v>
      </c>
      <c r="AY64" t="b">
        <v>0</v>
      </c>
      <c r="AZ64" t="s">
        <v>171</v>
      </c>
      <c r="BA64" t="s">
        <v>169</v>
      </c>
      <c r="BB64" t="s">
        <v>170</v>
      </c>
      <c r="BC64"/>
    </row>
    <row r="65" spans="8:55" ht="16.5" x14ac:dyDescent="0.3">
      <c r="H65" t="s">
        <v>794</v>
      </c>
      <c r="I65" t="s">
        <v>333</v>
      </c>
      <c r="J65" t="s">
        <v>795</v>
      </c>
      <c r="K65" t="s">
        <v>158</v>
      </c>
      <c r="L65" t="s">
        <v>159</v>
      </c>
      <c r="M65" t="s">
        <v>159</v>
      </c>
      <c r="N65" t="s">
        <v>160</v>
      </c>
      <c r="O65" t="s">
        <v>161</v>
      </c>
      <c r="P65" t="s">
        <v>162</v>
      </c>
      <c r="Q65" t="s">
        <v>198</v>
      </c>
      <c r="R65" s="36" t="s">
        <v>388</v>
      </c>
      <c r="S65">
        <v>22</v>
      </c>
      <c r="T65">
        <v>290000</v>
      </c>
      <c r="U65">
        <v>0</v>
      </c>
      <c r="V65" t="s">
        <v>309</v>
      </c>
      <c r="W65" t="s">
        <v>796</v>
      </c>
      <c r="X65" t="s">
        <v>797</v>
      </c>
      <c r="Y65" t="s">
        <v>188</v>
      </c>
      <c r="Z65" t="s">
        <v>175</v>
      </c>
      <c r="AA65"/>
      <c r="AB65"/>
      <c r="AC65"/>
      <c r="AD65">
        <v>37.513863000000001</v>
      </c>
      <c r="AE65">
        <v>127.052049</v>
      </c>
      <c r="AF65" t="s">
        <v>798</v>
      </c>
      <c r="AG65" s="36" t="s">
        <v>799</v>
      </c>
      <c r="AH65" t="s">
        <v>689</v>
      </c>
      <c r="AI65">
        <v>0</v>
      </c>
      <c r="AJ65">
        <v>1</v>
      </c>
      <c r="AK65">
        <v>0</v>
      </c>
      <c r="AL65"/>
      <c r="AM65"/>
      <c r="AN65"/>
      <c r="AO65" t="s">
        <v>213</v>
      </c>
      <c r="AP65" t="s">
        <v>214</v>
      </c>
      <c r="AQ65">
        <v>1</v>
      </c>
      <c r="AR65" t="s">
        <v>268</v>
      </c>
      <c r="AS65" t="s">
        <v>169</v>
      </c>
      <c r="AT65">
        <v>0</v>
      </c>
      <c r="AU65">
        <v>0</v>
      </c>
      <c r="AV65">
        <v>0</v>
      </c>
      <c r="AW65" t="s">
        <v>170</v>
      </c>
      <c r="AX65">
        <v>0</v>
      </c>
      <c r="AY65" t="b">
        <v>0</v>
      </c>
      <c r="AZ65" t="s">
        <v>171</v>
      </c>
      <c r="BA65" t="s">
        <v>169</v>
      </c>
      <c r="BB65" t="s">
        <v>170</v>
      </c>
      <c r="BC65"/>
    </row>
    <row r="66" spans="8:55" ht="16.5" x14ac:dyDescent="0.3">
      <c r="H66" t="s">
        <v>774</v>
      </c>
      <c r="I66" t="s">
        <v>307</v>
      </c>
      <c r="J66" t="s">
        <v>775</v>
      </c>
      <c r="K66" t="s">
        <v>158</v>
      </c>
      <c r="L66" t="s">
        <v>159</v>
      </c>
      <c r="M66" t="s">
        <v>159</v>
      </c>
      <c r="N66" t="s">
        <v>160</v>
      </c>
      <c r="O66" t="s">
        <v>161</v>
      </c>
      <c r="P66" t="s">
        <v>162</v>
      </c>
      <c r="Q66" t="s">
        <v>179</v>
      </c>
      <c r="R66" s="36" t="s">
        <v>117</v>
      </c>
      <c r="S66">
        <v>15</v>
      </c>
      <c r="T66">
        <v>330000</v>
      </c>
      <c r="U66">
        <v>0</v>
      </c>
      <c r="V66" t="s">
        <v>216</v>
      </c>
      <c r="W66" t="s">
        <v>776</v>
      </c>
      <c r="X66" t="s">
        <v>777</v>
      </c>
      <c r="Y66" t="s">
        <v>188</v>
      </c>
      <c r="Z66" t="s">
        <v>175</v>
      </c>
      <c r="AA66"/>
      <c r="AB66"/>
      <c r="AC66"/>
      <c r="AD66">
        <v>37.484108999999997</v>
      </c>
      <c r="AE66">
        <v>127.056394</v>
      </c>
      <c r="AF66" t="s">
        <v>778</v>
      </c>
      <c r="AG66" s="36" t="s">
        <v>382</v>
      </c>
      <c r="AH66" t="s">
        <v>428</v>
      </c>
      <c r="AI66">
        <v>0</v>
      </c>
      <c r="AJ66">
        <v>5</v>
      </c>
      <c r="AK66">
        <v>0</v>
      </c>
      <c r="AL66" t="s">
        <v>779</v>
      </c>
      <c r="AM66" t="s">
        <v>216</v>
      </c>
      <c r="AN66" t="s">
        <v>216</v>
      </c>
      <c r="AO66" t="s">
        <v>167</v>
      </c>
      <c r="AP66" t="s">
        <v>168</v>
      </c>
      <c r="AQ66">
        <v>2</v>
      </c>
      <c r="AR66" t="s">
        <v>678</v>
      </c>
      <c r="AS66" t="s">
        <v>169</v>
      </c>
      <c r="AT66">
        <v>0</v>
      </c>
      <c r="AU66">
        <v>0</v>
      </c>
      <c r="AV66">
        <v>0</v>
      </c>
      <c r="AW66" t="s">
        <v>170</v>
      </c>
      <c r="AX66">
        <v>0</v>
      </c>
      <c r="AY66" t="b">
        <v>0</v>
      </c>
      <c r="AZ66" t="s">
        <v>171</v>
      </c>
      <c r="BA66" t="s">
        <v>169</v>
      </c>
      <c r="BB66" t="s">
        <v>170</v>
      </c>
      <c r="BC66"/>
    </row>
    <row r="67" spans="8:55" ht="16.5" x14ac:dyDescent="0.3">
      <c r="H67" t="s">
        <v>828</v>
      </c>
      <c r="I67" t="s">
        <v>507</v>
      </c>
      <c r="J67" t="s">
        <v>742</v>
      </c>
      <c r="K67" t="s">
        <v>158</v>
      </c>
      <c r="L67" t="s">
        <v>159</v>
      </c>
      <c r="M67" t="s">
        <v>159</v>
      </c>
      <c r="N67" t="s">
        <v>160</v>
      </c>
      <c r="O67" t="s">
        <v>161</v>
      </c>
      <c r="P67" t="s">
        <v>162</v>
      </c>
      <c r="Q67" t="s">
        <v>179</v>
      </c>
      <c r="R67" s="36" t="s">
        <v>374</v>
      </c>
      <c r="S67">
        <v>25</v>
      </c>
      <c r="T67">
        <v>340000</v>
      </c>
      <c r="U67">
        <v>0</v>
      </c>
      <c r="V67" t="s">
        <v>487</v>
      </c>
      <c r="W67" t="s">
        <v>403</v>
      </c>
      <c r="X67" t="s">
        <v>829</v>
      </c>
      <c r="Y67" t="s">
        <v>188</v>
      </c>
      <c r="Z67" t="s">
        <v>175</v>
      </c>
      <c r="AA67" t="s">
        <v>830</v>
      </c>
      <c r="AB67" t="s">
        <v>176</v>
      </c>
      <c r="AC67" t="s">
        <v>177</v>
      </c>
      <c r="AD67">
        <v>37.488900000000001</v>
      </c>
      <c r="AE67">
        <v>127.079978</v>
      </c>
      <c r="AF67" t="s">
        <v>831</v>
      </c>
      <c r="AG67" s="36" t="s">
        <v>832</v>
      </c>
      <c r="AH67" t="s">
        <v>201</v>
      </c>
      <c r="AI67">
        <v>0</v>
      </c>
      <c r="AJ67">
        <v>8</v>
      </c>
      <c r="AK67">
        <v>0</v>
      </c>
      <c r="AL67" t="s">
        <v>833</v>
      </c>
      <c r="AM67" t="s">
        <v>487</v>
      </c>
      <c r="AN67" t="s">
        <v>487</v>
      </c>
      <c r="AO67" t="s">
        <v>411</v>
      </c>
      <c r="AP67" t="s">
        <v>412</v>
      </c>
      <c r="AQ67">
        <v>3</v>
      </c>
      <c r="AR67" t="s">
        <v>834</v>
      </c>
      <c r="AS67" t="s">
        <v>169</v>
      </c>
      <c r="AT67">
        <v>0</v>
      </c>
      <c r="AU67">
        <v>0</v>
      </c>
      <c r="AV67">
        <v>0</v>
      </c>
      <c r="AW67" t="s">
        <v>170</v>
      </c>
      <c r="AX67">
        <v>0</v>
      </c>
      <c r="AY67" t="b">
        <v>0</v>
      </c>
      <c r="AZ67" t="s">
        <v>171</v>
      </c>
      <c r="BA67" t="s">
        <v>169</v>
      </c>
      <c r="BB67" t="s">
        <v>170</v>
      </c>
      <c r="BC67"/>
    </row>
    <row r="68" spans="8:55" ht="16.5" x14ac:dyDescent="0.3">
      <c r="H68" t="s">
        <v>811</v>
      </c>
      <c r="I68" t="s">
        <v>494</v>
      </c>
      <c r="J68" t="s">
        <v>812</v>
      </c>
      <c r="K68" t="s">
        <v>158</v>
      </c>
      <c r="L68" t="s">
        <v>159</v>
      </c>
      <c r="M68" t="s">
        <v>159</v>
      </c>
      <c r="N68" t="s">
        <v>160</v>
      </c>
      <c r="O68" t="s">
        <v>161</v>
      </c>
      <c r="P68" t="s">
        <v>162</v>
      </c>
      <c r="Q68" t="s">
        <v>179</v>
      </c>
      <c r="R68" s="36" t="s">
        <v>392</v>
      </c>
      <c r="S68">
        <v>18</v>
      </c>
      <c r="T68">
        <v>280000</v>
      </c>
      <c r="U68">
        <v>0</v>
      </c>
      <c r="V68" t="s">
        <v>743</v>
      </c>
      <c r="W68" t="s">
        <v>361</v>
      </c>
      <c r="X68" t="s">
        <v>813</v>
      </c>
      <c r="Y68" t="s">
        <v>188</v>
      </c>
      <c r="Z68" t="s">
        <v>175</v>
      </c>
      <c r="AA68" t="s">
        <v>814</v>
      </c>
      <c r="AB68" t="s">
        <v>176</v>
      </c>
      <c r="AC68" t="s">
        <v>177</v>
      </c>
      <c r="AD68">
        <v>37.492362999999997</v>
      </c>
      <c r="AE68">
        <v>127.044066</v>
      </c>
      <c r="AF68" t="s">
        <v>815</v>
      </c>
      <c r="AG68" s="36" t="s">
        <v>816</v>
      </c>
      <c r="AH68" t="s">
        <v>192</v>
      </c>
      <c r="AI68">
        <v>0</v>
      </c>
      <c r="AJ68">
        <v>3</v>
      </c>
      <c r="AK68">
        <v>0</v>
      </c>
      <c r="AL68" t="s">
        <v>817</v>
      </c>
      <c r="AM68" t="s">
        <v>183</v>
      </c>
      <c r="AN68" t="s">
        <v>743</v>
      </c>
      <c r="AO68" t="s">
        <v>227</v>
      </c>
      <c r="AP68" t="s">
        <v>228</v>
      </c>
      <c r="AQ68">
        <v>3</v>
      </c>
      <c r="AR68" t="s">
        <v>818</v>
      </c>
      <c r="AS68" t="s">
        <v>169</v>
      </c>
      <c r="AT68">
        <v>0</v>
      </c>
      <c r="AU68">
        <v>0</v>
      </c>
      <c r="AV68">
        <v>0</v>
      </c>
      <c r="AW68" t="s">
        <v>170</v>
      </c>
      <c r="AX68">
        <v>0</v>
      </c>
      <c r="AY68" t="b">
        <v>0</v>
      </c>
      <c r="AZ68" t="s">
        <v>171</v>
      </c>
      <c r="BA68" t="s">
        <v>169</v>
      </c>
      <c r="BB68" t="s">
        <v>170</v>
      </c>
      <c r="BC68"/>
    </row>
    <row r="69" spans="8:55" ht="16.5" x14ac:dyDescent="0.3">
      <c r="H69" t="s">
        <v>786</v>
      </c>
      <c r="I69" t="s">
        <v>307</v>
      </c>
      <c r="J69" t="s">
        <v>662</v>
      </c>
      <c r="K69" t="s">
        <v>158</v>
      </c>
      <c r="L69" t="s">
        <v>159</v>
      </c>
      <c r="M69" t="s">
        <v>159</v>
      </c>
      <c r="N69" t="s">
        <v>160</v>
      </c>
      <c r="O69" t="s">
        <v>161</v>
      </c>
      <c r="P69" t="s">
        <v>162</v>
      </c>
      <c r="Q69" t="s">
        <v>179</v>
      </c>
      <c r="R69" s="36" t="s">
        <v>427</v>
      </c>
      <c r="S69">
        <v>16</v>
      </c>
      <c r="T69">
        <v>165000</v>
      </c>
      <c r="U69">
        <v>0</v>
      </c>
      <c r="V69" t="s">
        <v>787</v>
      </c>
      <c r="W69" t="s">
        <v>271</v>
      </c>
      <c r="X69" t="s">
        <v>788</v>
      </c>
      <c r="Y69" t="s">
        <v>181</v>
      </c>
      <c r="Z69" t="s">
        <v>175</v>
      </c>
      <c r="AA69" t="s">
        <v>789</v>
      </c>
      <c r="AB69" t="s">
        <v>176</v>
      </c>
      <c r="AC69" t="s">
        <v>177</v>
      </c>
      <c r="AD69">
        <v>37.479830999999997</v>
      </c>
      <c r="AE69">
        <v>127.064807</v>
      </c>
      <c r="AF69" t="s">
        <v>790</v>
      </c>
      <c r="AG69" s="36" t="s">
        <v>791</v>
      </c>
      <c r="AH69" t="s">
        <v>792</v>
      </c>
      <c r="AI69">
        <v>0</v>
      </c>
      <c r="AJ69">
        <v>26</v>
      </c>
      <c r="AK69">
        <v>0</v>
      </c>
      <c r="AL69" t="s">
        <v>793</v>
      </c>
      <c r="AM69" t="s">
        <v>204</v>
      </c>
      <c r="AN69" t="s">
        <v>787</v>
      </c>
      <c r="AO69" t="s">
        <v>167</v>
      </c>
      <c r="AP69" t="s">
        <v>168</v>
      </c>
      <c r="AQ69">
        <v>4</v>
      </c>
      <c r="AR69" t="s">
        <v>670</v>
      </c>
      <c r="AS69" t="s">
        <v>169</v>
      </c>
      <c r="AT69">
        <v>0</v>
      </c>
      <c r="AU69">
        <v>0</v>
      </c>
      <c r="AV69">
        <v>0</v>
      </c>
      <c r="AW69" t="s">
        <v>170</v>
      </c>
      <c r="AX69">
        <v>0</v>
      </c>
      <c r="AY69" t="b">
        <v>0</v>
      </c>
      <c r="AZ69" t="s">
        <v>171</v>
      </c>
      <c r="BA69" t="s">
        <v>169</v>
      </c>
      <c r="BB69" t="s">
        <v>170</v>
      </c>
      <c r="BC69"/>
    </row>
    <row r="70" spans="8:55" ht="16.5" x14ac:dyDescent="0.3">
      <c r="H70" t="s">
        <v>823</v>
      </c>
      <c r="I70" t="s">
        <v>307</v>
      </c>
      <c r="J70" t="s">
        <v>662</v>
      </c>
      <c r="K70" t="s">
        <v>158</v>
      </c>
      <c r="L70" t="s">
        <v>159</v>
      </c>
      <c r="M70" t="s">
        <v>159</v>
      </c>
      <c r="N70" t="s">
        <v>160</v>
      </c>
      <c r="O70" t="s">
        <v>161</v>
      </c>
      <c r="P70" t="s">
        <v>162</v>
      </c>
      <c r="Q70" t="s">
        <v>179</v>
      </c>
      <c r="R70" s="36" t="s">
        <v>388</v>
      </c>
      <c r="S70">
        <v>22</v>
      </c>
      <c r="T70">
        <v>290000</v>
      </c>
      <c r="U70">
        <v>0</v>
      </c>
      <c r="V70" t="s">
        <v>309</v>
      </c>
      <c r="W70" t="s">
        <v>647</v>
      </c>
      <c r="X70" t="s">
        <v>364</v>
      </c>
      <c r="Y70" t="s">
        <v>181</v>
      </c>
      <c r="Z70" t="s">
        <v>175</v>
      </c>
      <c r="AA70" t="s">
        <v>824</v>
      </c>
      <c r="AB70" t="s">
        <v>176</v>
      </c>
      <c r="AC70" t="s">
        <v>177</v>
      </c>
      <c r="AD70">
        <v>37.480899000000001</v>
      </c>
      <c r="AE70">
        <v>127.064522</v>
      </c>
      <c r="AF70" t="s">
        <v>825</v>
      </c>
      <c r="AG70" s="36" t="s">
        <v>451</v>
      </c>
      <c r="AH70" t="s">
        <v>826</v>
      </c>
      <c r="AI70">
        <v>0</v>
      </c>
      <c r="AJ70">
        <v>16</v>
      </c>
      <c r="AK70">
        <v>0</v>
      </c>
      <c r="AL70" t="s">
        <v>827</v>
      </c>
      <c r="AM70" t="s">
        <v>309</v>
      </c>
      <c r="AN70" t="s">
        <v>309</v>
      </c>
      <c r="AO70" t="s">
        <v>167</v>
      </c>
      <c r="AP70" t="s">
        <v>168</v>
      </c>
      <c r="AQ70">
        <v>4</v>
      </c>
      <c r="AR70" t="s">
        <v>670</v>
      </c>
      <c r="AS70" t="s">
        <v>169</v>
      </c>
      <c r="AT70">
        <v>0</v>
      </c>
      <c r="AU70">
        <v>0</v>
      </c>
      <c r="AV70">
        <v>0</v>
      </c>
      <c r="AW70" t="s">
        <v>170</v>
      </c>
      <c r="AX70">
        <v>0</v>
      </c>
      <c r="AY70" t="b">
        <v>0</v>
      </c>
      <c r="AZ70" t="s">
        <v>171</v>
      </c>
      <c r="BA70" t="s">
        <v>169</v>
      </c>
      <c r="BB70" t="s">
        <v>170</v>
      </c>
      <c r="BC70"/>
    </row>
    <row r="71" spans="8:55" ht="16.5" x14ac:dyDescent="0.3">
      <c r="H71" t="s">
        <v>874</v>
      </c>
      <c r="I71" t="s">
        <v>507</v>
      </c>
      <c r="J71" t="s">
        <v>742</v>
      </c>
      <c r="K71" t="s">
        <v>158</v>
      </c>
      <c r="L71" t="s">
        <v>159</v>
      </c>
      <c r="M71" t="s">
        <v>159</v>
      </c>
      <c r="N71" t="s">
        <v>160</v>
      </c>
      <c r="O71" t="s">
        <v>161</v>
      </c>
      <c r="P71" t="s">
        <v>162</v>
      </c>
      <c r="Q71" t="s">
        <v>179</v>
      </c>
      <c r="R71" s="36" t="s">
        <v>376</v>
      </c>
      <c r="S71">
        <v>23</v>
      </c>
      <c r="T71">
        <v>230000</v>
      </c>
      <c r="U71">
        <v>0</v>
      </c>
      <c r="V71" t="s">
        <v>875</v>
      </c>
      <c r="W71" t="s">
        <v>414</v>
      </c>
      <c r="X71" t="s">
        <v>876</v>
      </c>
      <c r="Y71" t="s">
        <v>181</v>
      </c>
      <c r="Z71" t="s">
        <v>175</v>
      </c>
      <c r="AA71" t="s">
        <v>877</v>
      </c>
      <c r="AB71" t="s">
        <v>176</v>
      </c>
      <c r="AC71" t="s">
        <v>177</v>
      </c>
      <c r="AD71">
        <v>37.489322000000001</v>
      </c>
      <c r="AE71">
        <v>127.081036</v>
      </c>
      <c r="AF71" t="s">
        <v>878</v>
      </c>
      <c r="AG71" s="36" t="s">
        <v>879</v>
      </c>
      <c r="AH71" t="s">
        <v>191</v>
      </c>
      <c r="AI71">
        <v>0</v>
      </c>
      <c r="AJ71">
        <v>11</v>
      </c>
      <c r="AK71">
        <v>0</v>
      </c>
      <c r="AL71" t="s">
        <v>880</v>
      </c>
      <c r="AM71" t="s">
        <v>875</v>
      </c>
      <c r="AN71" t="s">
        <v>875</v>
      </c>
      <c r="AO71" t="s">
        <v>411</v>
      </c>
      <c r="AP71" t="s">
        <v>412</v>
      </c>
      <c r="AQ71">
        <v>4</v>
      </c>
      <c r="AR71" t="s">
        <v>834</v>
      </c>
      <c r="AS71" t="s">
        <v>169</v>
      </c>
      <c r="AT71">
        <v>0</v>
      </c>
      <c r="AU71">
        <v>0</v>
      </c>
      <c r="AV71">
        <v>0</v>
      </c>
      <c r="AW71" t="s">
        <v>170</v>
      </c>
      <c r="AX71">
        <v>0</v>
      </c>
      <c r="AY71" t="b">
        <v>0</v>
      </c>
      <c r="AZ71" t="s">
        <v>171</v>
      </c>
      <c r="BA71" t="s">
        <v>169</v>
      </c>
      <c r="BB71" t="s">
        <v>170</v>
      </c>
      <c r="BC71"/>
    </row>
    <row r="72" spans="8:55" ht="16.5" x14ac:dyDescent="0.3">
      <c r="H72" t="s">
        <v>863</v>
      </c>
      <c r="I72" t="s">
        <v>307</v>
      </c>
      <c r="J72" t="s">
        <v>662</v>
      </c>
      <c r="K72" t="s">
        <v>158</v>
      </c>
      <c r="L72" t="s">
        <v>159</v>
      </c>
      <c r="M72" t="s">
        <v>159</v>
      </c>
      <c r="N72" t="s">
        <v>160</v>
      </c>
      <c r="O72" t="s">
        <v>161</v>
      </c>
      <c r="P72" t="s">
        <v>162</v>
      </c>
      <c r="Q72" t="s">
        <v>179</v>
      </c>
      <c r="R72" s="36" t="s">
        <v>378</v>
      </c>
      <c r="S72">
        <v>29</v>
      </c>
      <c r="T72">
        <v>340000</v>
      </c>
      <c r="U72">
        <v>0</v>
      </c>
      <c r="V72" t="s">
        <v>487</v>
      </c>
      <c r="W72" t="s">
        <v>781</v>
      </c>
      <c r="X72" t="s">
        <v>864</v>
      </c>
      <c r="Y72" t="s">
        <v>181</v>
      </c>
      <c r="Z72" t="s">
        <v>175</v>
      </c>
      <c r="AA72" t="s">
        <v>865</v>
      </c>
      <c r="AB72" t="s">
        <v>176</v>
      </c>
      <c r="AC72" t="s">
        <v>177</v>
      </c>
      <c r="AD72">
        <v>37.480604</v>
      </c>
      <c r="AE72">
        <v>127.065451</v>
      </c>
      <c r="AF72" t="s">
        <v>866</v>
      </c>
      <c r="AG72" s="36" t="s">
        <v>667</v>
      </c>
      <c r="AH72" t="s">
        <v>867</v>
      </c>
      <c r="AI72">
        <v>0</v>
      </c>
      <c r="AJ72">
        <v>31</v>
      </c>
      <c r="AK72">
        <v>0</v>
      </c>
      <c r="AL72" t="s">
        <v>868</v>
      </c>
      <c r="AM72" t="s">
        <v>211</v>
      </c>
      <c r="AN72" t="s">
        <v>651</v>
      </c>
      <c r="AO72" t="s">
        <v>167</v>
      </c>
      <c r="AP72" t="s">
        <v>168</v>
      </c>
      <c r="AQ72">
        <v>6</v>
      </c>
      <c r="AR72" t="s">
        <v>670</v>
      </c>
      <c r="AS72" t="s">
        <v>169</v>
      </c>
      <c r="AT72">
        <v>0</v>
      </c>
      <c r="AU72">
        <v>0</v>
      </c>
      <c r="AV72">
        <v>0</v>
      </c>
      <c r="AW72" t="s">
        <v>170</v>
      </c>
      <c r="AX72">
        <v>0</v>
      </c>
      <c r="AY72" t="b">
        <v>0</v>
      </c>
      <c r="AZ72" t="s">
        <v>171</v>
      </c>
      <c r="BA72" t="s">
        <v>169</v>
      </c>
      <c r="BB72" t="s">
        <v>170</v>
      </c>
      <c r="BC72"/>
    </row>
    <row r="73" spans="8:55" ht="16.5" x14ac:dyDescent="0.3">
      <c r="H73" t="s">
        <v>819</v>
      </c>
      <c r="I73" t="s">
        <v>307</v>
      </c>
      <c r="J73" t="s">
        <v>456</v>
      </c>
      <c r="K73" t="s">
        <v>158</v>
      </c>
      <c r="L73" t="s">
        <v>159</v>
      </c>
      <c r="M73" t="s">
        <v>159</v>
      </c>
      <c r="N73" t="s">
        <v>160</v>
      </c>
      <c r="O73" t="s">
        <v>161</v>
      </c>
      <c r="P73" t="s">
        <v>162</v>
      </c>
      <c r="Q73" t="s">
        <v>179</v>
      </c>
      <c r="R73" s="36" t="s">
        <v>400</v>
      </c>
      <c r="S73">
        <v>12</v>
      </c>
      <c r="T73">
        <v>270000</v>
      </c>
      <c r="U73">
        <v>0</v>
      </c>
      <c r="V73" t="s">
        <v>342</v>
      </c>
      <c r="W73" t="s">
        <v>440</v>
      </c>
      <c r="X73" t="s">
        <v>820</v>
      </c>
      <c r="Y73" t="s">
        <v>181</v>
      </c>
      <c r="Z73" t="s">
        <v>175</v>
      </c>
      <c r="AA73"/>
      <c r="AB73"/>
      <c r="AC73"/>
      <c r="AD73">
        <v>37.483328</v>
      </c>
      <c r="AE73">
        <v>127.05332799999999</v>
      </c>
      <c r="AF73" t="s">
        <v>821</v>
      </c>
      <c r="AG73" s="36" t="s">
        <v>437</v>
      </c>
      <c r="AH73" t="s">
        <v>428</v>
      </c>
      <c r="AI73">
        <v>0</v>
      </c>
      <c r="AJ73">
        <v>5</v>
      </c>
      <c r="AK73">
        <v>0</v>
      </c>
      <c r="AL73" t="s">
        <v>822</v>
      </c>
      <c r="AM73" t="s">
        <v>342</v>
      </c>
      <c r="AN73" t="s">
        <v>342</v>
      </c>
      <c r="AO73" t="s">
        <v>167</v>
      </c>
      <c r="AP73" t="s">
        <v>168</v>
      </c>
      <c r="AQ73">
        <v>2</v>
      </c>
      <c r="AR73" t="s">
        <v>678</v>
      </c>
      <c r="AS73" t="s">
        <v>169</v>
      </c>
      <c r="AT73">
        <v>0</v>
      </c>
      <c r="AU73">
        <v>0</v>
      </c>
      <c r="AV73">
        <v>0</v>
      </c>
      <c r="AW73" t="s">
        <v>170</v>
      </c>
      <c r="AX73">
        <v>0</v>
      </c>
      <c r="AY73" t="b">
        <v>0</v>
      </c>
      <c r="AZ73" t="s">
        <v>171</v>
      </c>
      <c r="BA73" t="s">
        <v>169</v>
      </c>
      <c r="BB73" t="s">
        <v>170</v>
      </c>
      <c r="BC73"/>
    </row>
    <row r="74" spans="8:55" ht="16.5" x14ac:dyDescent="0.3">
      <c r="H74" t="s">
        <v>835</v>
      </c>
      <c r="I74" t="s">
        <v>494</v>
      </c>
      <c r="J74" t="s">
        <v>495</v>
      </c>
      <c r="K74" t="s">
        <v>158</v>
      </c>
      <c r="L74" t="s">
        <v>159</v>
      </c>
      <c r="M74" t="s">
        <v>159</v>
      </c>
      <c r="N74" t="s">
        <v>160</v>
      </c>
      <c r="O74" t="s">
        <v>161</v>
      </c>
      <c r="P74" t="s">
        <v>162</v>
      </c>
      <c r="Q74" t="s">
        <v>179</v>
      </c>
      <c r="R74" s="36" t="s">
        <v>408</v>
      </c>
      <c r="S74">
        <v>69</v>
      </c>
      <c r="T74">
        <v>390000</v>
      </c>
      <c r="U74">
        <v>0</v>
      </c>
      <c r="V74" t="s">
        <v>836</v>
      </c>
      <c r="W74" t="s">
        <v>837</v>
      </c>
      <c r="X74" t="s">
        <v>838</v>
      </c>
      <c r="Y74" t="s">
        <v>188</v>
      </c>
      <c r="Z74" t="s">
        <v>175</v>
      </c>
      <c r="AA74"/>
      <c r="AB74"/>
      <c r="AC74"/>
      <c r="AD74">
        <v>37.487217999999999</v>
      </c>
      <c r="AE74">
        <v>127.05303000000001</v>
      </c>
      <c r="AF74" t="s">
        <v>839</v>
      </c>
      <c r="AG74" s="36" t="s">
        <v>425</v>
      </c>
      <c r="AH74" t="s">
        <v>498</v>
      </c>
      <c r="AI74">
        <v>0</v>
      </c>
      <c r="AJ74">
        <v>16</v>
      </c>
      <c r="AK74">
        <v>0</v>
      </c>
      <c r="AL74" t="s">
        <v>840</v>
      </c>
      <c r="AM74" t="s">
        <v>836</v>
      </c>
      <c r="AN74" t="s">
        <v>836</v>
      </c>
      <c r="AO74" t="s">
        <v>167</v>
      </c>
      <c r="AP74" t="s">
        <v>168</v>
      </c>
      <c r="AQ74">
        <v>3</v>
      </c>
      <c r="AR74" t="s">
        <v>841</v>
      </c>
      <c r="AS74" t="s">
        <v>169</v>
      </c>
      <c r="AT74">
        <v>0</v>
      </c>
      <c r="AU74">
        <v>0</v>
      </c>
      <c r="AV74">
        <v>0</v>
      </c>
      <c r="AW74" t="s">
        <v>170</v>
      </c>
      <c r="AX74">
        <v>0</v>
      </c>
      <c r="AY74" t="b">
        <v>0</v>
      </c>
      <c r="AZ74" t="s">
        <v>171</v>
      </c>
      <c r="BA74" t="s">
        <v>169</v>
      </c>
      <c r="BB74" t="s">
        <v>170</v>
      </c>
      <c r="BC74"/>
    </row>
    <row r="75" spans="8:55" ht="16.5" x14ac:dyDescent="0.3">
      <c r="H75" t="s">
        <v>887</v>
      </c>
      <c r="I75" t="s">
        <v>307</v>
      </c>
      <c r="J75" t="s">
        <v>662</v>
      </c>
      <c r="K75" t="s">
        <v>158</v>
      </c>
      <c r="L75" t="s">
        <v>159</v>
      </c>
      <c r="M75" t="s">
        <v>159</v>
      </c>
      <c r="N75" t="s">
        <v>160</v>
      </c>
      <c r="O75" t="s">
        <v>161</v>
      </c>
      <c r="P75" t="s">
        <v>162</v>
      </c>
      <c r="Q75" t="s">
        <v>179</v>
      </c>
      <c r="R75" s="36" t="s">
        <v>369</v>
      </c>
      <c r="S75">
        <v>34</v>
      </c>
      <c r="T75">
        <v>320000</v>
      </c>
      <c r="U75">
        <v>0</v>
      </c>
      <c r="V75" t="s">
        <v>651</v>
      </c>
      <c r="W75" t="s">
        <v>781</v>
      </c>
      <c r="X75" t="s">
        <v>782</v>
      </c>
      <c r="Y75" t="s">
        <v>174</v>
      </c>
      <c r="Z75" t="s">
        <v>175</v>
      </c>
      <c r="AA75" t="s">
        <v>888</v>
      </c>
      <c r="AB75" t="s">
        <v>176</v>
      </c>
      <c r="AC75" t="s">
        <v>177</v>
      </c>
      <c r="AD75">
        <v>37.480772999999999</v>
      </c>
      <c r="AE75">
        <v>127.066078</v>
      </c>
      <c r="AF75" t="s">
        <v>889</v>
      </c>
      <c r="AG75" s="36" t="s">
        <v>890</v>
      </c>
      <c r="AH75" t="s">
        <v>329</v>
      </c>
      <c r="AI75">
        <v>0</v>
      </c>
      <c r="AJ75">
        <v>16</v>
      </c>
      <c r="AK75">
        <v>0</v>
      </c>
      <c r="AL75" t="s">
        <v>891</v>
      </c>
      <c r="AM75" t="s">
        <v>651</v>
      </c>
      <c r="AN75" t="s">
        <v>651</v>
      </c>
      <c r="AO75" t="s">
        <v>167</v>
      </c>
      <c r="AP75" t="s">
        <v>168</v>
      </c>
      <c r="AQ75">
        <v>1</v>
      </c>
      <c r="AR75" t="s">
        <v>670</v>
      </c>
      <c r="AS75" t="s">
        <v>169</v>
      </c>
      <c r="AT75">
        <v>0</v>
      </c>
      <c r="AU75">
        <v>0</v>
      </c>
      <c r="AV75">
        <v>0</v>
      </c>
      <c r="AW75" t="s">
        <v>170</v>
      </c>
      <c r="AX75">
        <v>0</v>
      </c>
      <c r="AY75" t="b">
        <v>0</v>
      </c>
      <c r="AZ75" t="s">
        <v>171</v>
      </c>
      <c r="BA75" t="s">
        <v>169</v>
      </c>
      <c r="BB75" t="s">
        <v>170</v>
      </c>
      <c r="BC75"/>
    </row>
    <row r="76" spans="8:55" ht="16.5" x14ac:dyDescent="0.3">
      <c r="H76" t="s">
        <v>770</v>
      </c>
      <c r="I76" t="s">
        <v>307</v>
      </c>
      <c r="J76" t="s">
        <v>662</v>
      </c>
      <c r="K76" t="s">
        <v>158</v>
      </c>
      <c r="L76" t="s">
        <v>159</v>
      </c>
      <c r="M76" t="s">
        <v>159</v>
      </c>
      <c r="N76" t="s">
        <v>160</v>
      </c>
      <c r="O76" t="s">
        <v>161</v>
      </c>
      <c r="P76" t="s">
        <v>162</v>
      </c>
      <c r="Q76" t="s">
        <v>179</v>
      </c>
      <c r="R76" s="36" t="s">
        <v>387</v>
      </c>
      <c r="S76">
        <v>20</v>
      </c>
      <c r="T76">
        <v>220000</v>
      </c>
      <c r="U76">
        <v>0</v>
      </c>
      <c r="V76" t="s">
        <v>653</v>
      </c>
      <c r="W76" t="s">
        <v>173</v>
      </c>
      <c r="X76" t="s">
        <v>771</v>
      </c>
      <c r="Y76" t="s">
        <v>181</v>
      </c>
      <c r="Z76" t="s">
        <v>175</v>
      </c>
      <c r="AA76"/>
      <c r="AB76"/>
      <c r="AC76"/>
      <c r="AD76">
        <v>37.480148</v>
      </c>
      <c r="AE76">
        <v>127.06540099999999</v>
      </c>
      <c r="AF76"/>
      <c r="AG76" s="36" t="s">
        <v>656</v>
      </c>
      <c r="AH76" t="s">
        <v>772</v>
      </c>
      <c r="AI76">
        <v>0</v>
      </c>
      <c r="AJ76">
        <v>20</v>
      </c>
      <c r="AK76">
        <v>0</v>
      </c>
      <c r="AL76" t="s">
        <v>773</v>
      </c>
      <c r="AM76" t="s">
        <v>653</v>
      </c>
      <c r="AN76" t="s">
        <v>548</v>
      </c>
      <c r="AO76" t="s">
        <v>167</v>
      </c>
      <c r="AP76" t="s">
        <v>168</v>
      </c>
      <c r="AQ76">
        <v>4</v>
      </c>
      <c r="AR76" t="s">
        <v>670</v>
      </c>
      <c r="AS76" t="s">
        <v>169</v>
      </c>
      <c r="AT76">
        <v>0</v>
      </c>
      <c r="AU76">
        <v>0</v>
      </c>
      <c r="AV76">
        <v>0</v>
      </c>
      <c r="AW76" t="s">
        <v>170</v>
      </c>
      <c r="AX76">
        <v>0</v>
      </c>
      <c r="AY76" t="b">
        <v>0</v>
      </c>
      <c r="AZ76" t="s">
        <v>171</v>
      </c>
      <c r="BA76" t="s">
        <v>169</v>
      </c>
      <c r="BB76" t="s">
        <v>170</v>
      </c>
      <c r="BC76"/>
    </row>
    <row r="77" spans="8:55" ht="16.5" x14ac:dyDescent="0.3">
      <c r="H77" t="s">
        <v>780</v>
      </c>
      <c r="I77" t="s">
        <v>307</v>
      </c>
      <c r="J77" t="s">
        <v>662</v>
      </c>
      <c r="K77" t="s">
        <v>158</v>
      </c>
      <c r="L77" t="s">
        <v>159</v>
      </c>
      <c r="M77" t="s">
        <v>159</v>
      </c>
      <c r="N77" t="s">
        <v>160</v>
      </c>
      <c r="O77" t="s">
        <v>161</v>
      </c>
      <c r="P77" t="s">
        <v>162</v>
      </c>
      <c r="Q77" t="s">
        <v>179</v>
      </c>
      <c r="R77" s="36" t="s">
        <v>377</v>
      </c>
      <c r="S77">
        <v>34</v>
      </c>
      <c r="T77">
        <v>350000</v>
      </c>
      <c r="U77">
        <v>0</v>
      </c>
      <c r="V77" t="s">
        <v>209</v>
      </c>
      <c r="W77" t="s">
        <v>781</v>
      </c>
      <c r="X77" t="s">
        <v>782</v>
      </c>
      <c r="Y77" t="s">
        <v>181</v>
      </c>
      <c r="Z77" t="s">
        <v>175</v>
      </c>
      <c r="AA77" t="s">
        <v>783</v>
      </c>
      <c r="AB77" t="s">
        <v>176</v>
      </c>
      <c r="AC77" t="s">
        <v>177</v>
      </c>
      <c r="AD77">
        <v>37.480772999999999</v>
      </c>
      <c r="AE77">
        <v>127.066078</v>
      </c>
      <c r="AF77" t="s">
        <v>784</v>
      </c>
      <c r="AG77" s="36" t="s">
        <v>667</v>
      </c>
      <c r="AH77" t="s">
        <v>329</v>
      </c>
      <c r="AI77">
        <v>0</v>
      </c>
      <c r="AJ77">
        <v>6</v>
      </c>
      <c r="AK77">
        <v>0</v>
      </c>
      <c r="AL77" t="s">
        <v>785</v>
      </c>
      <c r="AM77" t="s">
        <v>211</v>
      </c>
      <c r="AN77" t="s">
        <v>209</v>
      </c>
      <c r="AO77" t="s">
        <v>167</v>
      </c>
      <c r="AP77" t="s">
        <v>168</v>
      </c>
      <c r="AQ77">
        <v>2</v>
      </c>
      <c r="AR77" t="s">
        <v>670</v>
      </c>
      <c r="AS77" t="s">
        <v>169</v>
      </c>
      <c r="AT77">
        <v>0</v>
      </c>
      <c r="AU77">
        <v>0</v>
      </c>
      <c r="AV77">
        <v>0</v>
      </c>
      <c r="AW77" t="s">
        <v>170</v>
      </c>
      <c r="AX77">
        <v>0</v>
      </c>
      <c r="AY77" t="b">
        <v>0</v>
      </c>
      <c r="AZ77" t="s">
        <v>171</v>
      </c>
      <c r="BA77" t="s">
        <v>169</v>
      </c>
      <c r="BB77" t="s">
        <v>170</v>
      </c>
      <c r="BC77"/>
    </row>
    <row r="78" spans="8:55" ht="16.5" x14ac:dyDescent="0.3">
      <c r="H78" t="s">
        <v>842</v>
      </c>
      <c r="I78" t="s">
        <v>843</v>
      </c>
      <c r="J78" t="s">
        <v>844</v>
      </c>
      <c r="K78" t="s">
        <v>158</v>
      </c>
      <c r="L78" t="s">
        <v>159</v>
      </c>
      <c r="M78" t="s">
        <v>159</v>
      </c>
      <c r="N78" t="s">
        <v>160</v>
      </c>
      <c r="O78" t="s">
        <v>161</v>
      </c>
      <c r="P78" t="s">
        <v>162</v>
      </c>
      <c r="Q78" t="s">
        <v>179</v>
      </c>
      <c r="R78" s="36" t="s">
        <v>374</v>
      </c>
      <c r="S78">
        <v>14</v>
      </c>
      <c r="T78">
        <v>680000</v>
      </c>
      <c r="U78">
        <v>0</v>
      </c>
      <c r="V78" t="s">
        <v>845</v>
      </c>
      <c r="W78" t="s">
        <v>846</v>
      </c>
      <c r="X78" t="s">
        <v>847</v>
      </c>
      <c r="Y78" t="s">
        <v>188</v>
      </c>
      <c r="Z78" t="s">
        <v>175</v>
      </c>
      <c r="AA78"/>
      <c r="AB78"/>
      <c r="AC78"/>
      <c r="AD78">
        <v>37.528776000000001</v>
      </c>
      <c r="AE78">
        <v>127.02887</v>
      </c>
      <c r="AF78" t="s">
        <v>848</v>
      </c>
      <c r="AG78" s="36" t="s">
        <v>849</v>
      </c>
      <c r="AH78" t="s">
        <v>850</v>
      </c>
      <c r="AI78">
        <v>0</v>
      </c>
      <c r="AJ78">
        <v>16</v>
      </c>
      <c r="AK78">
        <v>0</v>
      </c>
      <c r="AL78" t="s">
        <v>851</v>
      </c>
      <c r="AM78" t="s">
        <v>852</v>
      </c>
      <c r="AN78" t="s">
        <v>853</v>
      </c>
      <c r="AO78" t="s">
        <v>167</v>
      </c>
      <c r="AP78" t="s">
        <v>168</v>
      </c>
      <c r="AQ78">
        <v>6</v>
      </c>
      <c r="AR78" t="s">
        <v>854</v>
      </c>
      <c r="AS78" t="s">
        <v>169</v>
      </c>
      <c r="AT78">
        <v>0</v>
      </c>
      <c r="AU78">
        <v>0</v>
      </c>
      <c r="AV78">
        <v>0</v>
      </c>
      <c r="AW78" t="s">
        <v>170</v>
      </c>
      <c r="AX78">
        <v>0</v>
      </c>
      <c r="AY78" t="b">
        <v>0</v>
      </c>
      <c r="AZ78" t="s">
        <v>171</v>
      </c>
      <c r="BA78" t="s">
        <v>169</v>
      </c>
      <c r="BB78" t="s">
        <v>170</v>
      </c>
      <c r="BC78"/>
    </row>
    <row r="79" spans="8:55" ht="16.5" x14ac:dyDescent="0.3">
      <c r="H79" t="s">
        <v>806</v>
      </c>
      <c r="I79" t="s">
        <v>307</v>
      </c>
      <c r="J79" t="s">
        <v>662</v>
      </c>
      <c r="K79" t="s">
        <v>158</v>
      </c>
      <c r="L79" t="s">
        <v>159</v>
      </c>
      <c r="M79" t="s">
        <v>159</v>
      </c>
      <c r="N79" t="s">
        <v>160</v>
      </c>
      <c r="O79" t="s">
        <v>161</v>
      </c>
      <c r="P79" t="s">
        <v>162</v>
      </c>
      <c r="Q79" t="s">
        <v>179</v>
      </c>
      <c r="R79" s="36" t="s">
        <v>374</v>
      </c>
      <c r="S79">
        <v>34</v>
      </c>
      <c r="T79">
        <v>360000</v>
      </c>
      <c r="U79">
        <v>0</v>
      </c>
      <c r="V79" t="s">
        <v>211</v>
      </c>
      <c r="W79" t="s">
        <v>781</v>
      </c>
      <c r="X79" t="s">
        <v>782</v>
      </c>
      <c r="Y79" t="s">
        <v>181</v>
      </c>
      <c r="Z79" t="s">
        <v>175</v>
      </c>
      <c r="AA79"/>
      <c r="AB79"/>
      <c r="AC79"/>
      <c r="AD79">
        <v>37.480772999999999</v>
      </c>
      <c r="AE79">
        <v>127.066078</v>
      </c>
      <c r="AF79" t="s">
        <v>807</v>
      </c>
      <c r="AG79" s="36" t="s">
        <v>808</v>
      </c>
      <c r="AH79" t="s">
        <v>329</v>
      </c>
      <c r="AI79">
        <v>0</v>
      </c>
      <c r="AJ79">
        <v>40</v>
      </c>
      <c r="AK79">
        <v>0</v>
      </c>
      <c r="AL79" t="s">
        <v>809</v>
      </c>
      <c r="AM79" t="s">
        <v>810</v>
      </c>
      <c r="AN79" t="s">
        <v>651</v>
      </c>
      <c r="AO79" t="s">
        <v>167</v>
      </c>
      <c r="AP79" t="s">
        <v>168</v>
      </c>
      <c r="AQ79">
        <v>6</v>
      </c>
      <c r="AR79" t="s">
        <v>670</v>
      </c>
      <c r="AS79" t="s">
        <v>169</v>
      </c>
      <c r="AT79">
        <v>0</v>
      </c>
      <c r="AU79">
        <v>0</v>
      </c>
      <c r="AV79">
        <v>0</v>
      </c>
      <c r="AW79" t="s">
        <v>170</v>
      </c>
      <c r="AX79">
        <v>0</v>
      </c>
      <c r="AY79" t="b">
        <v>0</v>
      </c>
      <c r="AZ79" t="s">
        <v>171</v>
      </c>
      <c r="BA79" t="s">
        <v>169</v>
      </c>
      <c r="BB79" t="s">
        <v>170</v>
      </c>
      <c r="BC79"/>
    </row>
    <row r="80" spans="8:55" ht="16.5" x14ac:dyDescent="0.3">
      <c r="H80" t="s">
        <v>763</v>
      </c>
      <c r="I80" t="s">
        <v>494</v>
      </c>
      <c r="J80" t="s">
        <v>620</v>
      </c>
      <c r="K80" t="s">
        <v>158</v>
      </c>
      <c r="L80" t="s">
        <v>159</v>
      </c>
      <c r="M80" t="s">
        <v>159</v>
      </c>
      <c r="N80" t="s">
        <v>160</v>
      </c>
      <c r="O80" t="s">
        <v>161</v>
      </c>
      <c r="P80" t="s">
        <v>162</v>
      </c>
      <c r="Q80" t="s">
        <v>179</v>
      </c>
      <c r="R80" s="36" t="s">
        <v>399</v>
      </c>
      <c r="S80">
        <v>55</v>
      </c>
      <c r="T80">
        <v>240000</v>
      </c>
      <c r="U80">
        <v>0</v>
      </c>
      <c r="V80" t="s">
        <v>212</v>
      </c>
      <c r="W80" t="s">
        <v>764</v>
      </c>
      <c r="X80" t="s">
        <v>765</v>
      </c>
      <c r="Y80" t="s">
        <v>210</v>
      </c>
      <c r="Z80" t="s">
        <v>175</v>
      </c>
      <c r="AA80"/>
      <c r="AB80"/>
      <c r="AC80"/>
      <c r="AD80">
        <v>37.489632</v>
      </c>
      <c r="AE80">
        <v>127.054018</v>
      </c>
      <c r="AF80" t="s">
        <v>766</v>
      </c>
      <c r="AG80" s="36" t="s">
        <v>371</v>
      </c>
      <c r="AH80" t="s">
        <v>767</v>
      </c>
      <c r="AI80">
        <v>0</v>
      </c>
      <c r="AJ80">
        <v>12</v>
      </c>
      <c r="AK80">
        <v>0</v>
      </c>
      <c r="AL80" t="s">
        <v>768</v>
      </c>
      <c r="AM80" t="s">
        <v>212</v>
      </c>
      <c r="AN80" t="s">
        <v>212</v>
      </c>
      <c r="AO80" t="s">
        <v>202</v>
      </c>
      <c r="AP80" t="s">
        <v>203</v>
      </c>
      <c r="AQ80">
        <v>2</v>
      </c>
      <c r="AR80" t="s">
        <v>769</v>
      </c>
      <c r="AS80" t="s">
        <v>169</v>
      </c>
      <c r="AT80">
        <v>0</v>
      </c>
      <c r="AU80">
        <v>0</v>
      </c>
      <c r="AV80">
        <v>0</v>
      </c>
      <c r="AW80" t="s">
        <v>170</v>
      </c>
      <c r="AX80">
        <v>0</v>
      </c>
      <c r="AY80" t="b">
        <v>0</v>
      </c>
      <c r="AZ80" t="s">
        <v>171</v>
      </c>
      <c r="BA80" t="s">
        <v>169</v>
      </c>
      <c r="BB80" t="s">
        <v>170</v>
      </c>
      <c r="BC80"/>
    </row>
    <row r="81" spans="8:55" ht="16.5" x14ac:dyDescent="0.3">
      <c r="H81" t="s">
        <v>800</v>
      </c>
      <c r="I81" t="s">
        <v>307</v>
      </c>
      <c r="J81" t="s">
        <v>662</v>
      </c>
      <c r="K81" t="s">
        <v>158</v>
      </c>
      <c r="L81" t="s">
        <v>159</v>
      </c>
      <c r="M81" t="s">
        <v>159</v>
      </c>
      <c r="N81" t="s">
        <v>160</v>
      </c>
      <c r="O81" t="s">
        <v>161</v>
      </c>
      <c r="P81" t="s">
        <v>162</v>
      </c>
      <c r="Q81" t="s">
        <v>179</v>
      </c>
      <c r="R81" s="36" t="s">
        <v>381</v>
      </c>
      <c r="S81">
        <v>19</v>
      </c>
      <c r="T81">
        <v>275000</v>
      </c>
      <c r="U81">
        <v>0</v>
      </c>
      <c r="V81" t="s">
        <v>801</v>
      </c>
      <c r="W81" t="s">
        <v>647</v>
      </c>
      <c r="X81" t="s">
        <v>364</v>
      </c>
      <c r="Y81" t="s">
        <v>188</v>
      </c>
      <c r="Z81" t="s">
        <v>175</v>
      </c>
      <c r="AA81" t="s">
        <v>802</v>
      </c>
      <c r="AB81" t="s">
        <v>176</v>
      </c>
      <c r="AC81" t="s">
        <v>177</v>
      </c>
      <c r="AD81">
        <v>37.480544000000002</v>
      </c>
      <c r="AE81">
        <v>127.06492799999999</v>
      </c>
      <c r="AF81" t="s">
        <v>803</v>
      </c>
      <c r="AG81" s="36" t="s">
        <v>451</v>
      </c>
      <c r="AH81" t="s">
        <v>804</v>
      </c>
      <c r="AI81">
        <v>0</v>
      </c>
      <c r="AJ81">
        <v>25</v>
      </c>
      <c r="AK81">
        <v>0</v>
      </c>
      <c r="AL81" t="s">
        <v>805</v>
      </c>
      <c r="AM81" t="s">
        <v>309</v>
      </c>
      <c r="AN81" t="s">
        <v>342</v>
      </c>
      <c r="AO81" t="s">
        <v>167</v>
      </c>
      <c r="AP81" t="s">
        <v>168</v>
      </c>
      <c r="AQ81">
        <v>5</v>
      </c>
      <c r="AR81" t="s">
        <v>670</v>
      </c>
      <c r="AS81" t="s">
        <v>169</v>
      </c>
      <c r="AT81">
        <v>0</v>
      </c>
      <c r="AU81">
        <v>0</v>
      </c>
      <c r="AV81">
        <v>0</v>
      </c>
      <c r="AW81" t="s">
        <v>170</v>
      </c>
      <c r="AX81">
        <v>0</v>
      </c>
      <c r="AY81" t="b">
        <v>0</v>
      </c>
      <c r="AZ81" t="s">
        <v>171</v>
      </c>
      <c r="BA81" t="s">
        <v>169</v>
      </c>
      <c r="BB81" t="s">
        <v>170</v>
      </c>
      <c r="BC81"/>
    </row>
    <row r="82" spans="8:55" ht="16.5" x14ac:dyDescent="0.3">
      <c r="H82" t="s">
        <v>881</v>
      </c>
      <c r="I82" t="s">
        <v>692</v>
      </c>
      <c r="J82" t="s">
        <v>882</v>
      </c>
      <c r="K82" t="s">
        <v>158</v>
      </c>
      <c r="L82" t="s">
        <v>159</v>
      </c>
      <c r="M82" t="s">
        <v>159</v>
      </c>
      <c r="N82" t="s">
        <v>160</v>
      </c>
      <c r="O82" t="s">
        <v>161</v>
      </c>
      <c r="P82" t="s">
        <v>162</v>
      </c>
      <c r="Q82" t="s">
        <v>198</v>
      </c>
      <c r="R82" s="36" t="s">
        <v>400</v>
      </c>
      <c r="S82">
        <v>13</v>
      </c>
      <c r="T82">
        <v>165000</v>
      </c>
      <c r="U82">
        <v>0</v>
      </c>
      <c r="V82" t="s">
        <v>787</v>
      </c>
      <c r="W82" t="s">
        <v>389</v>
      </c>
      <c r="X82" t="s">
        <v>883</v>
      </c>
      <c r="Y82" t="s">
        <v>210</v>
      </c>
      <c r="Z82" t="s">
        <v>175</v>
      </c>
      <c r="AA82"/>
      <c r="AB82"/>
      <c r="AC82"/>
      <c r="AD82">
        <v>37.50085</v>
      </c>
      <c r="AE82">
        <v>127.06214</v>
      </c>
      <c r="AF82" t="s">
        <v>884</v>
      </c>
      <c r="AG82" s="36" t="s">
        <v>396</v>
      </c>
      <c r="AH82" t="s">
        <v>185</v>
      </c>
      <c r="AI82">
        <v>0</v>
      </c>
      <c r="AJ82">
        <v>4</v>
      </c>
      <c r="AK82">
        <v>0</v>
      </c>
      <c r="AL82" t="s">
        <v>885</v>
      </c>
      <c r="AM82" t="s">
        <v>787</v>
      </c>
      <c r="AN82" t="s">
        <v>787</v>
      </c>
      <c r="AO82" t="s">
        <v>213</v>
      </c>
      <c r="AP82" t="s">
        <v>214</v>
      </c>
      <c r="AQ82">
        <v>2</v>
      </c>
      <c r="AR82" t="s">
        <v>886</v>
      </c>
      <c r="AS82" t="s">
        <v>169</v>
      </c>
      <c r="AT82">
        <v>0</v>
      </c>
      <c r="AU82">
        <v>0</v>
      </c>
      <c r="AV82">
        <v>0</v>
      </c>
      <c r="AW82" t="s">
        <v>170</v>
      </c>
      <c r="AX82">
        <v>0</v>
      </c>
      <c r="AY82" t="b">
        <v>0</v>
      </c>
      <c r="AZ82" t="s">
        <v>171</v>
      </c>
      <c r="BA82" t="s">
        <v>169</v>
      </c>
      <c r="BB82" t="s">
        <v>170</v>
      </c>
      <c r="BC82"/>
    </row>
    <row r="83" spans="8:55" ht="16.5" x14ac:dyDescent="0.3">
      <c r="H83" t="s">
        <v>869</v>
      </c>
      <c r="I83" t="s">
        <v>307</v>
      </c>
      <c r="J83" t="s">
        <v>662</v>
      </c>
      <c r="K83" t="s">
        <v>158</v>
      </c>
      <c r="L83" t="s">
        <v>159</v>
      </c>
      <c r="M83" t="s">
        <v>159</v>
      </c>
      <c r="N83" t="s">
        <v>160</v>
      </c>
      <c r="O83" t="s">
        <v>161</v>
      </c>
      <c r="P83" t="s">
        <v>162</v>
      </c>
      <c r="Q83" t="s">
        <v>179</v>
      </c>
      <c r="R83" s="36" t="s">
        <v>372</v>
      </c>
      <c r="S83">
        <v>35</v>
      </c>
      <c r="T83">
        <v>380000</v>
      </c>
      <c r="U83">
        <v>0</v>
      </c>
      <c r="V83" t="s">
        <v>870</v>
      </c>
      <c r="W83" t="s">
        <v>221</v>
      </c>
      <c r="X83" t="s">
        <v>664</v>
      </c>
      <c r="Y83" t="s">
        <v>181</v>
      </c>
      <c r="Z83" t="s">
        <v>175</v>
      </c>
      <c r="AA83" t="s">
        <v>871</v>
      </c>
      <c r="AB83" t="s">
        <v>176</v>
      </c>
      <c r="AC83" t="s">
        <v>177</v>
      </c>
      <c r="AD83">
        <v>37.481414999999998</v>
      </c>
      <c r="AE83">
        <v>127.065973</v>
      </c>
      <c r="AF83" t="s">
        <v>872</v>
      </c>
      <c r="AG83" s="36" t="s">
        <v>667</v>
      </c>
      <c r="AH83" t="s">
        <v>668</v>
      </c>
      <c r="AI83">
        <v>0</v>
      </c>
      <c r="AJ83">
        <v>38</v>
      </c>
      <c r="AK83">
        <v>0</v>
      </c>
      <c r="AL83" t="s">
        <v>873</v>
      </c>
      <c r="AM83" t="s">
        <v>164</v>
      </c>
      <c r="AN83" t="s">
        <v>211</v>
      </c>
      <c r="AO83" t="s">
        <v>167</v>
      </c>
      <c r="AP83" t="s">
        <v>168</v>
      </c>
      <c r="AQ83">
        <v>7</v>
      </c>
      <c r="AR83" t="s">
        <v>670</v>
      </c>
      <c r="AS83" t="s">
        <v>169</v>
      </c>
      <c r="AT83">
        <v>0</v>
      </c>
      <c r="AU83">
        <v>0</v>
      </c>
      <c r="AV83">
        <v>0</v>
      </c>
      <c r="AW83" t="s">
        <v>170</v>
      </c>
      <c r="AX83">
        <v>0</v>
      </c>
      <c r="AY83" t="b">
        <v>0</v>
      </c>
      <c r="AZ83" t="s">
        <v>171</v>
      </c>
      <c r="BA83" t="s">
        <v>169</v>
      </c>
      <c r="BB83" t="s">
        <v>170</v>
      </c>
      <c r="BC83"/>
    </row>
    <row r="84" spans="8:55" ht="16.5" x14ac:dyDescent="0.3">
      <c r="H84" t="s">
        <v>855</v>
      </c>
      <c r="I84" t="s">
        <v>507</v>
      </c>
      <c r="J84" t="s">
        <v>508</v>
      </c>
      <c r="K84" t="s">
        <v>158</v>
      </c>
      <c r="L84" t="s">
        <v>159</v>
      </c>
      <c r="M84" t="s">
        <v>159</v>
      </c>
      <c r="N84" t="s">
        <v>160</v>
      </c>
      <c r="O84" t="s">
        <v>161</v>
      </c>
      <c r="P84" t="s">
        <v>162</v>
      </c>
      <c r="Q84" t="s">
        <v>198</v>
      </c>
      <c r="R84" s="36" t="s">
        <v>856</v>
      </c>
      <c r="S84">
        <v>35</v>
      </c>
      <c r="T84">
        <v>310000</v>
      </c>
      <c r="U84">
        <v>0</v>
      </c>
      <c r="V84" t="s">
        <v>646</v>
      </c>
      <c r="W84" t="s">
        <v>407</v>
      </c>
      <c r="X84" t="s">
        <v>364</v>
      </c>
      <c r="Y84" t="s">
        <v>188</v>
      </c>
      <c r="Z84" t="s">
        <v>175</v>
      </c>
      <c r="AA84" t="s">
        <v>857</v>
      </c>
      <c r="AB84" t="s">
        <v>176</v>
      </c>
      <c r="AC84" t="s">
        <v>177</v>
      </c>
      <c r="AD84">
        <v>37.491115000000001</v>
      </c>
      <c r="AE84">
        <v>127.075907</v>
      </c>
      <c r="AF84" t="s">
        <v>858</v>
      </c>
      <c r="AG84" s="36" t="s">
        <v>859</v>
      </c>
      <c r="AH84" t="s">
        <v>860</v>
      </c>
      <c r="AI84">
        <v>0</v>
      </c>
      <c r="AJ84">
        <v>13</v>
      </c>
      <c r="AK84">
        <v>0</v>
      </c>
      <c r="AL84" t="s">
        <v>861</v>
      </c>
      <c r="AM84" t="s">
        <v>646</v>
      </c>
      <c r="AN84" t="s">
        <v>646</v>
      </c>
      <c r="AO84" t="s">
        <v>167</v>
      </c>
      <c r="AP84" t="s">
        <v>168</v>
      </c>
      <c r="AQ84">
        <v>3</v>
      </c>
      <c r="AR84" t="s">
        <v>862</v>
      </c>
      <c r="AS84" t="s">
        <v>169</v>
      </c>
      <c r="AT84">
        <v>0</v>
      </c>
      <c r="AU84">
        <v>0</v>
      </c>
      <c r="AV84">
        <v>0</v>
      </c>
      <c r="AW84" t="s">
        <v>170</v>
      </c>
      <c r="AX84">
        <v>0</v>
      </c>
      <c r="AY84" t="b">
        <v>0</v>
      </c>
      <c r="AZ84" t="s">
        <v>171</v>
      </c>
      <c r="BA84" t="s">
        <v>169</v>
      </c>
      <c r="BB84" t="s">
        <v>170</v>
      </c>
      <c r="BC84"/>
    </row>
    <row r="85" spans="8:55" ht="16.5" x14ac:dyDescent="0.3">
      <c r="H85" t="s">
        <v>899</v>
      </c>
      <c r="I85" t="s">
        <v>485</v>
      </c>
      <c r="J85" t="s">
        <v>525</v>
      </c>
      <c r="K85" t="s">
        <v>158</v>
      </c>
      <c r="L85" t="s">
        <v>159</v>
      </c>
      <c r="M85" t="s">
        <v>159</v>
      </c>
      <c r="N85" t="s">
        <v>160</v>
      </c>
      <c r="O85" t="s">
        <v>161</v>
      </c>
      <c r="P85" t="s">
        <v>162</v>
      </c>
      <c r="Q85" t="s">
        <v>179</v>
      </c>
      <c r="R85" s="36" t="s">
        <v>900</v>
      </c>
      <c r="S85">
        <v>35</v>
      </c>
      <c r="T85">
        <v>345000</v>
      </c>
      <c r="U85">
        <v>0</v>
      </c>
      <c r="V85" t="s">
        <v>901</v>
      </c>
      <c r="W85" t="s">
        <v>193</v>
      </c>
      <c r="X85" t="s">
        <v>902</v>
      </c>
      <c r="Y85" t="s">
        <v>210</v>
      </c>
      <c r="Z85" t="s">
        <v>175</v>
      </c>
      <c r="AA85" t="s">
        <v>903</v>
      </c>
      <c r="AB85" t="s">
        <v>176</v>
      </c>
      <c r="AC85" t="s">
        <v>177</v>
      </c>
      <c r="AD85">
        <v>37.524194999999999</v>
      </c>
      <c r="AE85">
        <v>127.05722400000001</v>
      </c>
      <c r="AF85" t="s">
        <v>904</v>
      </c>
      <c r="AG85" s="36" t="s">
        <v>905</v>
      </c>
      <c r="AH85" t="s">
        <v>192</v>
      </c>
      <c r="AI85">
        <v>0</v>
      </c>
      <c r="AJ85">
        <v>17</v>
      </c>
      <c r="AK85">
        <v>0</v>
      </c>
      <c r="AL85" t="s">
        <v>906</v>
      </c>
      <c r="AM85" t="s">
        <v>901</v>
      </c>
      <c r="AN85" t="s">
        <v>901</v>
      </c>
      <c r="AO85" t="s">
        <v>213</v>
      </c>
      <c r="AP85" t="s">
        <v>214</v>
      </c>
      <c r="AQ85">
        <v>4</v>
      </c>
      <c r="AR85" t="s">
        <v>907</v>
      </c>
      <c r="AS85" t="s">
        <v>169</v>
      </c>
      <c r="AT85">
        <v>0</v>
      </c>
      <c r="AU85">
        <v>0</v>
      </c>
      <c r="AV85">
        <v>0</v>
      </c>
      <c r="AW85" t="s">
        <v>170</v>
      </c>
      <c r="AX85">
        <v>0</v>
      </c>
      <c r="AY85" t="b">
        <v>0</v>
      </c>
      <c r="AZ85" t="s">
        <v>171</v>
      </c>
      <c r="BA85" t="s">
        <v>169</v>
      </c>
      <c r="BB85" t="s">
        <v>170</v>
      </c>
      <c r="BC85"/>
    </row>
    <row r="86" spans="8:55" ht="16.5" x14ac:dyDescent="0.3">
      <c r="H86" t="s">
        <v>962</v>
      </c>
      <c r="I86" t="s">
        <v>485</v>
      </c>
      <c r="J86" t="s">
        <v>588</v>
      </c>
      <c r="K86" t="s">
        <v>158</v>
      </c>
      <c r="L86" t="s">
        <v>159</v>
      </c>
      <c r="M86" t="s">
        <v>159</v>
      </c>
      <c r="N86" t="s">
        <v>160</v>
      </c>
      <c r="O86" t="s">
        <v>161</v>
      </c>
      <c r="P86" t="s">
        <v>162</v>
      </c>
      <c r="Q86" t="s">
        <v>179</v>
      </c>
      <c r="R86" s="36" t="s">
        <v>370</v>
      </c>
      <c r="S86">
        <v>19</v>
      </c>
      <c r="T86">
        <v>290000</v>
      </c>
      <c r="U86">
        <v>0</v>
      </c>
      <c r="V86" t="s">
        <v>309</v>
      </c>
      <c r="W86" t="s">
        <v>589</v>
      </c>
      <c r="X86" t="s">
        <v>385</v>
      </c>
      <c r="Y86" t="s">
        <v>210</v>
      </c>
      <c r="Z86" t="s">
        <v>175</v>
      </c>
      <c r="AA86"/>
      <c r="AB86"/>
      <c r="AC86"/>
      <c r="AD86">
        <v>37.525306</v>
      </c>
      <c r="AE86">
        <v>127.05540000000001</v>
      </c>
      <c r="AF86" t="s">
        <v>963</v>
      </c>
      <c r="AG86" s="36" t="s">
        <v>490</v>
      </c>
      <c r="AH86" t="s">
        <v>247</v>
      </c>
      <c r="AI86">
        <v>0</v>
      </c>
      <c r="AJ86">
        <v>7</v>
      </c>
      <c r="AK86">
        <v>0</v>
      </c>
      <c r="AL86" t="s">
        <v>964</v>
      </c>
      <c r="AM86" t="s">
        <v>309</v>
      </c>
      <c r="AN86" t="s">
        <v>309</v>
      </c>
      <c r="AO86" t="s">
        <v>213</v>
      </c>
      <c r="AP86" t="s">
        <v>214</v>
      </c>
      <c r="AQ86">
        <v>3</v>
      </c>
      <c r="AR86" t="s">
        <v>532</v>
      </c>
      <c r="AS86" t="s">
        <v>169</v>
      </c>
      <c r="AT86">
        <v>0</v>
      </c>
      <c r="AU86">
        <v>0</v>
      </c>
      <c r="AV86">
        <v>0</v>
      </c>
      <c r="AW86" t="s">
        <v>170</v>
      </c>
      <c r="AX86">
        <v>0</v>
      </c>
      <c r="AY86" t="b">
        <v>0</v>
      </c>
      <c r="AZ86" t="s">
        <v>171</v>
      </c>
      <c r="BA86" t="s">
        <v>169</v>
      </c>
      <c r="BB86" t="s">
        <v>170</v>
      </c>
      <c r="BC86"/>
    </row>
    <row r="87" spans="8:55" ht="16.5" x14ac:dyDescent="0.3">
      <c r="H87" t="s">
        <v>957</v>
      </c>
      <c r="I87" t="s">
        <v>218</v>
      </c>
      <c r="J87" t="s">
        <v>316</v>
      </c>
      <c r="K87" t="s">
        <v>158</v>
      </c>
      <c r="L87" t="s">
        <v>159</v>
      </c>
      <c r="M87" t="s">
        <v>159</v>
      </c>
      <c r="N87" t="s">
        <v>160</v>
      </c>
      <c r="O87" t="s">
        <v>161</v>
      </c>
      <c r="P87" t="s">
        <v>162</v>
      </c>
      <c r="Q87" t="s">
        <v>179</v>
      </c>
      <c r="R87" s="36" t="s">
        <v>376</v>
      </c>
      <c r="S87">
        <v>13</v>
      </c>
      <c r="T87">
        <v>90000</v>
      </c>
      <c r="U87">
        <v>0</v>
      </c>
      <c r="V87" t="s">
        <v>199</v>
      </c>
      <c r="W87" t="s">
        <v>958</v>
      </c>
      <c r="X87" t="s">
        <v>959</v>
      </c>
      <c r="Y87" t="s">
        <v>188</v>
      </c>
      <c r="Z87" t="s">
        <v>175</v>
      </c>
      <c r="AA87"/>
      <c r="AB87"/>
      <c r="AC87"/>
      <c r="AD87">
        <v>37.515050000000002</v>
      </c>
      <c r="AE87">
        <v>127.02302</v>
      </c>
      <c r="AF87" t="s">
        <v>960</v>
      </c>
      <c r="AG87" s="36" t="s">
        <v>961</v>
      </c>
      <c r="AH87" t="s">
        <v>178</v>
      </c>
      <c r="AI87">
        <v>0</v>
      </c>
      <c r="AJ87">
        <v>1</v>
      </c>
      <c r="AK87">
        <v>0</v>
      </c>
      <c r="AL87"/>
      <c r="AM87"/>
      <c r="AN87"/>
      <c r="AO87" t="s">
        <v>167</v>
      </c>
      <c r="AP87" t="s">
        <v>168</v>
      </c>
      <c r="AQ87">
        <v>1</v>
      </c>
      <c r="AR87" t="s">
        <v>323</v>
      </c>
      <c r="AS87" t="s">
        <v>169</v>
      </c>
      <c r="AT87">
        <v>0</v>
      </c>
      <c r="AU87">
        <v>0</v>
      </c>
      <c r="AV87">
        <v>0</v>
      </c>
      <c r="AW87" t="s">
        <v>170</v>
      </c>
      <c r="AX87">
        <v>0</v>
      </c>
      <c r="AY87" t="b">
        <v>0</v>
      </c>
      <c r="AZ87" t="s">
        <v>171</v>
      </c>
      <c r="BA87" t="s">
        <v>169</v>
      </c>
      <c r="BB87" t="s">
        <v>170</v>
      </c>
      <c r="BC87"/>
    </row>
    <row r="88" spans="8:55" ht="16.5" x14ac:dyDescent="0.3">
      <c r="H88" t="s">
        <v>951</v>
      </c>
      <c r="I88" t="s">
        <v>307</v>
      </c>
      <c r="J88" t="s">
        <v>474</v>
      </c>
      <c r="K88" t="s">
        <v>158</v>
      </c>
      <c r="L88" t="s">
        <v>159</v>
      </c>
      <c r="M88" t="s">
        <v>159</v>
      </c>
      <c r="N88" t="s">
        <v>160</v>
      </c>
      <c r="O88" t="s">
        <v>161</v>
      </c>
      <c r="P88" t="s">
        <v>162</v>
      </c>
      <c r="Q88" t="s">
        <v>179</v>
      </c>
      <c r="R88" s="36" t="s">
        <v>390</v>
      </c>
      <c r="S88">
        <v>33</v>
      </c>
      <c r="T88">
        <v>390000</v>
      </c>
      <c r="U88">
        <v>0</v>
      </c>
      <c r="V88" t="s">
        <v>836</v>
      </c>
      <c r="W88" t="s">
        <v>335</v>
      </c>
      <c r="X88" t="s">
        <v>952</v>
      </c>
      <c r="Y88" t="s">
        <v>181</v>
      </c>
      <c r="Z88" t="s">
        <v>175</v>
      </c>
      <c r="AA88" t="s">
        <v>953</v>
      </c>
      <c r="AB88" t="s">
        <v>176</v>
      </c>
      <c r="AC88" t="s">
        <v>177</v>
      </c>
      <c r="AD88">
        <v>37.479151000000002</v>
      </c>
      <c r="AE88">
        <v>127.052528</v>
      </c>
      <c r="AF88" t="s">
        <v>954</v>
      </c>
      <c r="AG88" s="36" t="s">
        <v>955</v>
      </c>
      <c r="AH88" t="s">
        <v>362</v>
      </c>
      <c r="AI88">
        <v>0</v>
      </c>
      <c r="AJ88">
        <v>17</v>
      </c>
      <c r="AK88">
        <v>0</v>
      </c>
      <c r="AL88" t="s">
        <v>956</v>
      </c>
      <c r="AM88" t="s">
        <v>164</v>
      </c>
      <c r="AN88" t="s">
        <v>836</v>
      </c>
      <c r="AO88" t="s">
        <v>422</v>
      </c>
      <c r="AP88" t="s">
        <v>423</v>
      </c>
      <c r="AQ88">
        <v>3</v>
      </c>
      <c r="AR88" t="s">
        <v>934</v>
      </c>
      <c r="AS88" t="s">
        <v>169</v>
      </c>
      <c r="AT88">
        <v>0</v>
      </c>
      <c r="AU88">
        <v>0</v>
      </c>
      <c r="AV88">
        <v>0</v>
      </c>
      <c r="AW88" t="s">
        <v>170</v>
      </c>
      <c r="AX88">
        <v>0</v>
      </c>
      <c r="AY88" t="b">
        <v>0</v>
      </c>
      <c r="AZ88" t="s">
        <v>171</v>
      </c>
      <c r="BA88" t="s">
        <v>169</v>
      </c>
      <c r="BB88" t="s">
        <v>170</v>
      </c>
      <c r="BC88"/>
    </row>
    <row r="89" spans="8:55" ht="16.5" x14ac:dyDescent="0.3">
      <c r="H89" t="s">
        <v>945</v>
      </c>
      <c r="I89" t="s">
        <v>307</v>
      </c>
      <c r="J89" t="s">
        <v>662</v>
      </c>
      <c r="K89" t="s">
        <v>158</v>
      </c>
      <c r="L89" t="s">
        <v>159</v>
      </c>
      <c r="M89" t="s">
        <v>159</v>
      </c>
      <c r="N89" t="s">
        <v>160</v>
      </c>
      <c r="O89" t="s">
        <v>161</v>
      </c>
      <c r="P89" t="s">
        <v>162</v>
      </c>
      <c r="Q89" t="s">
        <v>179</v>
      </c>
      <c r="R89" s="36" t="s">
        <v>376</v>
      </c>
      <c r="S89">
        <v>8</v>
      </c>
      <c r="T89">
        <v>200000</v>
      </c>
      <c r="U89">
        <v>0</v>
      </c>
      <c r="V89" t="s">
        <v>581</v>
      </c>
      <c r="W89" t="s">
        <v>173</v>
      </c>
      <c r="X89" t="s">
        <v>365</v>
      </c>
      <c r="Y89" t="s">
        <v>174</v>
      </c>
      <c r="Z89" t="s">
        <v>175</v>
      </c>
      <c r="AA89" t="s">
        <v>946</v>
      </c>
      <c r="AB89" t="s">
        <v>176</v>
      </c>
      <c r="AC89" t="s">
        <v>177</v>
      </c>
      <c r="AD89">
        <v>37.480127000000003</v>
      </c>
      <c r="AE89">
        <v>127.063991</v>
      </c>
      <c r="AF89" t="s">
        <v>947</v>
      </c>
      <c r="AG89" s="36" t="s">
        <v>451</v>
      </c>
      <c r="AH89" t="s">
        <v>948</v>
      </c>
      <c r="AI89">
        <v>0</v>
      </c>
      <c r="AJ89">
        <v>23</v>
      </c>
      <c r="AK89">
        <v>0</v>
      </c>
      <c r="AL89" t="s">
        <v>949</v>
      </c>
      <c r="AM89" t="s">
        <v>581</v>
      </c>
      <c r="AN89" t="s">
        <v>189</v>
      </c>
      <c r="AO89" t="s">
        <v>167</v>
      </c>
      <c r="AP89" t="s">
        <v>168</v>
      </c>
      <c r="AQ89">
        <v>4</v>
      </c>
      <c r="AR89" t="s">
        <v>950</v>
      </c>
      <c r="AS89" t="s">
        <v>169</v>
      </c>
      <c r="AT89">
        <v>0</v>
      </c>
      <c r="AU89">
        <v>0</v>
      </c>
      <c r="AV89">
        <v>0</v>
      </c>
      <c r="AW89" t="s">
        <v>170</v>
      </c>
      <c r="AX89">
        <v>0</v>
      </c>
      <c r="AY89" t="b">
        <v>0</v>
      </c>
      <c r="AZ89" t="s">
        <v>171</v>
      </c>
      <c r="BA89" t="s">
        <v>169</v>
      </c>
      <c r="BB89" t="s">
        <v>170</v>
      </c>
      <c r="BC89"/>
    </row>
    <row r="90" spans="8:55" ht="16.5" x14ac:dyDescent="0.3">
      <c r="H90" t="s">
        <v>1002</v>
      </c>
      <c r="I90" t="s">
        <v>455</v>
      </c>
      <c r="J90" t="s">
        <v>1003</v>
      </c>
      <c r="K90" t="s">
        <v>158</v>
      </c>
      <c r="L90" t="s">
        <v>159</v>
      </c>
      <c r="M90" t="s">
        <v>159</v>
      </c>
      <c r="N90" t="s">
        <v>160</v>
      </c>
      <c r="O90" t="s">
        <v>161</v>
      </c>
      <c r="P90" t="s">
        <v>162</v>
      </c>
      <c r="Q90" t="s">
        <v>179</v>
      </c>
      <c r="R90" s="36" t="s">
        <v>117</v>
      </c>
      <c r="S90">
        <v>18</v>
      </c>
      <c r="T90">
        <v>150000</v>
      </c>
      <c r="U90">
        <v>0</v>
      </c>
      <c r="V90" t="s">
        <v>195</v>
      </c>
      <c r="W90" t="s">
        <v>366</v>
      </c>
      <c r="X90" t="s">
        <v>1004</v>
      </c>
      <c r="Y90" t="s">
        <v>174</v>
      </c>
      <c r="Z90" t="s">
        <v>175</v>
      </c>
      <c r="AA90"/>
      <c r="AB90"/>
      <c r="AC90"/>
      <c r="AD90">
        <v>37.496237000000001</v>
      </c>
      <c r="AE90">
        <v>127.046244</v>
      </c>
      <c r="AF90" t="s">
        <v>1005</v>
      </c>
      <c r="AG90" s="36" t="s">
        <v>429</v>
      </c>
      <c r="AH90" t="s">
        <v>247</v>
      </c>
      <c r="AI90">
        <v>0</v>
      </c>
      <c r="AJ90">
        <v>10</v>
      </c>
      <c r="AK90">
        <v>0</v>
      </c>
      <c r="AL90" t="s">
        <v>1006</v>
      </c>
      <c r="AM90" t="s">
        <v>195</v>
      </c>
      <c r="AN90" t="s">
        <v>195</v>
      </c>
      <c r="AO90" t="s">
        <v>167</v>
      </c>
      <c r="AP90" t="s">
        <v>168</v>
      </c>
      <c r="AQ90">
        <v>3</v>
      </c>
      <c r="AR90" t="s">
        <v>1007</v>
      </c>
      <c r="AS90" t="s">
        <v>169</v>
      </c>
      <c r="AT90">
        <v>0</v>
      </c>
      <c r="AU90">
        <v>0</v>
      </c>
      <c r="AV90">
        <v>0</v>
      </c>
      <c r="AW90" t="s">
        <v>170</v>
      </c>
      <c r="AX90">
        <v>0</v>
      </c>
      <c r="AY90" t="b">
        <v>0</v>
      </c>
      <c r="AZ90" t="s">
        <v>171</v>
      </c>
      <c r="BA90" t="s">
        <v>169</v>
      </c>
      <c r="BB90" t="s">
        <v>170</v>
      </c>
      <c r="BC90"/>
    </row>
    <row r="91" spans="8:55" ht="16.5" x14ac:dyDescent="0.3">
      <c r="H91" t="s">
        <v>973</v>
      </c>
      <c r="I91" t="s">
        <v>692</v>
      </c>
      <c r="J91" t="s">
        <v>974</v>
      </c>
      <c r="K91" t="s">
        <v>158</v>
      </c>
      <c r="L91" t="s">
        <v>159</v>
      </c>
      <c r="M91" t="s">
        <v>159</v>
      </c>
      <c r="N91" t="s">
        <v>160</v>
      </c>
      <c r="O91" t="s">
        <v>161</v>
      </c>
      <c r="P91" t="s">
        <v>162</v>
      </c>
      <c r="Q91" t="s">
        <v>198</v>
      </c>
      <c r="R91" s="36" t="s">
        <v>387</v>
      </c>
      <c r="S91">
        <v>24</v>
      </c>
      <c r="T91">
        <v>240000</v>
      </c>
      <c r="U91">
        <v>0</v>
      </c>
      <c r="V91" t="s">
        <v>212</v>
      </c>
      <c r="W91" t="s">
        <v>190</v>
      </c>
      <c r="X91" t="s">
        <v>384</v>
      </c>
      <c r="Y91" t="s">
        <v>188</v>
      </c>
      <c r="Z91" t="s">
        <v>175</v>
      </c>
      <c r="AA91"/>
      <c r="AB91"/>
      <c r="AC91"/>
      <c r="AD91">
        <v>37.500369999999997</v>
      </c>
      <c r="AE91">
        <v>127.06107</v>
      </c>
      <c r="AF91"/>
      <c r="AG91" s="36" t="s">
        <v>402</v>
      </c>
      <c r="AH91" t="s">
        <v>386</v>
      </c>
      <c r="AI91">
        <v>0</v>
      </c>
      <c r="AJ91">
        <v>5</v>
      </c>
      <c r="AK91">
        <v>0</v>
      </c>
      <c r="AL91" t="s">
        <v>975</v>
      </c>
      <c r="AM91" t="s">
        <v>212</v>
      </c>
      <c r="AN91" t="s">
        <v>212</v>
      </c>
      <c r="AO91" t="s">
        <v>167</v>
      </c>
      <c r="AP91" t="s">
        <v>168</v>
      </c>
      <c r="AQ91">
        <v>3</v>
      </c>
      <c r="AR91" t="s">
        <v>976</v>
      </c>
      <c r="AS91" t="s">
        <v>169</v>
      </c>
      <c r="AT91">
        <v>0</v>
      </c>
      <c r="AU91">
        <v>0</v>
      </c>
      <c r="AV91">
        <v>0</v>
      </c>
      <c r="AW91" t="s">
        <v>170</v>
      </c>
      <c r="AX91">
        <v>0</v>
      </c>
      <c r="AY91" t="b">
        <v>0</v>
      </c>
      <c r="AZ91" t="s">
        <v>171</v>
      </c>
      <c r="BA91" t="s">
        <v>169</v>
      </c>
      <c r="BB91" t="s">
        <v>170</v>
      </c>
      <c r="BC91"/>
    </row>
    <row r="92" spans="8:55" ht="16.5" x14ac:dyDescent="0.3">
      <c r="H92" t="s">
        <v>983</v>
      </c>
      <c r="I92" t="s">
        <v>485</v>
      </c>
      <c r="J92" t="s">
        <v>588</v>
      </c>
      <c r="K92" t="s">
        <v>158</v>
      </c>
      <c r="L92" t="s">
        <v>159</v>
      </c>
      <c r="M92" t="s">
        <v>159</v>
      </c>
      <c r="N92" t="s">
        <v>160</v>
      </c>
      <c r="O92" t="s">
        <v>161</v>
      </c>
      <c r="P92" t="s">
        <v>162</v>
      </c>
      <c r="Q92" t="s">
        <v>179</v>
      </c>
      <c r="R92" s="36" t="s">
        <v>376</v>
      </c>
      <c r="S92">
        <v>19</v>
      </c>
      <c r="T92">
        <v>270000</v>
      </c>
      <c r="U92">
        <v>0</v>
      </c>
      <c r="V92" t="s">
        <v>342</v>
      </c>
      <c r="W92" t="s">
        <v>589</v>
      </c>
      <c r="X92" t="s">
        <v>984</v>
      </c>
      <c r="Y92" t="s">
        <v>210</v>
      </c>
      <c r="Z92" t="s">
        <v>175</v>
      </c>
      <c r="AA92"/>
      <c r="AB92"/>
      <c r="AC92"/>
      <c r="AD92">
        <v>37.525306</v>
      </c>
      <c r="AE92">
        <v>127.05540000000001</v>
      </c>
      <c r="AF92" t="s">
        <v>985</v>
      </c>
      <c r="AG92" s="36" t="s">
        <v>986</v>
      </c>
      <c r="AH92" t="s">
        <v>247</v>
      </c>
      <c r="AI92">
        <v>0</v>
      </c>
      <c r="AJ92">
        <v>4</v>
      </c>
      <c r="AK92">
        <v>0</v>
      </c>
      <c r="AL92" t="s">
        <v>987</v>
      </c>
      <c r="AM92" t="s">
        <v>342</v>
      </c>
      <c r="AN92" t="s">
        <v>342</v>
      </c>
      <c r="AO92" t="s">
        <v>422</v>
      </c>
      <c r="AP92" t="s">
        <v>423</v>
      </c>
      <c r="AQ92">
        <v>3</v>
      </c>
      <c r="AR92" t="s">
        <v>492</v>
      </c>
      <c r="AS92" t="s">
        <v>169</v>
      </c>
      <c r="AT92">
        <v>0</v>
      </c>
      <c r="AU92">
        <v>0</v>
      </c>
      <c r="AV92">
        <v>0</v>
      </c>
      <c r="AW92" t="s">
        <v>170</v>
      </c>
      <c r="AX92">
        <v>0</v>
      </c>
      <c r="AY92" t="b">
        <v>0</v>
      </c>
      <c r="AZ92" t="s">
        <v>171</v>
      </c>
      <c r="BA92" t="s">
        <v>169</v>
      </c>
      <c r="BB92" t="s">
        <v>170</v>
      </c>
      <c r="BC92"/>
    </row>
    <row r="93" spans="8:55" ht="16.5" x14ac:dyDescent="0.3">
      <c r="H93" t="s">
        <v>915</v>
      </c>
      <c r="I93" t="s">
        <v>333</v>
      </c>
      <c r="J93" t="s">
        <v>645</v>
      </c>
      <c r="K93" t="s">
        <v>158</v>
      </c>
      <c r="L93" t="s">
        <v>159</v>
      </c>
      <c r="M93" t="s">
        <v>159</v>
      </c>
      <c r="N93" t="s">
        <v>160</v>
      </c>
      <c r="O93" t="s">
        <v>161</v>
      </c>
      <c r="P93" t="s">
        <v>162</v>
      </c>
      <c r="Q93" t="s">
        <v>179</v>
      </c>
      <c r="R93" s="36" t="s">
        <v>379</v>
      </c>
      <c r="S93">
        <v>27</v>
      </c>
      <c r="T93">
        <v>480000</v>
      </c>
      <c r="U93">
        <v>0</v>
      </c>
      <c r="V93" t="s">
        <v>916</v>
      </c>
      <c r="W93" t="s">
        <v>215</v>
      </c>
      <c r="X93" t="s">
        <v>723</v>
      </c>
      <c r="Y93" t="s">
        <v>181</v>
      </c>
      <c r="Z93" t="s">
        <v>175</v>
      </c>
      <c r="AA93"/>
      <c r="AB93"/>
      <c r="AC93"/>
      <c r="AD93">
        <v>37.515072000000004</v>
      </c>
      <c r="AE93">
        <v>127.051129</v>
      </c>
      <c r="AF93" t="s">
        <v>917</v>
      </c>
      <c r="AG93" s="36" t="s">
        <v>698</v>
      </c>
      <c r="AH93" t="s">
        <v>338</v>
      </c>
      <c r="AI93">
        <v>0</v>
      </c>
      <c r="AJ93">
        <v>8</v>
      </c>
      <c r="AK93">
        <v>0</v>
      </c>
      <c r="AL93" t="s">
        <v>918</v>
      </c>
      <c r="AM93" t="s">
        <v>916</v>
      </c>
      <c r="AN93" t="s">
        <v>916</v>
      </c>
      <c r="AO93" t="s">
        <v>167</v>
      </c>
      <c r="AP93" t="s">
        <v>168</v>
      </c>
      <c r="AQ93">
        <v>1</v>
      </c>
      <c r="AR93" t="s">
        <v>919</v>
      </c>
      <c r="AS93" t="s">
        <v>169</v>
      </c>
      <c r="AT93">
        <v>0</v>
      </c>
      <c r="AU93">
        <v>0</v>
      </c>
      <c r="AV93">
        <v>0</v>
      </c>
      <c r="AW93" t="s">
        <v>170</v>
      </c>
      <c r="AX93">
        <v>0</v>
      </c>
      <c r="AY93" t="b">
        <v>0</v>
      </c>
      <c r="AZ93" t="s">
        <v>171</v>
      </c>
      <c r="BA93" t="s">
        <v>169</v>
      </c>
      <c r="BB93" t="s">
        <v>170</v>
      </c>
      <c r="BC93"/>
    </row>
    <row r="94" spans="8:55" ht="16.5" x14ac:dyDescent="0.3">
      <c r="H94" t="s">
        <v>925</v>
      </c>
      <c r="I94" t="s">
        <v>307</v>
      </c>
      <c r="J94" t="s">
        <v>775</v>
      </c>
      <c r="K94" t="s">
        <v>158</v>
      </c>
      <c r="L94" t="s">
        <v>159</v>
      </c>
      <c r="M94" t="s">
        <v>159</v>
      </c>
      <c r="N94" t="s">
        <v>160</v>
      </c>
      <c r="O94" t="s">
        <v>161</v>
      </c>
      <c r="P94" t="s">
        <v>162</v>
      </c>
      <c r="Q94" t="s">
        <v>179</v>
      </c>
      <c r="R94" s="36" t="s">
        <v>375</v>
      </c>
      <c r="S94">
        <v>15</v>
      </c>
      <c r="T94">
        <v>350000</v>
      </c>
      <c r="U94">
        <v>0</v>
      </c>
      <c r="V94" t="s">
        <v>209</v>
      </c>
      <c r="W94" t="s">
        <v>837</v>
      </c>
      <c r="X94" t="s">
        <v>926</v>
      </c>
      <c r="Y94" t="s">
        <v>188</v>
      </c>
      <c r="Z94" t="s">
        <v>175</v>
      </c>
      <c r="AA94"/>
      <c r="AB94"/>
      <c r="AC94"/>
      <c r="AD94">
        <v>37.484226</v>
      </c>
      <c r="AE94">
        <v>127.055273</v>
      </c>
      <c r="AF94" t="s">
        <v>927</v>
      </c>
      <c r="AG94" s="36" t="s">
        <v>382</v>
      </c>
      <c r="AH94" t="s">
        <v>247</v>
      </c>
      <c r="AI94">
        <v>0</v>
      </c>
      <c r="AJ94">
        <v>5</v>
      </c>
      <c r="AK94">
        <v>0</v>
      </c>
      <c r="AL94" t="s">
        <v>928</v>
      </c>
      <c r="AM94" t="s">
        <v>209</v>
      </c>
      <c r="AN94" t="s">
        <v>209</v>
      </c>
      <c r="AO94" t="s">
        <v>167</v>
      </c>
      <c r="AP94" t="s">
        <v>168</v>
      </c>
      <c r="AQ94">
        <v>3</v>
      </c>
      <c r="AR94" t="s">
        <v>929</v>
      </c>
      <c r="AS94" t="s">
        <v>169</v>
      </c>
      <c r="AT94">
        <v>0</v>
      </c>
      <c r="AU94">
        <v>0</v>
      </c>
      <c r="AV94">
        <v>0</v>
      </c>
      <c r="AW94" t="s">
        <v>170</v>
      </c>
      <c r="AX94">
        <v>0</v>
      </c>
      <c r="AY94" t="b">
        <v>0</v>
      </c>
      <c r="AZ94" t="s">
        <v>171</v>
      </c>
      <c r="BA94" t="s">
        <v>169</v>
      </c>
      <c r="BB94" t="s">
        <v>170</v>
      </c>
      <c r="BC94"/>
    </row>
    <row r="95" spans="8:55" ht="16.5" x14ac:dyDescent="0.3">
      <c r="H95" t="s">
        <v>988</v>
      </c>
      <c r="I95" t="s">
        <v>455</v>
      </c>
      <c r="J95" t="s">
        <v>989</v>
      </c>
      <c r="K95" t="s">
        <v>158</v>
      </c>
      <c r="L95" t="s">
        <v>159</v>
      </c>
      <c r="M95" t="s">
        <v>159</v>
      </c>
      <c r="N95" t="s">
        <v>160</v>
      </c>
      <c r="O95" t="s">
        <v>161</v>
      </c>
      <c r="P95" t="s">
        <v>162</v>
      </c>
      <c r="Q95" t="s">
        <v>198</v>
      </c>
      <c r="R95" s="36" t="s">
        <v>370</v>
      </c>
      <c r="S95">
        <v>22</v>
      </c>
      <c r="T95">
        <v>190000</v>
      </c>
      <c r="U95">
        <v>0</v>
      </c>
      <c r="V95" t="s">
        <v>602</v>
      </c>
      <c r="W95" t="s">
        <v>173</v>
      </c>
      <c r="X95" t="s">
        <v>990</v>
      </c>
      <c r="Y95" t="s">
        <v>181</v>
      </c>
      <c r="Z95" t="s">
        <v>175</v>
      </c>
      <c r="AA95"/>
      <c r="AB95"/>
      <c r="AC95"/>
      <c r="AD95">
        <v>37.497287999999998</v>
      </c>
      <c r="AE95">
        <v>127.049239</v>
      </c>
      <c r="AF95" t="s">
        <v>991</v>
      </c>
      <c r="AG95" s="36" t="s">
        <v>415</v>
      </c>
      <c r="AH95" t="s">
        <v>201</v>
      </c>
      <c r="AI95">
        <v>0</v>
      </c>
      <c r="AJ95">
        <v>9</v>
      </c>
      <c r="AK95">
        <v>0</v>
      </c>
      <c r="AL95" t="s">
        <v>992</v>
      </c>
      <c r="AM95" t="s">
        <v>993</v>
      </c>
      <c r="AN95" t="s">
        <v>602</v>
      </c>
      <c r="AO95" t="s">
        <v>213</v>
      </c>
      <c r="AP95" t="s">
        <v>214</v>
      </c>
      <c r="AQ95">
        <v>2</v>
      </c>
      <c r="AR95" t="s">
        <v>994</v>
      </c>
      <c r="AS95" t="s">
        <v>169</v>
      </c>
      <c r="AT95">
        <v>0</v>
      </c>
      <c r="AU95">
        <v>0</v>
      </c>
      <c r="AV95">
        <v>0</v>
      </c>
      <c r="AW95" t="s">
        <v>170</v>
      </c>
      <c r="AX95">
        <v>0</v>
      </c>
      <c r="AY95" t="b">
        <v>0</v>
      </c>
      <c r="AZ95" t="s">
        <v>171</v>
      </c>
      <c r="BA95" t="s">
        <v>169</v>
      </c>
      <c r="BB95" t="s">
        <v>170</v>
      </c>
      <c r="BC95"/>
    </row>
    <row r="96" spans="8:55" ht="16.5" x14ac:dyDescent="0.3">
      <c r="H96" t="s">
        <v>935</v>
      </c>
      <c r="I96" t="s">
        <v>464</v>
      </c>
      <c r="J96" t="s">
        <v>936</v>
      </c>
      <c r="K96" t="s">
        <v>158</v>
      </c>
      <c r="L96" t="s">
        <v>159</v>
      </c>
      <c r="M96" t="s">
        <v>159</v>
      </c>
      <c r="N96" t="s">
        <v>160</v>
      </c>
      <c r="O96" t="s">
        <v>161</v>
      </c>
      <c r="P96" t="s">
        <v>162</v>
      </c>
      <c r="Q96" t="s">
        <v>179</v>
      </c>
      <c r="R96" s="36" t="s">
        <v>369</v>
      </c>
      <c r="S96">
        <v>15</v>
      </c>
      <c r="T96">
        <v>150000</v>
      </c>
      <c r="U96">
        <v>0</v>
      </c>
      <c r="V96" t="s">
        <v>195</v>
      </c>
      <c r="W96" t="s">
        <v>417</v>
      </c>
      <c r="X96" t="s">
        <v>937</v>
      </c>
      <c r="Y96" t="s">
        <v>181</v>
      </c>
      <c r="Z96" t="s">
        <v>175</v>
      </c>
      <c r="AA96"/>
      <c r="AB96"/>
      <c r="AC96"/>
      <c r="AD96">
        <v>37.475822999999998</v>
      </c>
      <c r="AE96">
        <v>127.10071499999999</v>
      </c>
      <c r="AF96" t="s">
        <v>938</v>
      </c>
      <c r="AG96" s="36" t="s">
        <v>939</v>
      </c>
      <c r="AH96" t="s">
        <v>940</v>
      </c>
      <c r="AI96">
        <v>0</v>
      </c>
      <c r="AJ96">
        <v>5</v>
      </c>
      <c r="AK96">
        <v>0</v>
      </c>
      <c r="AL96" t="s">
        <v>941</v>
      </c>
      <c r="AM96" t="s">
        <v>195</v>
      </c>
      <c r="AN96" t="s">
        <v>195</v>
      </c>
      <c r="AO96" t="s">
        <v>202</v>
      </c>
      <c r="AP96" t="s">
        <v>203</v>
      </c>
      <c r="AQ96">
        <v>2</v>
      </c>
      <c r="AR96" t="s">
        <v>755</v>
      </c>
      <c r="AS96" t="s">
        <v>169</v>
      </c>
      <c r="AT96">
        <v>0</v>
      </c>
      <c r="AU96">
        <v>0</v>
      </c>
      <c r="AV96">
        <v>0</v>
      </c>
      <c r="AW96" t="s">
        <v>170</v>
      </c>
      <c r="AX96">
        <v>0</v>
      </c>
      <c r="AY96" t="b">
        <v>0</v>
      </c>
      <c r="AZ96" t="s">
        <v>171</v>
      </c>
      <c r="BA96" t="s">
        <v>169</v>
      </c>
      <c r="BB96" t="s">
        <v>170</v>
      </c>
      <c r="BC96"/>
    </row>
    <row r="97" spans="8:55" ht="16.5" x14ac:dyDescent="0.3">
      <c r="H97" t="s">
        <v>930</v>
      </c>
      <c r="I97" t="s">
        <v>307</v>
      </c>
      <c r="J97" t="s">
        <v>474</v>
      </c>
      <c r="K97" t="s">
        <v>158</v>
      </c>
      <c r="L97" t="s">
        <v>159</v>
      </c>
      <c r="M97" t="s">
        <v>159</v>
      </c>
      <c r="N97" t="s">
        <v>160</v>
      </c>
      <c r="O97" t="s">
        <v>161</v>
      </c>
      <c r="P97" t="s">
        <v>162</v>
      </c>
      <c r="Q97" t="s">
        <v>179</v>
      </c>
      <c r="R97" s="36" t="s">
        <v>381</v>
      </c>
      <c r="S97">
        <v>19</v>
      </c>
      <c r="T97">
        <v>270000</v>
      </c>
      <c r="U97">
        <v>0</v>
      </c>
      <c r="V97" t="s">
        <v>342</v>
      </c>
      <c r="W97" t="s">
        <v>476</v>
      </c>
      <c r="X97" t="s">
        <v>439</v>
      </c>
      <c r="Y97" t="s">
        <v>181</v>
      </c>
      <c r="Z97" t="s">
        <v>175</v>
      </c>
      <c r="AA97"/>
      <c r="AB97"/>
      <c r="AC97"/>
      <c r="AD97">
        <v>37.478855000000003</v>
      </c>
      <c r="AE97">
        <v>127.054705</v>
      </c>
      <c r="AF97" t="s">
        <v>931</v>
      </c>
      <c r="AG97" s="36" t="s">
        <v>932</v>
      </c>
      <c r="AH97" t="s">
        <v>433</v>
      </c>
      <c r="AI97">
        <v>0</v>
      </c>
      <c r="AJ97">
        <v>3</v>
      </c>
      <c r="AK97">
        <v>0</v>
      </c>
      <c r="AL97" t="s">
        <v>933</v>
      </c>
      <c r="AM97" t="s">
        <v>342</v>
      </c>
      <c r="AN97" t="s">
        <v>342</v>
      </c>
      <c r="AO97" t="s">
        <v>422</v>
      </c>
      <c r="AP97" t="s">
        <v>423</v>
      </c>
      <c r="AQ97">
        <v>2</v>
      </c>
      <c r="AR97" t="s">
        <v>934</v>
      </c>
      <c r="AS97" t="s">
        <v>169</v>
      </c>
      <c r="AT97">
        <v>0</v>
      </c>
      <c r="AU97">
        <v>0</v>
      </c>
      <c r="AV97">
        <v>0</v>
      </c>
      <c r="AW97" t="s">
        <v>170</v>
      </c>
      <c r="AX97">
        <v>0</v>
      </c>
      <c r="AY97" t="b">
        <v>0</v>
      </c>
      <c r="AZ97" t="s">
        <v>171</v>
      </c>
      <c r="BA97" t="s">
        <v>169</v>
      </c>
      <c r="BB97" t="s">
        <v>170</v>
      </c>
      <c r="BC97"/>
    </row>
    <row r="98" spans="8:55" ht="16.5" x14ac:dyDescent="0.3">
      <c r="H98" t="s">
        <v>920</v>
      </c>
      <c r="I98" t="s">
        <v>333</v>
      </c>
      <c r="J98" t="s">
        <v>613</v>
      </c>
      <c r="K98" t="s">
        <v>158</v>
      </c>
      <c r="L98" t="s">
        <v>159</v>
      </c>
      <c r="M98" t="s">
        <v>159</v>
      </c>
      <c r="N98" t="s">
        <v>160</v>
      </c>
      <c r="O98" t="s">
        <v>161</v>
      </c>
      <c r="P98" t="s">
        <v>162</v>
      </c>
      <c r="Q98" t="s">
        <v>179</v>
      </c>
      <c r="R98" s="36" t="s">
        <v>427</v>
      </c>
      <c r="S98">
        <v>29</v>
      </c>
      <c r="T98">
        <v>500000</v>
      </c>
      <c r="U98">
        <v>0</v>
      </c>
      <c r="V98" t="s">
        <v>700</v>
      </c>
      <c r="W98" t="s">
        <v>431</v>
      </c>
      <c r="X98" t="s">
        <v>921</v>
      </c>
      <c r="Y98" t="s">
        <v>188</v>
      </c>
      <c r="Z98" t="s">
        <v>175</v>
      </c>
      <c r="AA98"/>
      <c r="AB98"/>
      <c r="AC98"/>
      <c r="AD98">
        <v>37.516795999999999</v>
      </c>
      <c r="AE98">
        <v>127.049834</v>
      </c>
      <c r="AF98" t="s">
        <v>922</v>
      </c>
      <c r="AG98" s="36" t="s">
        <v>923</v>
      </c>
      <c r="AH98" t="s">
        <v>192</v>
      </c>
      <c r="AI98">
        <v>0</v>
      </c>
      <c r="AJ98">
        <v>11</v>
      </c>
      <c r="AK98">
        <v>0</v>
      </c>
      <c r="AL98" t="s">
        <v>924</v>
      </c>
      <c r="AM98" t="s">
        <v>700</v>
      </c>
      <c r="AN98" t="s">
        <v>700</v>
      </c>
      <c r="AO98" t="s">
        <v>167</v>
      </c>
      <c r="AP98" t="s">
        <v>168</v>
      </c>
      <c r="AQ98">
        <v>5</v>
      </c>
      <c r="AR98" t="s">
        <v>618</v>
      </c>
      <c r="AS98" t="s">
        <v>169</v>
      </c>
      <c r="AT98">
        <v>0</v>
      </c>
      <c r="AU98">
        <v>0</v>
      </c>
      <c r="AV98">
        <v>0</v>
      </c>
      <c r="AW98" t="s">
        <v>170</v>
      </c>
      <c r="AX98">
        <v>0</v>
      </c>
      <c r="AY98" t="b">
        <v>0</v>
      </c>
      <c r="AZ98" t="s">
        <v>171</v>
      </c>
      <c r="BA98" t="s">
        <v>169</v>
      </c>
      <c r="BB98" t="s">
        <v>170</v>
      </c>
      <c r="BC98"/>
    </row>
    <row r="99" spans="8:55" ht="16.5" x14ac:dyDescent="0.3">
      <c r="H99" t="s">
        <v>965</v>
      </c>
      <c r="I99" t="s">
        <v>966</v>
      </c>
      <c r="J99" t="s">
        <v>967</v>
      </c>
      <c r="K99" t="s">
        <v>158</v>
      </c>
      <c r="L99" t="s">
        <v>159</v>
      </c>
      <c r="M99" t="s">
        <v>159</v>
      </c>
      <c r="N99" t="s">
        <v>160</v>
      </c>
      <c r="O99" t="s">
        <v>161</v>
      </c>
      <c r="P99" t="s">
        <v>162</v>
      </c>
      <c r="Q99" t="s">
        <v>179</v>
      </c>
      <c r="R99" s="36" t="s">
        <v>390</v>
      </c>
      <c r="S99">
        <v>15</v>
      </c>
      <c r="T99">
        <v>160000</v>
      </c>
      <c r="U99">
        <v>0</v>
      </c>
      <c r="V99" t="s">
        <v>968</v>
      </c>
      <c r="W99" t="s">
        <v>435</v>
      </c>
      <c r="X99" t="s">
        <v>207</v>
      </c>
      <c r="Y99" t="s">
        <v>188</v>
      </c>
      <c r="Z99" t="s">
        <v>175</v>
      </c>
      <c r="AA99"/>
      <c r="AB99"/>
      <c r="AC99"/>
      <c r="AD99">
        <v>37.481081000000003</v>
      </c>
      <c r="AE99">
        <v>127.09077000000001</v>
      </c>
      <c r="AF99" t="s">
        <v>969</v>
      </c>
      <c r="AG99" s="36" t="s">
        <v>970</v>
      </c>
      <c r="AH99" t="s">
        <v>208</v>
      </c>
      <c r="AI99">
        <v>0</v>
      </c>
      <c r="AJ99">
        <v>7</v>
      </c>
      <c r="AK99">
        <v>0</v>
      </c>
      <c r="AL99" t="s">
        <v>971</v>
      </c>
      <c r="AM99" t="s">
        <v>968</v>
      </c>
      <c r="AN99" t="s">
        <v>968</v>
      </c>
      <c r="AO99" t="s">
        <v>167</v>
      </c>
      <c r="AP99" t="s">
        <v>168</v>
      </c>
      <c r="AQ99">
        <v>2</v>
      </c>
      <c r="AR99" t="s">
        <v>972</v>
      </c>
      <c r="AS99" t="s">
        <v>169</v>
      </c>
      <c r="AT99">
        <v>0</v>
      </c>
      <c r="AU99">
        <v>0</v>
      </c>
      <c r="AV99">
        <v>0</v>
      </c>
      <c r="AW99" t="s">
        <v>170</v>
      </c>
      <c r="AX99">
        <v>0</v>
      </c>
      <c r="AY99" t="b">
        <v>0</v>
      </c>
      <c r="AZ99" t="s">
        <v>171</v>
      </c>
      <c r="BA99" t="s">
        <v>169</v>
      </c>
      <c r="BB99" t="s">
        <v>170</v>
      </c>
      <c r="BC99"/>
    </row>
    <row r="100" spans="8:55" ht="16.5" x14ac:dyDescent="0.3">
      <c r="H100" t="s">
        <v>908</v>
      </c>
      <c r="I100" t="s">
        <v>494</v>
      </c>
      <c r="J100" t="s">
        <v>502</v>
      </c>
      <c r="K100" t="s">
        <v>158</v>
      </c>
      <c r="L100" t="s">
        <v>159</v>
      </c>
      <c r="M100" t="s">
        <v>159</v>
      </c>
      <c r="N100" t="s">
        <v>160</v>
      </c>
      <c r="O100" t="s">
        <v>161</v>
      </c>
      <c r="P100" t="s">
        <v>162</v>
      </c>
      <c r="Q100" t="s">
        <v>179</v>
      </c>
      <c r="R100" s="36" t="s">
        <v>388</v>
      </c>
      <c r="S100">
        <v>27</v>
      </c>
      <c r="T100">
        <v>40000</v>
      </c>
      <c r="U100">
        <v>0</v>
      </c>
      <c r="V100" t="s">
        <v>394</v>
      </c>
      <c r="W100" t="s">
        <v>909</v>
      </c>
      <c r="X100" t="s">
        <v>910</v>
      </c>
      <c r="Y100" t="s">
        <v>419</v>
      </c>
      <c r="Z100" t="s">
        <v>175</v>
      </c>
      <c r="AA100" t="s">
        <v>911</v>
      </c>
      <c r="AB100" t="s">
        <v>176</v>
      </c>
      <c r="AC100" t="s">
        <v>177</v>
      </c>
      <c r="AD100">
        <v>37.487313</v>
      </c>
      <c r="AE100">
        <v>127.051525</v>
      </c>
      <c r="AF100" t="s">
        <v>912</v>
      </c>
      <c r="AG100" s="36" t="s">
        <v>913</v>
      </c>
      <c r="AH100" t="s">
        <v>247</v>
      </c>
      <c r="AI100">
        <v>0</v>
      </c>
      <c r="AJ100">
        <v>1</v>
      </c>
      <c r="AK100">
        <v>0</v>
      </c>
      <c r="AL100"/>
      <c r="AM100"/>
      <c r="AN100"/>
      <c r="AO100" t="s">
        <v>167</v>
      </c>
      <c r="AP100" t="s">
        <v>168</v>
      </c>
      <c r="AQ100">
        <v>1</v>
      </c>
      <c r="AR100" t="s">
        <v>914</v>
      </c>
      <c r="AS100" t="s">
        <v>169</v>
      </c>
      <c r="AT100">
        <v>0</v>
      </c>
      <c r="AU100">
        <v>0</v>
      </c>
      <c r="AV100">
        <v>0</v>
      </c>
      <c r="AW100" t="s">
        <v>170</v>
      </c>
      <c r="AX100">
        <v>0</v>
      </c>
      <c r="AY100" t="b">
        <v>0</v>
      </c>
      <c r="AZ100" t="s">
        <v>171</v>
      </c>
      <c r="BA100" t="s">
        <v>169</v>
      </c>
      <c r="BB100" t="s">
        <v>170</v>
      </c>
      <c r="BC100"/>
    </row>
    <row r="101" spans="8:55" ht="16.5" x14ac:dyDescent="0.3">
      <c r="H101" t="s">
        <v>942</v>
      </c>
      <c r="I101" t="s">
        <v>333</v>
      </c>
      <c r="J101" t="s">
        <v>613</v>
      </c>
      <c r="K101" t="s">
        <v>158</v>
      </c>
      <c r="L101" t="s">
        <v>159</v>
      </c>
      <c r="M101" t="s">
        <v>159</v>
      </c>
      <c r="N101" t="s">
        <v>160</v>
      </c>
      <c r="O101" t="s">
        <v>161</v>
      </c>
      <c r="P101" t="s">
        <v>162</v>
      </c>
      <c r="Q101" t="s">
        <v>179</v>
      </c>
      <c r="R101" s="36" t="s">
        <v>176</v>
      </c>
      <c r="S101">
        <v>35</v>
      </c>
      <c r="T101">
        <v>340000</v>
      </c>
      <c r="U101">
        <v>0</v>
      </c>
      <c r="V101" t="s">
        <v>487</v>
      </c>
      <c r="W101" t="s">
        <v>436</v>
      </c>
      <c r="X101" t="s">
        <v>409</v>
      </c>
      <c r="Y101" t="s">
        <v>188</v>
      </c>
      <c r="Z101" t="s">
        <v>175</v>
      </c>
      <c r="AA101"/>
      <c r="AB101"/>
      <c r="AC101"/>
      <c r="AD101">
        <v>37.517353</v>
      </c>
      <c r="AE101">
        <v>127.050236</v>
      </c>
      <c r="AF101" t="s">
        <v>943</v>
      </c>
      <c r="AG101" s="36" t="s">
        <v>616</v>
      </c>
      <c r="AH101" t="s">
        <v>201</v>
      </c>
      <c r="AI101">
        <v>0</v>
      </c>
      <c r="AJ101">
        <v>10</v>
      </c>
      <c r="AK101">
        <v>0</v>
      </c>
      <c r="AL101" t="s">
        <v>944</v>
      </c>
      <c r="AM101" t="s">
        <v>901</v>
      </c>
      <c r="AN101" t="s">
        <v>487</v>
      </c>
      <c r="AO101" t="s">
        <v>167</v>
      </c>
      <c r="AP101" t="s">
        <v>168</v>
      </c>
      <c r="AQ101">
        <v>4</v>
      </c>
      <c r="AR101" t="s">
        <v>919</v>
      </c>
      <c r="AS101" t="s">
        <v>169</v>
      </c>
      <c r="AT101">
        <v>0</v>
      </c>
      <c r="AU101">
        <v>0</v>
      </c>
      <c r="AV101">
        <v>0</v>
      </c>
      <c r="AW101" t="s">
        <v>170</v>
      </c>
      <c r="AX101">
        <v>0</v>
      </c>
      <c r="AY101" t="b">
        <v>0</v>
      </c>
      <c r="AZ101" t="s">
        <v>171</v>
      </c>
      <c r="BA101" t="s">
        <v>169</v>
      </c>
      <c r="BB101" t="s">
        <v>170</v>
      </c>
      <c r="BC101"/>
    </row>
    <row r="102" spans="8:55" ht="16.5" x14ac:dyDescent="0.3">
      <c r="H102" t="s">
        <v>995</v>
      </c>
      <c r="I102" t="s">
        <v>307</v>
      </c>
      <c r="J102" t="s">
        <v>996</v>
      </c>
      <c r="K102" t="s">
        <v>158</v>
      </c>
      <c r="L102" t="s">
        <v>159</v>
      </c>
      <c r="M102" t="s">
        <v>159</v>
      </c>
      <c r="N102" t="s">
        <v>160</v>
      </c>
      <c r="O102" t="s">
        <v>161</v>
      </c>
      <c r="P102" t="s">
        <v>162</v>
      </c>
      <c r="Q102" t="s">
        <v>179</v>
      </c>
      <c r="R102" s="36" t="s">
        <v>383</v>
      </c>
      <c r="S102">
        <v>22</v>
      </c>
      <c r="T102">
        <v>320000</v>
      </c>
      <c r="U102">
        <v>0</v>
      </c>
      <c r="V102" t="s">
        <v>651</v>
      </c>
      <c r="W102" t="s">
        <v>361</v>
      </c>
      <c r="X102" t="s">
        <v>997</v>
      </c>
      <c r="Y102" t="s">
        <v>210</v>
      </c>
      <c r="Z102" t="s">
        <v>175</v>
      </c>
      <c r="AA102"/>
      <c r="AB102"/>
      <c r="AC102"/>
      <c r="AD102">
        <v>37.496164999999998</v>
      </c>
      <c r="AE102">
        <v>127.076892</v>
      </c>
      <c r="AF102" t="s">
        <v>998</v>
      </c>
      <c r="AG102" s="36" t="s">
        <v>999</v>
      </c>
      <c r="AH102" t="s">
        <v>178</v>
      </c>
      <c r="AI102">
        <v>0</v>
      </c>
      <c r="AJ102">
        <v>8</v>
      </c>
      <c r="AK102">
        <v>0</v>
      </c>
      <c r="AL102" t="s">
        <v>1000</v>
      </c>
      <c r="AM102" t="s">
        <v>651</v>
      </c>
      <c r="AN102" t="s">
        <v>651</v>
      </c>
      <c r="AO102" t="s">
        <v>167</v>
      </c>
      <c r="AP102" t="s">
        <v>168</v>
      </c>
      <c r="AQ102">
        <v>4</v>
      </c>
      <c r="AR102" t="s">
        <v>1001</v>
      </c>
      <c r="AS102" t="s">
        <v>169</v>
      </c>
      <c r="AT102">
        <v>0</v>
      </c>
      <c r="AU102">
        <v>0</v>
      </c>
      <c r="AV102">
        <v>0</v>
      </c>
      <c r="AW102" t="s">
        <v>170</v>
      </c>
      <c r="AX102">
        <v>0</v>
      </c>
      <c r="AY102" t="b">
        <v>0</v>
      </c>
      <c r="AZ102" t="s">
        <v>171</v>
      </c>
      <c r="BA102" t="s">
        <v>169</v>
      </c>
      <c r="BB102" t="s">
        <v>170</v>
      </c>
      <c r="BC102"/>
    </row>
    <row r="103" spans="8:55" ht="16.5" x14ac:dyDescent="0.3">
      <c r="H103" t="s">
        <v>892</v>
      </c>
      <c r="I103" t="s">
        <v>464</v>
      </c>
      <c r="J103" t="s">
        <v>465</v>
      </c>
      <c r="K103" t="s">
        <v>158</v>
      </c>
      <c r="L103" t="s">
        <v>159</v>
      </c>
      <c r="M103" t="s">
        <v>159</v>
      </c>
      <c r="N103" t="s">
        <v>160</v>
      </c>
      <c r="O103" t="s">
        <v>161</v>
      </c>
      <c r="P103" t="s">
        <v>162</v>
      </c>
      <c r="Q103" t="s">
        <v>198</v>
      </c>
      <c r="R103" s="36" t="s">
        <v>390</v>
      </c>
      <c r="S103">
        <v>15</v>
      </c>
      <c r="T103">
        <v>119000</v>
      </c>
      <c r="U103">
        <v>0</v>
      </c>
      <c r="V103" t="s">
        <v>893</v>
      </c>
      <c r="W103" t="s">
        <v>401</v>
      </c>
      <c r="X103" t="s">
        <v>409</v>
      </c>
      <c r="Y103" t="s">
        <v>181</v>
      </c>
      <c r="Z103" t="s">
        <v>175</v>
      </c>
      <c r="AA103"/>
      <c r="AB103"/>
      <c r="AC103"/>
      <c r="AD103">
        <v>37.472301999999999</v>
      </c>
      <c r="AE103">
        <v>127.0916</v>
      </c>
      <c r="AF103" t="s">
        <v>894</v>
      </c>
      <c r="AG103" s="36" t="s">
        <v>895</v>
      </c>
      <c r="AH103" t="s">
        <v>896</v>
      </c>
      <c r="AI103">
        <v>0</v>
      </c>
      <c r="AJ103">
        <v>5</v>
      </c>
      <c r="AK103">
        <v>0</v>
      </c>
      <c r="AL103" t="s">
        <v>897</v>
      </c>
      <c r="AM103" t="s">
        <v>893</v>
      </c>
      <c r="AN103" t="s">
        <v>893</v>
      </c>
      <c r="AO103" t="s">
        <v>167</v>
      </c>
      <c r="AP103" t="s">
        <v>168</v>
      </c>
      <c r="AQ103">
        <v>2</v>
      </c>
      <c r="AR103" t="s">
        <v>898</v>
      </c>
      <c r="AS103" t="s">
        <v>169</v>
      </c>
      <c r="AT103">
        <v>0</v>
      </c>
      <c r="AU103">
        <v>0</v>
      </c>
      <c r="AV103">
        <v>0</v>
      </c>
      <c r="AW103" t="s">
        <v>170</v>
      </c>
      <c r="AX103">
        <v>0</v>
      </c>
      <c r="AY103" t="b">
        <v>0</v>
      </c>
      <c r="AZ103" t="s">
        <v>171</v>
      </c>
      <c r="BA103" t="s">
        <v>169</v>
      </c>
      <c r="BB103" t="s">
        <v>170</v>
      </c>
      <c r="BC103"/>
    </row>
    <row r="104" spans="8:55" ht="16.5" x14ac:dyDescent="0.3">
      <c r="H104" t="s">
        <v>977</v>
      </c>
      <c r="I104" t="s">
        <v>966</v>
      </c>
      <c r="J104" t="s">
        <v>978</v>
      </c>
      <c r="K104" t="s">
        <v>158</v>
      </c>
      <c r="L104" t="s">
        <v>159</v>
      </c>
      <c r="M104" t="s">
        <v>159</v>
      </c>
      <c r="N104" t="s">
        <v>160</v>
      </c>
      <c r="O104" t="s">
        <v>161</v>
      </c>
      <c r="P104" t="s">
        <v>162</v>
      </c>
      <c r="Q104" t="s">
        <v>179</v>
      </c>
      <c r="R104" s="36" t="s">
        <v>379</v>
      </c>
      <c r="S104">
        <v>15</v>
      </c>
      <c r="T104">
        <v>155000</v>
      </c>
      <c r="U104">
        <v>0</v>
      </c>
      <c r="V104" t="s">
        <v>979</v>
      </c>
      <c r="W104" t="s">
        <v>417</v>
      </c>
      <c r="X104" t="s">
        <v>980</v>
      </c>
      <c r="Y104" t="s">
        <v>188</v>
      </c>
      <c r="Z104" t="s">
        <v>175</v>
      </c>
      <c r="AA104"/>
      <c r="AB104"/>
      <c r="AC104"/>
      <c r="AD104">
        <v>37.484934000000003</v>
      </c>
      <c r="AE104">
        <v>127.09618500000001</v>
      </c>
      <c r="AF104" t="s">
        <v>981</v>
      </c>
      <c r="AG104" s="36" t="s">
        <v>397</v>
      </c>
      <c r="AH104" t="s">
        <v>514</v>
      </c>
      <c r="AI104">
        <v>0</v>
      </c>
      <c r="AJ104">
        <v>1</v>
      </c>
      <c r="AK104">
        <v>0</v>
      </c>
      <c r="AL104"/>
      <c r="AM104"/>
      <c r="AN104"/>
      <c r="AO104" t="s">
        <v>167</v>
      </c>
      <c r="AP104" t="s">
        <v>168</v>
      </c>
      <c r="AQ104">
        <v>1</v>
      </c>
      <c r="AR104" t="s">
        <v>982</v>
      </c>
      <c r="AS104" t="s">
        <v>169</v>
      </c>
      <c r="AT104">
        <v>0</v>
      </c>
      <c r="AU104">
        <v>0</v>
      </c>
      <c r="AV104">
        <v>0</v>
      </c>
      <c r="AW104" t="s">
        <v>170</v>
      </c>
      <c r="AX104">
        <v>0</v>
      </c>
      <c r="AY104" t="b">
        <v>0</v>
      </c>
      <c r="AZ104" t="s">
        <v>171</v>
      </c>
      <c r="BA104" t="s">
        <v>169</v>
      </c>
      <c r="BB104" t="s">
        <v>170</v>
      </c>
      <c r="BC104"/>
    </row>
    <row r="105" spans="8:55" ht="40.5" customHeight="1" x14ac:dyDescent="0.3">
      <c r="H105"/>
      <c r="I105"/>
      <c r="J105" s="43"/>
      <c r="K105"/>
      <c r="L105"/>
      <c r="M105"/>
      <c r="N105"/>
      <c r="O105"/>
      <c r="P105"/>
      <c r="Q105"/>
      <c r="R105"/>
      <c r="S105" s="41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 s="36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</row>
    <row r="106" spans="8:55" ht="40.5" customHeight="1" x14ac:dyDescent="0.3">
      <c r="H106"/>
      <c r="I106"/>
      <c r="J106" s="43"/>
      <c r="K106"/>
      <c r="L106"/>
      <c r="M106"/>
      <c r="N106"/>
      <c r="O106"/>
      <c r="P106"/>
      <c r="Q106"/>
      <c r="R106"/>
      <c r="S106" s="41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 s="3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</row>
    <row r="107" spans="8:55" ht="40.5" customHeight="1" x14ac:dyDescent="0.3">
      <c r="H107"/>
      <c r="I107"/>
      <c r="J107" s="43"/>
      <c r="K107"/>
      <c r="L107"/>
      <c r="M107"/>
      <c r="N107"/>
      <c r="O107"/>
      <c r="P107"/>
      <c r="Q107"/>
      <c r="R107"/>
      <c r="S107" s="41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 s="36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</row>
    <row r="108" spans="8:55" ht="40.5" customHeight="1" x14ac:dyDescent="0.3">
      <c r="H108"/>
      <c r="I108"/>
      <c r="J108" s="43"/>
      <c r="K108"/>
      <c r="L108"/>
      <c r="M108"/>
      <c r="N108"/>
      <c r="O108"/>
      <c r="P108"/>
      <c r="Q108"/>
      <c r="R108"/>
      <c r="S108" s="41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 s="36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</row>
    <row r="109" spans="8:55" ht="40.5" customHeight="1" x14ac:dyDescent="0.3">
      <c r="H109"/>
      <c r="I109"/>
      <c r="J109" s="43"/>
      <c r="K109"/>
      <c r="L109"/>
      <c r="M109"/>
      <c r="N109"/>
      <c r="O109"/>
      <c r="P109"/>
      <c r="Q109"/>
      <c r="R109"/>
      <c r="S109" s="41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 s="36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</row>
    <row r="110" spans="8:55" ht="40.5" customHeight="1" x14ac:dyDescent="0.3">
      <c r="H110"/>
      <c r="I110"/>
      <c r="J110" s="43"/>
      <c r="K110"/>
      <c r="L110"/>
      <c r="M110"/>
      <c r="N110"/>
      <c r="O110"/>
      <c r="P110"/>
      <c r="Q110"/>
      <c r="R110"/>
      <c r="S110" s="41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 s="36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</row>
    <row r="111" spans="8:55" ht="40.5" customHeight="1" x14ac:dyDescent="0.3">
      <c r="H111"/>
      <c r="I111"/>
      <c r="J111" s="43"/>
      <c r="K111"/>
      <c r="L111"/>
      <c r="M111"/>
      <c r="N111"/>
      <c r="O111"/>
      <c r="P111"/>
      <c r="Q111"/>
      <c r="R111"/>
      <c r="S111" s="4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 s="36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</row>
    <row r="112" spans="8:55" ht="40.5" customHeight="1" x14ac:dyDescent="0.3">
      <c r="H112"/>
      <c r="I112"/>
      <c r="J112" s="43"/>
      <c r="K112"/>
      <c r="L112"/>
      <c r="M112"/>
      <c r="N112"/>
      <c r="O112"/>
      <c r="P112"/>
      <c r="Q112"/>
      <c r="R112"/>
      <c r="S112" s="41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 s="36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</row>
    <row r="113" spans="8:55" ht="40.5" customHeight="1" x14ac:dyDescent="0.3">
      <c r="H113"/>
      <c r="I113"/>
      <c r="J113" s="43"/>
      <c r="K113"/>
      <c r="L113"/>
      <c r="M113"/>
      <c r="N113"/>
      <c r="O113"/>
      <c r="P113"/>
      <c r="Q113"/>
      <c r="R113"/>
      <c r="S113" s="41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 s="36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</row>
    <row r="114" spans="8:55" ht="40.5" customHeight="1" x14ac:dyDescent="0.3">
      <c r="H114"/>
      <c r="I114"/>
      <c r="J114" s="43"/>
      <c r="K114"/>
      <c r="L114"/>
      <c r="M114"/>
      <c r="N114"/>
      <c r="O114"/>
      <c r="P114"/>
      <c r="Q114"/>
      <c r="R114"/>
      <c r="S114" s="41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 s="36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</row>
    <row r="115" spans="8:55" ht="40.5" customHeight="1" x14ac:dyDescent="0.3">
      <c r="H115"/>
      <c r="I115"/>
      <c r="J115" s="43"/>
      <c r="K115"/>
      <c r="L115"/>
      <c r="M115"/>
      <c r="N115"/>
      <c r="O115"/>
      <c r="P115"/>
      <c r="Q115"/>
      <c r="R115"/>
      <c r="S115" s="41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 s="36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</row>
    <row r="116" spans="8:55" ht="40.5" customHeight="1" x14ac:dyDescent="0.3">
      <c r="H116"/>
      <c r="I116"/>
      <c r="J116" s="43"/>
      <c r="K116"/>
      <c r="L116"/>
      <c r="M116"/>
      <c r="N116"/>
      <c r="O116"/>
      <c r="P116"/>
      <c r="Q116"/>
      <c r="R116"/>
      <c r="S116" s="41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 s="3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</row>
    <row r="117" spans="8:55" ht="40.5" customHeight="1" x14ac:dyDescent="0.3">
      <c r="H117"/>
      <c r="I117"/>
      <c r="J117" s="43"/>
      <c r="K117"/>
      <c r="L117"/>
      <c r="M117"/>
      <c r="N117"/>
      <c r="O117"/>
      <c r="P117"/>
      <c r="Q117"/>
      <c r="R117"/>
      <c r="S117" s="41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 s="36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</row>
    <row r="118" spans="8:55" ht="40.5" customHeight="1" x14ac:dyDescent="0.3">
      <c r="H118"/>
      <c r="I118"/>
      <c r="J118" s="43"/>
      <c r="K118"/>
      <c r="L118"/>
      <c r="M118"/>
      <c r="N118"/>
      <c r="O118"/>
      <c r="P118"/>
      <c r="Q118"/>
      <c r="R118"/>
      <c r="S118" s="41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 s="36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</row>
    <row r="119" spans="8:55" ht="40.5" customHeight="1" x14ac:dyDescent="0.3">
      <c r="H119"/>
      <c r="I119"/>
      <c r="J119" s="43"/>
      <c r="K119"/>
      <c r="L119"/>
      <c r="M119"/>
      <c r="N119"/>
      <c r="O119"/>
      <c r="P119"/>
      <c r="Q119"/>
      <c r="R119"/>
      <c r="S119" s="41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 s="36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</row>
    <row r="120" spans="8:55" ht="40.5" customHeight="1" x14ac:dyDescent="0.3">
      <c r="H120"/>
      <c r="I120"/>
      <c r="J120" s="43"/>
      <c r="K120"/>
      <c r="L120"/>
      <c r="M120"/>
      <c r="N120"/>
      <c r="O120"/>
      <c r="P120"/>
      <c r="Q120"/>
      <c r="R120"/>
      <c r="S120" s="41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 s="36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</row>
    <row r="121" spans="8:55" ht="40.5" customHeight="1" x14ac:dyDescent="0.3">
      <c r="H121"/>
      <c r="I121"/>
      <c r="J121" s="43"/>
      <c r="K121"/>
      <c r="L121"/>
      <c r="M121"/>
      <c r="N121"/>
      <c r="O121"/>
      <c r="P121"/>
      <c r="Q121"/>
      <c r="R121"/>
      <c r="S121" s="4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 s="36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</row>
    <row r="122" spans="8:55" ht="40.5" customHeight="1" x14ac:dyDescent="0.3">
      <c r="H122"/>
      <c r="I122"/>
      <c r="J122" s="43"/>
      <c r="K122"/>
      <c r="L122"/>
      <c r="M122"/>
      <c r="N122"/>
      <c r="O122"/>
      <c r="P122"/>
      <c r="Q122"/>
      <c r="R122"/>
      <c r="S122" s="41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 s="36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</row>
    <row r="123" spans="8:55" ht="40.5" customHeight="1" x14ac:dyDescent="0.3">
      <c r="H123"/>
      <c r="I123"/>
      <c r="J123" s="43"/>
      <c r="K123"/>
      <c r="L123"/>
      <c r="M123"/>
      <c r="N123"/>
      <c r="O123"/>
      <c r="P123"/>
      <c r="Q123"/>
      <c r="R123"/>
      <c r="S123" s="41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 s="36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</row>
    <row r="124" spans="8:55" ht="40.5" customHeight="1" x14ac:dyDescent="0.3">
      <c r="H124"/>
      <c r="I124"/>
      <c r="J124" s="43"/>
      <c r="K124"/>
      <c r="L124"/>
      <c r="M124"/>
      <c r="N124"/>
      <c r="O124"/>
      <c r="P124"/>
      <c r="Q124"/>
      <c r="R124"/>
      <c r="S124" s="41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 s="36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</row>
    <row r="125" spans="8:55" ht="40.5" customHeight="1" x14ac:dyDescent="0.3">
      <c r="H125"/>
      <c r="I125"/>
      <c r="J125" s="43"/>
      <c r="K125"/>
      <c r="L125"/>
      <c r="M125"/>
      <c r="N125"/>
      <c r="O125"/>
      <c r="P125"/>
      <c r="Q125"/>
      <c r="R125"/>
      <c r="S125" s="41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 s="36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</row>
    <row r="126" spans="8:55" ht="40.5" customHeight="1" x14ac:dyDescent="0.3">
      <c r="H126"/>
      <c r="I126"/>
      <c r="J126" s="43"/>
      <c r="K126"/>
      <c r="L126"/>
      <c r="M126"/>
      <c r="N126"/>
      <c r="O126"/>
      <c r="P126"/>
      <c r="Q126"/>
      <c r="R126"/>
      <c r="S126" s="41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 s="3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</row>
    <row r="127" spans="8:55" ht="40.5" customHeight="1" x14ac:dyDescent="0.3">
      <c r="H127"/>
      <c r="I127"/>
      <c r="J127" s="43"/>
      <c r="K127"/>
      <c r="L127"/>
      <c r="M127"/>
      <c r="N127"/>
      <c r="O127"/>
      <c r="P127"/>
      <c r="Q127"/>
      <c r="R127"/>
      <c r="S127" s="41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 s="36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</row>
    <row r="128" spans="8:55" ht="40.5" customHeight="1" x14ac:dyDescent="0.3">
      <c r="H128"/>
      <c r="I128"/>
      <c r="J128" s="43"/>
      <c r="K128"/>
      <c r="L128"/>
      <c r="M128"/>
      <c r="N128"/>
      <c r="O128"/>
      <c r="P128"/>
      <c r="Q128"/>
      <c r="R128"/>
      <c r="S128" s="41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 s="36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</row>
    <row r="129" spans="8:55" ht="40.5" customHeight="1" x14ac:dyDescent="0.3">
      <c r="H129"/>
      <c r="I129"/>
      <c r="J129" s="43"/>
      <c r="K129"/>
      <c r="L129"/>
      <c r="M129"/>
      <c r="N129"/>
      <c r="O129"/>
      <c r="P129"/>
      <c r="Q129"/>
      <c r="R129"/>
      <c r="S129" s="41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 s="36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</row>
    <row r="130" spans="8:55" ht="40.5" customHeight="1" x14ac:dyDescent="0.3">
      <c r="H130"/>
      <c r="I130"/>
      <c r="J130" s="43"/>
      <c r="K130"/>
      <c r="L130"/>
      <c r="M130"/>
      <c r="N130"/>
      <c r="O130"/>
      <c r="P130"/>
      <c r="Q130"/>
      <c r="R130"/>
      <c r="S130" s="41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 s="36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</row>
    <row r="131" spans="8:55" ht="40.5" customHeight="1" x14ac:dyDescent="0.3">
      <c r="H131"/>
      <c r="I131"/>
      <c r="J131" s="43"/>
      <c r="K131"/>
      <c r="L131"/>
      <c r="M131"/>
      <c r="N131"/>
      <c r="O131"/>
      <c r="P131"/>
      <c r="Q131"/>
      <c r="R131"/>
      <c r="S131" s="4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 s="36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</row>
    <row r="132" spans="8:55" ht="40.5" customHeight="1" x14ac:dyDescent="0.3">
      <c r="H132"/>
      <c r="I132"/>
      <c r="J132" s="43"/>
      <c r="K132"/>
      <c r="L132"/>
      <c r="M132"/>
      <c r="N132"/>
      <c r="O132"/>
      <c r="P132"/>
      <c r="Q132"/>
      <c r="R132"/>
      <c r="S132" s="41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 s="36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</row>
    <row r="133" spans="8:55" ht="40.5" customHeight="1" x14ac:dyDescent="0.3">
      <c r="H133"/>
      <c r="I133"/>
      <c r="J133" s="43"/>
      <c r="K133"/>
      <c r="L133"/>
      <c r="M133"/>
      <c r="N133"/>
      <c r="O133"/>
      <c r="P133"/>
      <c r="Q133"/>
      <c r="R133"/>
      <c r="S133" s="41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 s="36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</row>
    <row r="134" spans="8:55" ht="40.5" customHeight="1" x14ac:dyDescent="0.3">
      <c r="H134"/>
      <c r="I134"/>
      <c r="J134" s="43"/>
      <c r="K134"/>
      <c r="L134"/>
      <c r="M134"/>
      <c r="N134"/>
      <c r="O134"/>
      <c r="P134"/>
      <c r="Q134"/>
      <c r="R134"/>
      <c r="S134" s="41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 s="36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</row>
    <row r="135" spans="8:55" ht="40.5" customHeight="1" x14ac:dyDescent="0.3">
      <c r="H135"/>
      <c r="I135"/>
      <c r="J135" s="43"/>
      <c r="K135"/>
      <c r="L135"/>
      <c r="M135"/>
      <c r="N135"/>
      <c r="O135"/>
      <c r="P135"/>
      <c r="Q135"/>
      <c r="R135"/>
      <c r="S135" s="41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 s="36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</row>
    <row r="136" spans="8:55" ht="40.5" customHeight="1" x14ac:dyDescent="0.3">
      <c r="H136"/>
      <c r="I136"/>
      <c r="J136" s="43"/>
      <c r="K136"/>
      <c r="L136"/>
      <c r="M136"/>
      <c r="N136"/>
      <c r="O136"/>
      <c r="P136"/>
      <c r="Q136"/>
      <c r="R136"/>
      <c r="S136" s="41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 s="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</row>
    <row r="137" spans="8:55" ht="40.5" customHeight="1" x14ac:dyDescent="0.3">
      <c r="H137"/>
      <c r="I137"/>
      <c r="J137" s="43"/>
      <c r="K137"/>
      <c r="L137"/>
      <c r="M137"/>
      <c r="N137"/>
      <c r="O137"/>
      <c r="P137"/>
      <c r="Q137"/>
      <c r="R137"/>
      <c r="S137" s="41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 s="36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</row>
    <row r="138" spans="8:55" ht="40.5" customHeight="1" x14ac:dyDescent="0.3">
      <c r="H138"/>
      <c r="I138"/>
      <c r="J138" s="43"/>
      <c r="K138"/>
      <c r="L138"/>
      <c r="M138"/>
      <c r="N138"/>
      <c r="O138"/>
      <c r="P138"/>
      <c r="Q138"/>
      <c r="R138"/>
      <c r="S138" s="41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 s="36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</row>
    <row r="139" spans="8:55" ht="40.5" customHeight="1" x14ac:dyDescent="0.3">
      <c r="H139"/>
      <c r="I139"/>
      <c r="J139" s="43"/>
      <c r="K139"/>
      <c r="L139"/>
      <c r="M139"/>
      <c r="N139"/>
      <c r="O139"/>
      <c r="P139"/>
      <c r="Q139"/>
      <c r="R139"/>
      <c r="S139" s="41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 s="36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</row>
    <row r="140" spans="8:55" ht="40.5" customHeight="1" x14ac:dyDescent="0.3">
      <c r="H140"/>
      <c r="I140"/>
      <c r="J140" s="43"/>
      <c r="K140"/>
      <c r="L140"/>
      <c r="M140"/>
      <c r="N140"/>
      <c r="O140"/>
      <c r="P140"/>
      <c r="Q140"/>
      <c r="R140"/>
      <c r="S140" s="41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 s="36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</row>
    <row r="141" spans="8:55" ht="40.5" customHeight="1" x14ac:dyDescent="0.3">
      <c r="H141"/>
      <c r="I141"/>
      <c r="J141" s="43"/>
      <c r="K141"/>
      <c r="L141"/>
      <c r="M141"/>
      <c r="N141"/>
      <c r="O141"/>
      <c r="P141"/>
      <c r="Q141"/>
      <c r="R141"/>
      <c r="S141" s="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 s="36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</row>
    <row r="142" spans="8:55" ht="40.5" customHeight="1" x14ac:dyDescent="0.3">
      <c r="H142"/>
      <c r="I142"/>
      <c r="J142" s="43"/>
      <c r="K142"/>
      <c r="L142"/>
      <c r="M142"/>
      <c r="N142"/>
      <c r="O142"/>
      <c r="P142"/>
      <c r="Q142"/>
      <c r="R142"/>
      <c r="S142" s="41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 s="36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</row>
    <row r="143" spans="8:55" ht="40.5" customHeight="1" x14ac:dyDescent="0.3">
      <c r="H143"/>
      <c r="I143"/>
      <c r="J143" s="43"/>
      <c r="K143"/>
      <c r="L143"/>
      <c r="M143"/>
      <c r="N143"/>
      <c r="O143"/>
      <c r="P143"/>
      <c r="Q143"/>
      <c r="R143"/>
      <c r="S143" s="41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 s="36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</row>
    <row r="144" spans="8:55" ht="40.5" customHeight="1" x14ac:dyDescent="0.3">
      <c r="H144"/>
      <c r="I144"/>
      <c r="J144" s="43"/>
      <c r="K144"/>
      <c r="L144"/>
      <c r="M144"/>
      <c r="N144"/>
      <c r="O144"/>
      <c r="P144"/>
      <c r="Q144"/>
      <c r="R144"/>
      <c r="S144" s="41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 s="36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</row>
    <row r="145" spans="8:55" ht="40.5" customHeight="1" x14ac:dyDescent="0.3">
      <c r="H145"/>
      <c r="I145"/>
      <c r="J145" s="43"/>
      <c r="K145"/>
      <c r="L145"/>
      <c r="M145"/>
      <c r="N145"/>
      <c r="O145"/>
      <c r="P145"/>
      <c r="Q145"/>
      <c r="R145"/>
      <c r="S145" s="41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 s="36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</row>
    <row r="146" spans="8:55" ht="40.5" customHeight="1" x14ac:dyDescent="0.3">
      <c r="H146"/>
      <c r="I146"/>
      <c r="J146" s="43"/>
      <c r="K146"/>
      <c r="L146"/>
      <c r="M146"/>
      <c r="N146"/>
      <c r="O146"/>
      <c r="P146"/>
      <c r="Q146"/>
      <c r="R146"/>
      <c r="S146" s="41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 s="3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</row>
    <row r="147" spans="8:55" ht="40.5" customHeight="1" x14ac:dyDescent="0.3">
      <c r="H147"/>
      <c r="I147"/>
      <c r="J147" s="43"/>
      <c r="K147"/>
      <c r="L147"/>
      <c r="M147"/>
      <c r="N147"/>
      <c r="O147"/>
      <c r="P147"/>
      <c r="Q147"/>
      <c r="R147"/>
      <c r="S147" s="41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 s="36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</row>
    <row r="148" spans="8:55" ht="40.5" customHeight="1" x14ac:dyDescent="0.3">
      <c r="H148"/>
      <c r="I148"/>
      <c r="J148" s="43"/>
      <c r="K148"/>
      <c r="L148"/>
      <c r="M148"/>
      <c r="N148"/>
      <c r="O148"/>
      <c r="P148"/>
      <c r="Q148"/>
      <c r="R148"/>
      <c r="S148" s="41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 s="36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</row>
    <row r="149" spans="8:55" ht="40.5" customHeight="1" x14ac:dyDescent="0.3">
      <c r="H149"/>
      <c r="I149"/>
      <c r="J149" s="43"/>
      <c r="K149"/>
      <c r="L149"/>
      <c r="M149"/>
      <c r="N149"/>
      <c r="O149"/>
      <c r="P149"/>
      <c r="Q149"/>
      <c r="R149"/>
      <c r="S149" s="41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 s="36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</row>
    <row r="150" spans="8:55" ht="40.5" customHeight="1" x14ac:dyDescent="0.3">
      <c r="H150"/>
      <c r="I150"/>
      <c r="J150" s="43"/>
      <c r="K150"/>
      <c r="L150"/>
      <c r="M150"/>
      <c r="N150"/>
      <c r="O150"/>
      <c r="P150"/>
      <c r="Q150"/>
      <c r="R150"/>
      <c r="S150" s="41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 s="36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</row>
    <row r="151" spans="8:55" ht="40.5" customHeight="1" x14ac:dyDescent="0.3">
      <c r="H151"/>
      <c r="I151"/>
      <c r="J151" s="43"/>
      <c r="K151"/>
      <c r="L151"/>
      <c r="M151"/>
      <c r="N151"/>
      <c r="O151"/>
      <c r="P151"/>
      <c r="Q151"/>
      <c r="R151"/>
      <c r="S151" s="4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 s="36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</row>
    <row r="152" spans="8:55" ht="40.5" customHeight="1" x14ac:dyDescent="0.3">
      <c r="H152"/>
      <c r="I152"/>
      <c r="J152" s="43"/>
      <c r="K152"/>
      <c r="L152"/>
      <c r="M152"/>
      <c r="N152"/>
      <c r="O152"/>
      <c r="P152"/>
      <c r="Q152"/>
      <c r="R152"/>
      <c r="S152" s="41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 s="36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</row>
    <row r="153" spans="8:55" ht="40.5" customHeight="1" x14ac:dyDescent="0.3">
      <c r="H153"/>
      <c r="I153"/>
      <c r="J153" s="43"/>
      <c r="K153"/>
      <c r="L153"/>
      <c r="M153"/>
      <c r="N153"/>
      <c r="O153"/>
      <c r="P153"/>
      <c r="Q153"/>
      <c r="R153"/>
      <c r="S153" s="41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 s="36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</row>
    <row r="154" spans="8:55" ht="40.5" customHeight="1" x14ac:dyDescent="0.3">
      <c r="H154"/>
      <c r="I154"/>
      <c r="J154" s="43"/>
      <c r="K154"/>
      <c r="L154"/>
      <c r="M154"/>
      <c r="N154"/>
      <c r="O154"/>
      <c r="P154"/>
      <c r="Q154"/>
      <c r="R154"/>
      <c r="S154" s="41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 s="36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</row>
    <row r="155" spans="8:55" ht="40.5" customHeight="1" x14ac:dyDescent="0.3">
      <c r="H155"/>
      <c r="I155"/>
      <c r="J155" s="43"/>
      <c r="K155"/>
      <c r="L155"/>
      <c r="M155"/>
      <c r="N155"/>
      <c r="O155"/>
      <c r="P155"/>
      <c r="Q155"/>
      <c r="R155"/>
      <c r="S155" s="41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 s="36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</row>
    <row r="156" spans="8:55" ht="40.5" customHeight="1" x14ac:dyDescent="0.3">
      <c r="H156"/>
      <c r="I156"/>
      <c r="J156" s="43"/>
      <c r="K156"/>
      <c r="L156"/>
      <c r="M156"/>
      <c r="N156"/>
      <c r="O156"/>
      <c r="P156"/>
      <c r="Q156"/>
      <c r="R156"/>
      <c r="S156" s="41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 s="3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</row>
    <row r="157" spans="8:55" ht="40.5" customHeight="1" x14ac:dyDescent="0.3">
      <c r="H157"/>
      <c r="I157"/>
      <c r="J157" s="43"/>
      <c r="K157"/>
      <c r="L157"/>
      <c r="M157"/>
      <c r="N157"/>
      <c r="O157"/>
      <c r="P157"/>
      <c r="Q157"/>
      <c r="R157"/>
      <c r="S157" s="41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 s="36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</row>
    <row r="158" spans="8:55" ht="40.5" customHeight="1" x14ac:dyDescent="0.3">
      <c r="H158"/>
      <c r="I158"/>
      <c r="J158" s="43"/>
      <c r="K158"/>
      <c r="L158"/>
      <c r="M158"/>
      <c r="N158"/>
      <c r="O158"/>
      <c r="P158"/>
      <c r="Q158"/>
      <c r="R158"/>
      <c r="S158" s="41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 s="36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</row>
    <row r="159" spans="8:55" ht="40.5" customHeight="1" x14ac:dyDescent="0.3">
      <c r="H159"/>
      <c r="I159"/>
      <c r="J159" s="43"/>
      <c r="K159"/>
      <c r="L159"/>
      <c r="M159"/>
      <c r="N159"/>
      <c r="O159"/>
      <c r="P159"/>
      <c r="Q159"/>
      <c r="R159"/>
      <c r="S159" s="41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 s="36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</row>
    <row r="160" spans="8:55" ht="40.5" customHeight="1" x14ac:dyDescent="0.3">
      <c r="H160"/>
      <c r="I160"/>
      <c r="J160" s="43"/>
      <c r="K160"/>
      <c r="L160"/>
      <c r="M160"/>
      <c r="N160"/>
      <c r="O160"/>
      <c r="P160"/>
      <c r="Q160"/>
      <c r="R160"/>
      <c r="S160" s="41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 s="36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</row>
    <row r="161" spans="8:55" ht="40.5" customHeight="1" x14ac:dyDescent="0.3">
      <c r="H161"/>
      <c r="I161"/>
      <c r="J161" s="43"/>
      <c r="K161"/>
      <c r="L161"/>
      <c r="M161"/>
      <c r="N161"/>
      <c r="O161"/>
      <c r="P161"/>
      <c r="Q161"/>
      <c r="R161"/>
      <c r="S161" s="4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 s="36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</row>
    <row r="162" spans="8:55" ht="40.5" customHeight="1" x14ac:dyDescent="0.3">
      <c r="H162"/>
      <c r="I162"/>
      <c r="J162" s="43"/>
      <c r="K162"/>
      <c r="L162"/>
      <c r="M162"/>
      <c r="N162"/>
      <c r="O162"/>
      <c r="P162"/>
      <c r="Q162"/>
      <c r="R162"/>
      <c r="S162" s="41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 s="36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</row>
    <row r="163" spans="8:55" ht="40.5" customHeight="1" x14ac:dyDescent="0.3">
      <c r="H163"/>
      <c r="I163"/>
      <c r="J163" s="43"/>
      <c r="K163"/>
      <c r="L163"/>
      <c r="M163"/>
      <c r="N163"/>
      <c r="O163"/>
      <c r="P163"/>
      <c r="Q163"/>
      <c r="R163"/>
      <c r="S163" s="41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 s="36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</row>
    <row r="164" spans="8:55" ht="40.5" customHeight="1" x14ac:dyDescent="0.3">
      <c r="H164"/>
      <c r="I164"/>
      <c r="J164" s="43"/>
      <c r="K164"/>
      <c r="L164"/>
      <c r="M164"/>
      <c r="N164"/>
      <c r="O164"/>
      <c r="P164"/>
      <c r="Q164"/>
      <c r="R164"/>
      <c r="S164" s="41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 s="36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</row>
    <row r="165" spans="8:55" ht="40.5" customHeight="1" x14ac:dyDescent="0.3">
      <c r="H165"/>
      <c r="I165"/>
      <c r="J165" s="43"/>
      <c r="K165"/>
      <c r="L165"/>
      <c r="M165"/>
      <c r="N165"/>
      <c r="O165"/>
      <c r="P165"/>
      <c r="Q165"/>
      <c r="R165"/>
      <c r="S165" s="41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 s="36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</row>
    <row r="166" spans="8:55" ht="40.5" customHeight="1" x14ac:dyDescent="0.3">
      <c r="H166"/>
      <c r="I166"/>
      <c r="J166" s="43"/>
      <c r="K166"/>
      <c r="L166"/>
      <c r="M166"/>
      <c r="N166"/>
      <c r="O166"/>
      <c r="P166"/>
      <c r="Q166"/>
      <c r="R166"/>
      <c r="S166" s="41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 s="3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</row>
    <row r="167" spans="8:55" ht="40.5" customHeight="1" x14ac:dyDescent="0.3">
      <c r="H167"/>
      <c r="I167"/>
      <c r="J167" s="43"/>
      <c r="K167"/>
      <c r="L167"/>
      <c r="M167"/>
      <c r="N167"/>
      <c r="O167"/>
      <c r="P167"/>
      <c r="Q167"/>
      <c r="R167"/>
      <c r="S167" s="41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 s="36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</row>
    <row r="168" spans="8:55" ht="40.5" customHeight="1" x14ac:dyDescent="0.3">
      <c r="H168"/>
      <c r="I168"/>
      <c r="J168" s="43"/>
      <c r="K168"/>
      <c r="L168"/>
      <c r="M168"/>
      <c r="N168"/>
      <c r="O168"/>
      <c r="P168"/>
      <c r="Q168"/>
      <c r="R168"/>
      <c r="S168" s="41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 s="36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</row>
    <row r="169" spans="8:55" ht="40.5" customHeight="1" x14ac:dyDescent="0.3">
      <c r="H169"/>
      <c r="I169"/>
      <c r="J169" s="43"/>
      <c r="K169"/>
      <c r="L169"/>
      <c r="M169"/>
      <c r="N169"/>
      <c r="O169"/>
      <c r="P169"/>
      <c r="Q169"/>
      <c r="R169"/>
      <c r="S169" s="41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 s="36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</row>
    <row r="170" spans="8:55" ht="40.5" customHeight="1" x14ac:dyDescent="0.3">
      <c r="H170"/>
      <c r="I170"/>
      <c r="J170" s="43"/>
      <c r="K170"/>
      <c r="L170"/>
      <c r="M170"/>
      <c r="N170"/>
      <c r="O170"/>
      <c r="P170"/>
      <c r="Q170"/>
      <c r="R170"/>
      <c r="S170" s="41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 s="36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</row>
    <row r="171" spans="8:55" ht="40.5" customHeight="1" x14ac:dyDescent="0.3">
      <c r="H171"/>
      <c r="I171"/>
      <c r="J171" s="43"/>
      <c r="K171"/>
      <c r="L171"/>
      <c r="M171"/>
      <c r="N171"/>
      <c r="O171"/>
      <c r="P171"/>
      <c r="Q171"/>
      <c r="R171"/>
      <c r="S171" s="4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 s="36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</row>
    <row r="172" spans="8:55" ht="40.5" customHeight="1" x14ac:dyDescent="0.3">
      <c r="H172"/>
      <c r="I172"/>
      <c r="J172" s="43"/>
      <c r="K172"/>
      <c r="L172"/>
      <c r="M172"/>
      <c r="N172"/>
      <c r="O172"/>
      <c r="P172"/>
      <c r="Q172"/>
      <c r="R172"/>
      <c r="S172" s="41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 s="36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</row>
    <row r="173" spans="8:55" ht="40.5" customHeight="1" x14ac:dyDescent="0.3">
      <c r="H173"/>
      <c r="I173"/>
      <c r="J173" s="43"/>
      <c r="K173"/>
      <c r="L173"/>
      <c r="M173"/>
      <c r="N173"/>
      <c r="O173"/>
      <c r="P173"/>
      <c r="Q173"/>
      <c r="R173"/>
      <c r="S173" s="41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 s="36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</row>
    <row r="174" spans="8:55" ht="40.5" customHeight="1" x14ac:dyDescent="0.3">
      <c r="H174"/>
      <c r="I174"/>
      <c r="J174" s="43"/>
      <c r="K174"/>
      <c r="L174"/>
      <c r="M174"/>
      <c r="N174"/>
      <c r="O174"/>
      <c r="P174"/>
      <c r="Q174"/>
      <c r="R174"/>
      <c r="S174" s="41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 s="36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</row>
    <row r="175" spans="8:55" ht="40.5" customHeight="1" x14ac:dyDescent="0.3">
      <c r="H175"/>
      <c r="I175"/>
      <c r="J175" s="43"/>
      <c r="K175"/>
      <c r="L175"/>
      <c r="M175"/>
      <c r="N175"/>
      <c r="O175"/>
      <c r="P175"/>
      <c r="Q175"/>
      <c r="R175"/>
      <c r="S175" s="41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 s="36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</row>
    <row r="176" spans="8:55" ht="40.5" customHeight="1" x14ac:dyDescent="0.3">
      <c r="H176"/>
      <c r="I176"/>
      <c r="J176" s="43"/>
      <c r="K176"/>
      <c r="L176"/>
      <c r="M176"/>
      <c r="N176"/>
      <c r="O176"/>
      <c r="P176"/>
      <c r="Q176"/>
      <c r="R176"/>
      <c r="S176" s="41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 s="3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</row>
    <row r="177" spans="8:55" ht="40.5" customHeight="1" x14ac:dyDescent="0.3">
      <c r="H177"/>
      <c r="I177"/>
      <c r="J177" s="43"/>
      <c r="K177"/>
      <c r="L177"/>
      <c r="M177"/>
      <c r="N177"/>
      <c r="O177"/>
      <c r="P177"/>
      <c r="Q177"/>
      <c r="R177"/>
      <c r="S177" s="41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 s="36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</row>
    <row r="178" spans="8:55" ht="40.5" customHeight="1" x14ac:dyDescent="0.3">
      <c r="H178"/>
      <c r="I178"/>
      <c r="J178" s="43"/>
      <c r="K178"/>
      <c r="L178"/>
      <c r="M178"/>
      <c r="N178"/>
      <c r="O178"/>
      <c r="P178"/>
      <c r="Q178"/>
      <c r="R178"/>
      <c r="S178" s="41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 s="36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</row>
    <row r="179" spans="8:55" ht="40.5" customHeight="1" x14ac:dyDescent="0.3">
      <c r="H179"/>
      <c r="I179"/>
      <c r="J179" s="43"/>
      <c r="K179"/>
      <c r="L179"/>
      <c r="M179"/>
      <c r="N179"/>
      <c r="O179"/>
      <c r="P179"/>
      <c r="Q179"/>
      <c r="R179"/>
      <c r="S179" s="41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 s="36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</row>
    <row r="180" spans="8:55" ht="40.5" customHeight="1" x14ac:dyDescent="0.3">
      <c r="H180"/>
      <c r="I180"/>
      <c r="J180" s="43"/>
      <c r="K180"/>
      <c r="L180"/>
      <c r="M180"/>
      <c r="N180"/>
      <c r="O180"/>
      <c r="P180"/>
      <c r="Q180"/>
      <c r="R180"/>
      <c r="S180" s="41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 s="36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</row>
    <row r="181" spans="8:55" ht="40.5" customHeight="1" x14ac:dyDescent="0.3">
      <c r="H181"/>
      <c r="I181"/>
      <c r="J181" s="43"/>
      <c r="K181"/>
      <c r="L181"/>
      <c r="M181"/>
      <c r="N181"/>
      <c r="O181"/>
      <c r="P181"/>
      <c r="Q181"/>
      <c r="R181"/>
      <c r="S181" s="4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 s="36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</row>
    <row r="182" spans="8:55" ht="40.5" customHeight="1" x14ac:dyDescent="0.3">
      <c r="H182"/>
      <c r="I182"/>
      <c r="J182" s="43"/>
      <c r="K182"/>
      <c r="L182"/>
      <c r="M182"/>
      <c r="N182"/>
      <c r="O182"/>
      <c r="P182"/>
      <c r="Q182"/>
      <c r="R182"/>
      <c r="S182" s="41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 s="36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</row>
    <row r="183" spans="8:55" ht="40.5" customHeight="1" x14ac:dyDescent="0.3">
      <c r="H183"/>
      <c r="I183"/>
      <c r="J183" s="43"/>
      <c r="K183"/>
      <c r="L183"/>
      <c r="M183"/>
      <c r="N183"/>
      <c r="O183"/>
      <c r="P183"/>
      <c r="Q183"/>
      <c r="R183"/>
      <c r="S183" s="41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 s="36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</row>
    <row r="184" spans="8:55" ht="40.5" customHeight="1" x14ac:dyDescent="0.3">
      <c r="H184"/>
      <c r="I184"/>
      <c r="J184" s="43"/>
      <c r="K184"/>
      <c r="L184"/>
      <c r="M184"/>
      <c r="N184"/>
      <c r="O184"/>
      <c r="P184"/>
      <c r="Q184"/>
      <c r="R184"/>
      <c r="S184" s="41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 s="36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</row>
    <row r="185" spans="8:55" ht="40.5" customHeight="1" x14ac:dyDescent="0.3">
      <c r="H185"/>
      <c r="I185"/>
      <c r="J185" s="43"/>
      <c r="K185"/>
      <c r="L185"/>
      <c r="M185"/>
      <c r="N185"/>
      <c r="O185"/>
      <c r="P185"/>
      <c r="Q185"/>
      <c r="R185"/>
      <c r="S185" s="41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 s="36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</row>
    <row r="186" spans="8:55" ht="40.5" customHeight="1" x14ac:dyDescent="0.3">
      <c r="H186"/>
      <c r="I186"/>
      <c r="J186" s="43"/>
      <c r="K186"/>
      <c r="L186"/>
      <c r="M186"/>
      <c r="N186"/>
      <c r="O186"/>
      <c r="P186"/>
      <c r="Q186"/>
      <c r="R186"/>
      <c r="S186" s="41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 s="3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</row>
    <row r="187" spans="8:55" ht="40.5" customHeight="1" x14ac:dyDescent="0.3">
      <c r="H187"/>
      <c r="I187"/>
      <c r="J187" s="43"/>
      <c r="K187"/>
      <c r="L187"/>
      <c r="M187"/>
      <c r="N187"/>
      <c r="O187"/>
      <c r="P187"/>
      <c r="Q187"/>
      <c r="R187"/>
      <c r="S187" s="41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 s="36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</row>
    <row r="188" spans="8:55" ht="40.5" customHeight="1" x14ac:dyDescent="0.3">
      <c r="H188"/>
      <c r="I188"/>
      <c r="J188" s="43"/>
      <c r="K188"/>
      <c r="L188"/>
      <c r="M188"/>
      <c r="N188"/>
      <c r="O188"/>
      <c r="P188"/>
      <c r="Q188"/>
      <c r="R188"/>
      <c r="S188" s="41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 s="36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</row>
    <row r="189" spans="8:55" ht="40.5" customHeight="1" x14ac:dyDescent="0.3">
      <c r="H189"/>
      <c r="I189"/>
      <c r="J189" s="43"/>
      <c r="K189"/>
      <c r="L189"/>
      <c r="M189"/>
      <c r="N189"/>
      <c r="O189"/>
      <c r="P189"/>
      <c r="Q189"/>
      <c r="R189"/>
      <c r="S189" s="41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 s="36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</row>
    <row r="190" spans="8:55" ht="40.5" customHeight="1" x14ac:dyDescent="0.3">
      <c r="H190"/>
      <c r="I190"/>
      <c r="J190" s="43"/>
      <c r="K190"/>
      <c r="L190"/>
      <c r="M190"/>
      <c r="N190"/>
      <c r="O190"/>
      <c r="P190"/>
      <c r="Q190"/>
      <c r="R190"/>
      <c r="S190" s="41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 s="36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</row>
    <row r="191" spans="8:55" ht="40.5" customHeight="1" x14ac:dyDescent="0.3">
      <c r="H191"/>
      <c r="I191"/>
      <c r="J191" s="43"/>
      <c r="K191"/>
      <c r="L191"/>
      <c r="M191"/>
      <c r="N191"/>
      <c r="O191"/>
      <c r="P191"/>
      <c r="Q191"/>
      <c r="R191"/>
      <c r="S191" s="4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 s="36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</row>
    <row r="192" spans="8:55" ht="40.5" customHeight="1" x14ac:dyDescent="0.3">
      <c r="H192"/>
      <c r="I192"/>
      <c r="J192" s="43"/>
      <c r="K192"/>
      <c r="L192"/>
      <c r="M192"/>
      <c r="N192"/>
      <c r="O192"/>
      <c r="P192"/>
      <c r="Q192"/>
      <c r="R192"/>
      <c r="S192" s="41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 s="36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</row>
    <row r="193" spans="8:55" ht="40.5" customHeight="1" x14ac:dyDescent="0.3">
      <c r="H193"/>
      <c r="I193"/>
      <c r="J193" s="43"/>
      <c r="K193"/>
      <c r="L193"/>
      <c r="M193"/>
      <c r="N193"/>
      <c r="O193"/>
      <c r="P193"/>
      <c r="Q193"/>
      <c r="R193"/>
      <c r="S193" s="41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 s="36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</row>
    <row r="194" spans="8:55" ht="40.5" customHeight="1" x14ac:dyDescent="0.3">
      <c r="H194"/>
      <c r="I194"/>
      <c r="J194" s="43"/>
      <c r="K194"/>
      <c r="L194"/>
      <c r="M194"/>
      <c r="N194"/>
      <c r="O194"/>
      <c r="P194"/>
      <c r="Q194"/>
      <c r="R194"/>
      <c r="S194" s="41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 s="36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</row>
    <row r="195" spans="8:55" ht="40.5" customHeight="1" x14ac:dyDescent="0.3">
      <c r="H195"/>
      <c r="I195"/>
      <c r="J195" s="43"/>
      <c r="K195"/>
      <c r="L195"/>
      <c r="M195"/>
      <c r="N195"/>
      <c r="O195"/>
      <c r="P195"/>
      <c r="Q195"/>
      <c r="R195"/>
      <c r="S195" s="41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 s="36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</row>
    <row r="196" spans="8:55" ht="40.5" customHeight="1" x14ac:dyDescent="0.3">
      <c r="H196"/>
      <c r="I196"/>
      <c r="J196" s="43"/>
      <c r="K196"/>
      <c r="L196"/>
      <c r="M196"/>
      <c r="N196"/>
      <c r="O196"/>
      <c r="P196"/>
      <c r="Q196"/>
      <c r="R196"/>
      <c r="S196" s="41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 s="3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</row>
    <row r="197" spans="8:55" ht="40.5" customHeight="1" x14ac:dyDescent="0.3">
      <c r="H197"/>
      <c r="I197"/>
      <c r="J197" s="43"/>
      <c r="K197"/>
      <c r="L197"/>
      <c r="M197"/>
      <c r="N197"/>
      <c r="O197"/>
      <c r="P197"/>
      <c r="Q197"/>
      <c r="R197"/>
      <c r="S197" s="41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 s="36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</row>
    <row r="198" spans="8:55" ht="40.5" customHeight="1" x14ac:dyDescent="0.3">
      <c r="H198"/>
      <c r="I198"/>
      <c r="J198" s="43"/>
      <c r="K198"/>
      <c r="L198"/>
      <c r="M198"/>
      <c r="N198"/>
      <c r="O198"/>
      <c r="P198"/>
      <c r="Q198"/>
      <c r="R198"/>
      <c r="S198" s="41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 s="36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</row>
    <row r="199" spans="8:55" ht="40.5" customHeight="1" x14ac:dyDescent="0.3">
      <c r="H199"/>
      <c r="I199"/>
      <c r="J199" s="43"/>
      <c r="K199"/>
      <c r="L199"/>
      <c r="M199"/>
      <c r="N199"/>
      <c r="O199"/>
      <c r="P199"/>
      <c r="Q199"/>
      <c r="R199"/>
      <c r="S199" s="41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 s="36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</row>
    <row r="200" spans="8:55" ht="40.5" customHeight="1" x14ac:dyDescent="0.3">
      <c r="H200"/>
      <c r="I200"/>
      <c r="J200" s="43"/>
      <c r="K200"/>
      <c r="L200"/>
      <c r="M200"/>
      <c r="N200"/>
      <c r="O200"/>
      <c r="P200"/>
      <c r="Q200"/>
      <c r="R200"/>
      <c r="S200" s="41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 s="36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</row>
    <row r="201" spans="8:55" ht="40.5" customHeight="1" x14ac:dyDescent="0.3">
      <c r="H201"/>
      <c r="I201"/>
      <c r="J201" s="43"/>
      <c r="K201"/>
      <c r="L201"/>
      <c r="M201"/>
      <c r="N201"/>
      <c r="O201"/>
      <c r="P201"/>
      <c r="Q201"/>
      <c r="R201"/>
      <c r="S201" s="4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 s="36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</row>
    <row r="202" spans="8:55" ht="40.5" customHeight="1" x14ac:dyDescent="0.3">
      <c r="H202"/>
      <c r="I202"/>
      <c r="J202" s="43"/>
      <c r="K202"/>
      <c r="L202"/>
      <c r="M202"/>
      <c r="N202"/>
      <c r="O202"/>
      <c r="P202"/>
      <c r="Q202"/>
      <c r="R202"/>
      <c r="S202" s="41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 s="36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</row>
    <row r="203" spans="8:55" ht="40.5" customHeight="1" x14ac:dyDescent="0.3">
      <c r="H203"/>
      <c r="I203"/>
      <c r="J203" s="43"/>
      <c r="K203"/>
      <c r="L203"/>
      <c r="M203"/>
      <c r="N203"/>
      <c r="O203"/>
      <c r="P203"/>
      <c r="Q203"/>
      <c r="R203"/>
      <c r="S203" s="41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 s="36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</row>
    <row r="204" spans="8:55" ht="40.5" customHeight="1" x14ac:dyDescent="0.3">
      <c r="H204"/>
      <c r="I204"/>
      <c r="J204" s="43"/>
      <c r="K204"/>
      <c r="L204"/>
      <c r="M204"/>
      <c r="N204"/>
      <c r="O204"/>
      <c r="P204"/>
      <c r="Q204"/>
      <c r="R204"/>
      <c r="S204" s="41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 s="36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</row>
  </sheetData>
  <mergeCells count="5">
    <mergeCell ref="B14:B23"/>
    <mergeCell ref="C4:E4"/>
    <mergeCell ref="B9:B10"/>
    <mergeCell ref="B6:B7"/>
    <mergeCell ref="C12:D12"/>
  </mergeCells>
  <phoneticPr fontId="1" type="noConversion"/>
  <dataValidations count="2">
    <dataValidation type="list" allowBlank="1" showInputMessage="1" showErrorMessage="1" sqref="C12" xr:uid="{487D4F2D-7F88-4E05-A7DE-11E706E4B9C2}">
      <formula1>"랭킹순,최신순,높은가격순,낮은가격순,넓은면적순,좁은면적순"</formula1>
    </dataValidation>
    <dataValidation type="decimal" allowBlank="1" showInputMessage="1" showErrorMessage="1" errorTitle="잘못된 데이터" error="숫자만 입력 가능합니다." sqref="C10 E10" xr:uid="{546D57BE-6E08-4E35-B6CF-25BAEF92B69C}">
      <formula1>0</formula1>
      <formula2>90000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5439D-BB59-46BA-861F-320405F5B75B}">
  <sheetPr codeName="Sheet2"/>
  <dimension ref="A1:I23"/>
  <sheetViews>
    <sheetView zoomScale="145" zoomScaleNormal="145" workbookViewId="0">
      <selection activeCell="B11" sqref="B11"/>
    </sheetView>
  </sheetViews>
  <sheetFormatPr defaultColWidth="9" defaultRowHeight="16.5" customHeight="1" x14ac:dyDescent="0.3"/>
  <cols>
    <col min="1" max="1" width="2.375" style="20" customWidth="1"/>
    <col min="2" max="5" width="14.625" style="20" customWidth="1"/>
    <col min="6" max="6" width="3.25" style="20" customWidth="1"/>
    <col min="7" max="7" width="10.5" style="20" customWidth="1"/>
    <col min="8" max="8" width="10.5" style="20" bestFit="1" customWidth="1"/>
    <col min="9" max="9" width="21.625" style="20" customWidth="1"/>
    <col min="10" max="10" width="14.125" style="20" customWidth="1"/>
    <col min="11" max="16384" width="9" style="20"/>
  </cols>
  <sheetData>
    <row r="1" spans="1:9" ht="9.6" customHeight="1" x14ac:dyDescent="0.3"/>
    <row r="2" spans="1:9" ht="16.5" customHeight="1" x14ac:dyDescent="0.3">
      <c r="B2" s="25" t="s">
        <v>84</v>
      </c>
    </row>
    <row r="3" spans="1:9" ht="16.5" customHeight="1" x14ac:dyDescent="0.3">
      <c r="B3" s="26" t="s">
        <v>85</v>
      </c>
      <c r="E3" s="20" t="s">
        <v>114</v>
      </c>
      <c r="G3" s="35" t="s">
        <v>115</v>
      </c>
    </row>
    <row r="4" spans="1:9" ht="4.1500000000000004" customHeight="1" x14ac:dyDescent="0.3"/>
    <row r="5" spans="1:9" ht="16.5" customHeight="1" x14ac:dyDescent="0.3">
      <c r="B5" s="37" t="s">
        <v>1</v>
      </c>
    </row>
    <row r="6" spans="1:9" ht="16.5" customHeight="1" x14ac:dyDescent="0.3">
      <c r="B6" s="38" t="str">
        <f>"https://m.land.naver.com/search/result/"&amp;부동산검색!C4</f>
        <v>https://m.land.naver.com/search/result/서울시 강남구</v>
      </c>
    </row>
    <row r="7" spans="1:9" ht="16.5" customHeight="1" x14ac:dyDescent="0.3">
      <c r="D7" s="20" t="s">
        <v>119</v>
      </c>
    </row>
    <row r="8" spans="1:9" ht="16.5" customHeight="1" x14ac:dyDescent="0.3">
      <c r="B8" s="25" t="s">
        <v>86</v>
      </c>
    </row>
    <row r="9" spans="1:9" ht="12" x14ac:dyDescent="0.3">
      <c r="A9" s="22"/>
      <c r="B9" s="26" t="s">
        <v>110</v>
      </c>
    </row>
    <row r="10" spans="1:9" ht="4.1500000000000004" customHeight="1" x14ac:dyDescent="0.3">
      <c r="B10" s="28"/>
    </row>
    <row r="11" spans="1:9" ht="12" x14ac:dyDescent="0.3">
      <c r="B11" s="40" t="s">
        <v>1</v>
      </c>
    </row>
    <row r="12" spans="1:9" ht="16.5" customHeight="1" x14ac:dyDescent="0.3">
      <c r="B12" s="38" t="str">
        <f>"https://m.land.naver.com/cluster/ajax/articleList?"&amp;_xlfn.TEXTJOIN("&amp;",,쿼리!$E$15:$E$19)</f>
        <v>https://m.land.naver.com/cluster/ajax/articleList?tradTpCd=A1&amp;sort=rank</v>
      </c>
    </row>
    <row r="13" spans="1:9" ht="16.5" customHeight="1" x14ac:dyDescent="0.3">
      <c r="B13" s="29" t="s">
        <v>111</v>
      </c>
    </row>
    <row r="14" spans="1:9" ht="16.5" customHeight="1" x14ac:dyDescent="0.3">
      <c r="B14" s="23" t="s">
        <v>72</v>
      </c>
      <c r="C14" s="23" t="s">
        <v>73</v>
      </c>
      <c r="D14" s="23" t="s">
        <v>74</v>
      </c>
      <c r="E14" s="23" t="s">
        <v>75</v>
      </c>
      <c r="G14" s="19" t="s">
        <v>73</v>
      </c>
      <c r="H14" s="19" t="s">
        <v>74</v>
      </c>
      <c r="I14" s="19" t="s">
        <v>72</v>
      </c>
    </row>
    <row r="15" spans="1:9" ht="16.5" customHeight="1" x14ac:dyDescent="0.3">
      <c r="B15" s="21" t="s">
        <v>49</v>
      </c>
      <c r="C15" s="21" t="s">
        <v>55</v>
      </c>
      <c r="D15" s="21" t="str">
        <f>부동산검색!B13</f>
        <v/>
      </c>
      <c r="E15" s="21" t="str">
        <f>IF(OR(쿼리!$D15=0,쿼리!$D15=""),"",쿼리!$C15&amp;"="&amp;쿼리!$D15)</f>
        <v/>
      </c>
      <c r="G15" s="21" t="s">
        <v>87</v>
      </c>
      <c r="H15" s="21" t="s">
        <v>88</v>
      </c>
      <c r="I15" s="21" t="s">
        <v>91</v>
      </c>
    </row>
    <row r="16" spans="1:9" ht="16.5" customHeight="1" x14ac:dyDescent="0.3">
      <c r="B16" s="24" t="s">
        <v>2</v>
      </c>
      <c r="C16" s="24" t="s">
        <v>56</v>
      </c>
      <c r="D16" s="24" t="str">
        <f>부동산검색!B5</f>
        <v>A1</v>
      </c>
      <c r="E16" s="24" t="str">
        <f>IF(OR(쿼리!$D16=0,쿼리!$D16=""),"",쿼리!$C16&amp;"="&amp;쿼리!$D16)</f>
        <v>tradTpCd=A1</v>
      </c>
      <c r="G16" s="27" t="s">
        <v>89</v>
      </c>
      <c r="H16" s="27" t="s">
        <v>90</v>
      </c>
      <c r="I16" s="27" t="s">
        <v>92</v>
      </c>
    </row>
    <row r="17" spans="2:9" ht="16.5" customHeight="1" x14ac:dyDescent="0.3">
      <c r="B17" s="21" t="s">
        <v>57</v>
      </c>
      <c r="C17" s="21" t="s">
        <v>58</v>
      </c>
      <c r="D17" s="21" t="str">
        <f>부동산검색!B11</f>
        <v>rank</v>
      </c>
      <c r="E17" s="21" t="str">
        <f>IF(OR(쿼리!$D17=0,쿼리!$D17=""),"",쿼리!$C17&amp;"="&amp;쿼리!$D17)</f>
        <v>sort=rank</v>
      </c>
      <c r="G17" s="21" t="s">
        <v>93</v>
      </c>
      <c r="H17" s="21" t="s">
        <v>94</v>
      </c>
      <c r="I17" s="21" t="s">
        <v>101</v>
      </c>
    </row>
    <row r="18" spans="2:9" ht="16.5" customHeight="1" x14ac:dyDescent="0.3">
      <c r="B18" s="24" t="s">
        <v>76</v>
      </c>
      <c r="C18" s="24" t="s">
        <v>77</v>
      </c>
      <c r="D18" s="24">
        <f>부동산검색!C10*6.6</f>
        <v>0</v>
      </c>
      <c r="E18" s="24" t="str">
        <f>IF(OR(쿼리!$D18=0,쿼리!$D18=""),"",쿼리!$C18&amp;"="&amp;쿼리!$D18)</f>
        <v/>
      </c>
      <c r="G18" s="27" t="s">
        <v>96</v>
      </c>
      <c r="H18" s="27" t="s">
        <v>95</v>
      </c>
      <c r="I18" s="27" t="s">
        <v>101</v>
      </c>
    </row>
    <row r="19" spans="2:9" ht="16.5" customHeight="1" x14ac:dyDescent="0.3">
      <c r="B19" s="21" t="s">
        <v>78</v>
      </c>
      <c r="C19" s="21" t="s">
        <v>79</v>
      </c>
      <c r="D19" s="21">
        <f>부동산검색!E10*6.6</f>
        <v>0</v>
      </c>
      <c r="E19" s="21" t="str">
        <f>IF(OR(쿼리!$D19=0,쿼리!$D19=""),"",쿼리!$C19&amp;"="&amp;쿼리!$D19)</f>
        <v/>
      </c>
      <c r="G19" s="21" t="s">
        <v>97</v>
      </c>
      <c r="H19" s="21" t="s">
        <v>98</v>
      </c>
      <c r="I19" s="21" t="s">
        <v>101</v>
      </c>
    </row>
    <row r="20" spans="2:9" ht="16.5" customHeight="1" x14ac:dyDescent="0.3">
      <c r="G20" s="27" t="s">
        <v>99</v>
      </c>
      <c r="H20" s="27" t="s">
        <v>100</v>
      </c>
      <c r="I20" s="27" t="s">
        <v>102</v>
      </c>
    </row>
    <row r="21" spans="2:9" ht="16.5" customHeight="1" x14ac:dyDescent="0.3">
      <c r="G21" s="21" t="s">
        <v>103</v>
      </c>
      <c r="H21" s="21" t="s">
        <v>104</v>
      </c>
      <c r="I21" s="21" t="s">
        <v>105</v>
      </c>
    </row>
    <row r="22" spans="2:9" ht="16.5" customHeight="1" x14ac:dyDescent="0.3">
      <c r="G22" s="27" t="s">
        <v>106</v>
      </c>
      <c r="H22" s="27" t="s">
        <v>107</v>
      </c>
      <c r="I22" s="27" t="s">
        <v>105</v>
      </c>
    </row>
    <row r="23" spans="2:9" ht="16.5" customHeight="1" x14ac:dyDescent="0.3">
      <c r="G23" s="21" t="s">
        <v>108</v>
      </c>
      <c r="H23" s="21" t="s">
        <v>109</v>
      </c>
      <c r="I23" s="21"/>
    </row>
  </sheetData>
  <phoneticPr fontId="1" type="noConversion"/>
  <hyperlinks>
    <hyperlink ref="G3" r:id="rId1" xr:uid="{F2F46348-A31C-4240-A8B3-7E47EB55D69A}"/>
  </hyperlinks>
  <pageMargins left="0.7" right="0.7" top="0.75" bottom="0.75" header="0.3" footer="0.3"/>
  <pageSetup paperSize="9" orientation="portrait" horizontalDpi="4294967293" verticalDpi="0"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E0258-3C20-49BB-B541-8487EF038BA5}">
  <sheetPr codeName="Sheet3"/>
  <dimension ref="A1:B30"/>
  <sheetViews>
    <sheetView zoomScale="205" zoomScaleNormal="205" workbookViewId="0"/>
  </sheetViews>
  <sheetFormatPr defaultColWidth="9" defaultRowHeight="16.5" customHeight="1" x14ac:dyDescent="0.3"/>
  <cols>
    <col min="1" max="1" width="9" style="5"/>
    <col min="2" max="2" width="10.5" style="5" bestFit="1" customWidth="1"/>
    <col min="3" max="16384" width="9" style="5"/>
  </cols>
  <sheetData>
    <row r="1" spans="1:2" ht="16.5" customHeight="1" x14ac:dyDescent="0.3">
      <c r="A1" s="5" t="s">
        <v>53</v>
      </c>
      <c r="B1" s="5" t="s">
        <v>54</v>
      </c>
    </row>
    <row r="2" spans="1:2" ht="16.5" customHeight="1" x14ac:dyDescent="0.3">
      <c r="A2" s="5" t="s">
        <v>3</v>
      </c>
      <c r="B2" s="5" t="s">
        <v>7</v>
      </c>
    </row>
    <row r="3" spans="1:2" ht="16.5" customHeight="1" x14ac:dyDescent="0.3">
      <c r="A3" s="5" t="s">
        <v>4</v>
      </c>
      <c r="B3" s="5" t="s">
        <v>8</v>
      </c>
    </row>
    <row r="4" spans="1:2" ht="16.5" customHeight="1" x14ac:dyDescent="0.3">
      <c r="A4" s="5" t="s">
        <v>5</v>
      </c>
      <c r="B4" s="5" t="s">
        <v>9</v>
      </c>
    </row>
    <row r="5" spans="1:2" ht="16.5" customHeight="1" x14ac:dyDescent="0.3">
      <c r="A5" s="5" t="s">
        <v>6</v>
      </c>
      <c r="B5" s="5" t="s">
        <v>10</v>
      </c>
    </row>
    <row r="6" spans="1:2" ht="16.5" customHeight="1" x14ac:dyDescent="0.3">
      <c r="A6" s="5" t="s">
        <v>11</v>
      </c>
      <c r="B6" s="5" t="s">
        <v>30</v>
      </c>
    </row>
    <row r="7" spans="1:2" ht="16.5" customHeight="1" x14ac:dyDescent="0.3">
      <c r="A7" s="5" t="s">
        <v>12</v>
      </c>
      <c r="B7" s="5" t="s">
        <v>31</v>
      </c>
    </row>
    <row r="8" spans="1:2" ht="16.5" customHeight="1" x14ac:dyDescent="0.3">
      <c r="A8" s="5" t="s">
        <v>13</v>
      </c>
      <c r="B8" s="5" t="s">
        <v>32</v>
      </c>
    </row>
    <row r="9" spans="1:2" ht="16.5" customHeight="1" x14ac:dyDescent="0.3">
      <c r="A9" s="5" t="s">
        <v>14</v>
      </c>
      <c r="B9" s="5" t="s">
        <v>33</v>
      </c>
    </row>
    <row r="10" spans="1:2" ht="16.5" customHeight="1" x14ac:dyDescent="0.3">
      <c r="A10" s="5" t="s">
        <v>15</v>
      </c>
      <c r="B10" s="5" t="s">
        <v>34</v>
      </c>
    </row>
    <row r="11" spans="1:2" ht="16.5" customHeight="1" x14ac:dyDescent="0.3">
      <c r="A11" s="5" t="s">
        <v>16</v>
      </c>
      <c r="B11" s="5" t="s">
        <v>35</v>
      </c>
    </row>
    <row r="12" spans="1:2" ht="16.5" customHeight="1" x14ac:dyDescent="0.3">
      <c r="A12" s="5" t="s">
        <v>29</v>
      </c>
      <c r="B12" s="5" t="s">
        <v>36</v>
      </c>
    </row>
    <row r="13" spans="1:2" ht="16.5" customHeight="1" x14ac:dyDescent="0.3">
      <c r="A13" s="5" t="s">
        <v>17</v>
      </c>
      <c r="B13" s="5" t="s">
        <v>37</v>
      </c>
    </row>
    <row r="14" spans="1:2" ht="16.5" customHeight="1" x14ac:dyDescent="0.3">
      <c r="A14" s="5" t="s">
        <v>18</v>
      </c>
      <c r="B14" s="5" t="s">
        <v>38</v>
      </c>
    </row>
    <row r="15" spans="1:2" ht="16.5" customHeight="1" x14ac:dyDescent="0.3">
      <c r="A15" s="5" t="s">
        <v>19</v>
      </c>
      <c r="B15" s="5" t="s">
        <v>39</v>
      </c>
    </row>
    <row r="16" spans="1:2" ht="16.5" customHeight="1" x14ac:dyDescent="0.3">
      <c r="A16" s="5" t="s">
        <v>20</v>
      </c>
      <c r="B16" s="5" t="s">
        <v>40</v>
      </c>
    </row>
    <row r="17" spans="1:2" ht="16.5" customHeight="1" x14ac:dyDescent="0.3">
      <c r="A17" s="5" t="s">
        <v>21</v>
      </c>
      <c r="B17" s="5" t="s">
        <v>41</v>
      </c>
    </row>
    <row r="18" spans="1:2" ht="16.5" customHeight="1" x14ac:dyDescent="0.3">
      <c r="A18" s="5" t="s">
        <v>22</v>
      </c>
      <c r="B18" s="5" t="s">
        <v>42</v>
      </c>
    </row>
    <row r="19" spans="1:2" ht="16.5" customHeight="1" x14ac:dyDescent="0.3">
      <c r="A19" s="5" t="s">
        <v>23</v>
      </c>
      <c r="B19" s="5" t="s">
        <v>43</v>
      </c>
    </row>
    <row r="20" spans="1:2" ht="16.5" customHeight="1" x14ac:dyDescent="0.3">
      <c r="A20" s="5" t="s">
        <v>24</v>
      </c>
      <c r="B20" s="5" t="s">
        <v>44</v>
      </c>
    </row>
    <row r="21" spans="1:2" ht="16.5" customHeight="1" x14ac:dyDescent="0.3">
      <c r="A21" s="5" t="s">
        <v>25</v>
      </c>
      <c r="B21" s="5" t="s">
        <v>45</v>
      </c>
    </row>
    <row r="22" spans="1:2" ht="16.5" customHeight="1" x14ac:dyDescent="0.3">
      <c r="A22" s="5" t="s">
        <v>26</v>
      </c>
      <c r="B22" s="5" t="s">
        <v>46</v>
      </c>
    </row>
    <row r="23" spans="1:2" ht="16.5" customHeight="1" x14ac:dyDescent="0.3">
      <c r="A23" s="5" t="s">
        <v>27</v>
      </c>
      <c r="B23" s="5" t="s">
        <v>47</v>
      </c>
    </row>
    <row r="24" spans="1:2" ht="16.5" customHeight="1" x14ac:dyDescent="0.3">
      <c r="A24" s="5" t="s">
        <v>28</v>
      </c>
      <c r="B24" s="5" t="s">
        <v>48</v>
      </c>
    </row>
    <row r="25" spans="1:2" ht="16.5" customHeight="1" x14ac:dyDescent="0.3">
      <c r="A25" s="5" t="s">
        <v>60</v>
      </c>
      <c r="B25" s="5" t="s">
        <v>65</v>
      </c>
    </row>
    <row r="26" spans="1:2" ht="16.5" customHeight="1" x14ac:dyDescent="0.3">
      <c r="A26" s="5" t="s">
        <v>59</v>
      </c>
      <c r="B26" s="5" t="s">
        <v>66</v>
      </c>
    </row>
    <row r="27" spans="1:2" ht="16.5" customHeight="1" x14ac:dyDescent="0.3">
      <c r="A27" s="5" t="s">
        <v>61</v>
      </c>
      <c r="B27" s="5" t="s">
        <v>67</v>
      </c>
    </row>
    <row r="28" spans="1:2" ht="16.5" customHeight="1" x14ac:dyDescent="0.3">
      <c r="A28" s="5" t="s">
        <v>62</v>
      </c>
      <c r="B28" s="5" t="s">
        <v>68</v>
      </c>
    </row>
    <row r="29" spans="1:2" ht="16.5" customHeight="1" x14ac:dyDescent="0.3">
      <c r="A29" s="5" t="s">
        <v>63</v>
      </c>
      <c r="B29" s="5" t="s">
        <v>69</v>
      </c>
    </row>
    <row r="30" spans="1:2" ht="16.5" customHeight="1" x14ac:dyDescent="0.3">
      <c r="A30" s="5" t="s">
        <v>64</v>
      </c>
      <c r="B30" s="5" t="s">
        <v>70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E02471-C34B-4469-9307-10AA8101F5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부동산검색</vt:lpstr>
      <vt:lpstr>쿼리</vt:lpstr>
      <vt:lpstr>LOOKUP리스트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 엑셀</dc:creator>
  <cp:lastModifiedBy>재영 박</cp:lastModifiedBy>
  <dcterms:created xsi:type="dcterms:W3CDTF">2023-12-01T15:55:23Z</dcterms:created>
  <dcterms:modified xsi:type="dcterms:W3CDTF">2023-12-02T16:25:36Z</dcterms:modified>
</cp:coreProperties>
</file>