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13_ncr:1_{1D7C3F7C-9457-4E39-AC53-71BC4C4B4413}" xr6:coauthVersionLast="47" xr6:coauthVersionMax="47" xr10:uidLastSave="{00000000-0000-0000-0000-000000000000}"/>
  <bookViews>
    <workbookView xWindow="-120" yWindow="-120" windowWidth="29040" windowHeight="15840" xr2:uid="{F7CF0CE7-F49F-4D25-88E6-D1BF1B02C3B5}"/>
  </bookViews>
  <sheets>
    <sheet name="Sheet1" sheetId="1" r:id="rId1"/>
  </sheets>
  <definedNames>
    <definedName name="_xlcn.WorksheetConnection_Sheet1A2D81" hidden="1">Sheet1!$A$2:$D$8</definedName>
    <definedName name="ExternalData_1" localSheetId="0" hidden="1">Sheet1!$N$15:$Q$18</definedName>
  </definedNames>
  <calcPr calcId="191029"/>
  <pivotCaches>
    <pivotCache cacheId="6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범위" name="범위" connection="WorksheetConnection_Sheet1!$A$2:$D$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H4" i="1" a="1"/>
  <c r="H4" i="1" s="1"/>
  <c r="I4" i="1" a="1"/>
  <c r="I4" i="1" s="1"/>
  <c r="J4" i="1" a="1"/>
  <c r="J4" i="1"/>
  <c r="K4" i="1" a="1"/>
  <c r="K4" i="1" s="1"/>
  <c r="L4" i="1" a="1"/>
  <c r="L4" i="1" s="1"/>
  <c r="G5" i="1" a="1"/>
  <c r="G5" i="1" s="1"/>
  <c r="H5" i="1" a="1"/>
  <c r="H5" i="1"/>
  <c r="I5" i="1" a="1"/>
  <c r="I5" i="1" s="1"/>
  <c r="J5" i="1" a="1"/>
  <c r="J5" i="1" s="1"/>
  <c r="K5" i="1" a="1"/>
  <c r="K5" i="1" s="1"/>
  <c r="L5" i="1" a="1"/>
  <c r="L5" i="1" s="1"/>
  <c r="H3" i="1" a="1"/>
  <c r="H3" i="1" s="1"/>
  <c r="I3" i="1" a="1"/>
  <c r="I3" i="1" s="1"/>
  <c r="J3" i="1" a="1"/>
  <c r="J3" i="1" s="1"/>
  <c r="K3" i="1" a="1"/>
  <c r="K3" i="1" s="1"/>
  <c r="L3" i="1" a="1"/>
  <c r="L3" i="1" s="1"/>
  <c r="G3" i="1" a="1"/>
  <c r="G3" i="1" s="1"/>
  <c r="F3" i="1" a="1"/>
  <c r="F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D01AF9-D554-4204-9DFF-96EFD3993EFF}" keepAlive="1" name="ThisWorkbookDataModel" description="데이터 모델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FD112A3-E5FA-4CC1-A5C2-3D92A1023842}" name="WorksheetConnection_Sheet1!$A$2:$D$8" type="102" refreshedVersion="8" minRefreshableVersion="5">
    <extLst>
      <ext xmlns:x15="http://schemas.microsoft.com/office/spreadsheetml/2010/11/main" uri="{DE250136-89BD-433C-8126-D09CA5730AF9}">
        <x15:connection id="범위" autoDelete="1">
          <x15:rangePr sourceName="_xlcn.WorksheetConnection_Sheet1A2D81"/>
        </x15:connection>
      </ext>
    </extLst>
  </connection>
  <connection id="3" xr16:uid="{48A2783D-38E8-4737-930A-2C9EF43564E1}" keepAlive="1" name="쿼리 - 표1" description="통합 문서의 '표1' 쿼리에 대한 연결입니다." type="5" refreshedVersion="8" background="1" saveData="1">
    <dbPr connection="Provider=Microsoft.Mashup.OleDb.1;Data Source=$Workbook$;Location=표1;Extended Properties=&quot;&quot;" command="SELECT * FROM [표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<sst xmlns="http://schemas.openxmlformats.org/spreadsheetml/2006/main" count="61" uniqueCount="46">
  <si>
    <t>구매자</t>
    <phoneticPr fontId="1" type="noConversion"/>
  </si>
  <si>
    <t>구매상품</t>
    <phoneticPr fontId="1" type="noConversion"/>
  </si>
  <si>
    <t>홍길동</t>
    <phoneticPr fontId="1" type="noConversion"/>
  </si>
  <si>
    <t>이무기</t>
    <phoneticPr fontId="1" type="noConversion"/>
  </si>
  <si>
    <t>오동잎</t>
    <phoneticPr fontId="1" type="noConversion"/>
  </si>
  <si>
    <t>딸기</t>
    <phoneticPr fontId="1" type="noConversion"/>
  </si>
  <si>
    <t>바나나</t>
    <phoneticPr fontId="1" type="noConversion"/>
  </si>
  <si>
    <t>귤</t>
    <phoneticPr fontId="1" type="noConversion"/>
  </si>
  <si>
    <t>(참조표)</t>
    <phoneticPr fontId="1" type="noConversion"/>
  </si>
  <si>
    <t>(결과표)</t>
    <phoneticPr fontId="1" type="noConversion"/>
  </si>
  <si>
    <t>구매상품1</t>
    <phoneticPr fontId="1" type="noConversion"/>
  </si>
  <si>
    <t>구매상품2</t>
    <phoneticPr fontId="1" type="noConversion"/>
  </si>
  <si>
    <t>구매상품3</t>
    <phoneticPr fontId="1" type="noConversion"/>
  </si>
  <si>
    <t>구매상품4</t>
    <phoneticPr fontId="1" type="noConversion"/>
  </si>
  <si>
    <t>구매상품5</t>
    <phoneticPr fontId="1" type="noConversion"/>
  </si>
  <si>
    <t>구매상품6</t>
    <phoneticPr fontId="1" type="noConversion"/>
  </si>
  <si>
    <t>수량</t>
    <phoneticPr fontId="1" type="noConversion"/>
  </si>
  <si>
    <t>키위</t>
    <phoneticPr fontId="1" type="noConversion"/>
  </si>
  <si>
    <t>구매일자</t>
    <phoneticPr fontId="1" type="noConversion"/>
  </si>
  <si>
    <t>*구매일자 구분없이 구매자가 구매한 품목과 수량을 결과값으로 받고 싶습니다.</t>
    <phoneticPr fontId="1" type="noConversion"/>
  </si>
  <si>
    <t>*참조표에서 VLOOKUP을 이용하면 , 12/1일자 구매한 딸기만 집게가 되는데 어떻게 해결하면 좋을까요.</t>
    <phoneticPr fontId="1" type="noConversion"/>
  </si>
  <si>
    <t>행 레이블</t>
  </si>
  <si>
    <t>오동잎</t>
  </si>
  <si>
    <t>이무기</t>
  </si>
  <si>
    <t>홍길동</t>
  </si>
  <si>
    <t>딸기</t>
  </si>
  <si>
    <t>바나나</t>
  </si>
  <si>
    <t>귤</t>
  </si>
  <si>
    <t>키위</t>
  </si>
  <si>
    <t>열 레이블</t>
  </si>
  <si>
    <t>상품명수량</t>
  </si>
  <si>
    <t>딸기3</t>
  </si>
  <si>
    <t>바나나2</t>
  </si>
  <si>
    <t>귤2</t>
  </si>
  <si>
    <t>딸기2</t>
  </si>
  <si>
    <t>키위1</t>
  </si>
  <si>
    <t>열1</t>
  </si>
  <si>
    <t>열2</t>
  </si>
  <si>
    <t>열3</t>
  </si>
  <si>
    <t>구매자</t>
  </si>
  <si>
    <t>사용자 지정.1</t>
  </si>
  <si>
    <t>사용자 지정.2</t>
  </si>
  <si>
    <t>사용자 지정.3</t>
  </si>
  <si>
    <t>피벗테이블</t>
    <phoneticPr fontId="1" type="noConversion"/>
  </si>
  <si>
    <t>파워쿼리</t>
    <phoneticPr fontId="1" type="noConversion"/>
  </si>
  <si>
    <t>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</si>
</sst>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6" formatCode="m&quot;/&quot;d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hillip Choi" refreshedDate="45261.580406134257" backgroundQuery="1" createdVersion="8" refreshedVersion="8" minRefreshableVersion="3" recordCount="0" supportSubquery="1" supportAdvancedDrill="1" xr:uid="{B0517BD7-E5CD-4B30-9560-B52460CD4B82}">
  <cacheSource type="external" connectionId="1"/>
  <cacheFields count="3">
    <cacheField name="[범위].[구매자].[구매자]" caption="구매자" numFmtId="0" hierarchy="1" level="1">
      <sharedItems count="3">
        <s v="오동잎"/>
        <s v="이무기"/>
        <s v="홍길동"/>
      </sharedItems>
      <extLst>
        <ext xmlns:x15="http://schemas.microsoft.com/office/spreadsheetml/2010/11/main" uri="{4F2E5C28-24EA-4eb8-9CBF-B6C8F9C3D259}">
          <x15:cachedUniqueNames>
            <x15:cachedUniqueName index="0" name="[범위].[구매자].&amp;[오동잎]"/>
            <x15:cachedUniqueName index="1" name="[범위].[구매자].&amp;[이무기]"/>
            <x15:cachedUniqueName index="2" name="[범위].[구매자].&amp;[홍길동]"/>
          </x15:cachedUniqueNames>
        </ext>
      </extLst>
    </cacheField>
    <cacheField name="[Measures].[상품명수량]" caption="상품명수량" numFmtId="0" hierarchy="6" level="32767"/>
    <cacheField name="[범위].[구매상품].[구매상품]" caption="구매상품" numFmtId="0" hierarchy="2" level="1">
      <sharedItems count="4">
        <s v="귤"/>
        <s v="딸기"/>
        <s v="바나나"/>
        <s v="키위"/>
      </sharedItems>
      <extLst>
        <ext xmlns:x15="http://schemas.microsoft.com/office/spreadsheetml/2010/11/main" uri="{4F2E5C28-24EA-4eb8-9CBF-B6C8F9C3D259}">
          <x15:cachedUniqueNames>
            <x15:cachedUniqueName index="0" name="[범위].[구매상품].&amp;[귤]"/>
            <x15:cachedUniqueName index="1" name="[범위].[구매상품].&amp;[딸기]"/>
            <x15:cachedUniqueName index="2" name="[범위].[구매상품].&amp;[바나나]"/>
            <x15:cachedUniqueName index="3" name="[범위].[구매상품].&amp;[키위]"/>
          </x15:cachedUniqueNames>
        </ext>
      </extLst>
    </cacheField>
  </cacheFields>
  <cacheHierarchies count="9">
    <cacheHierarchy uniqueName="[범위].[구매일자]" caption="구매일자" attribute="1" time="1" defaultMemberUniqueName="[범위].[구매일자].[All]" allUniqueName="[범위].[구매일자].[All]" dimensionUniqueName="[범위]" displayFolder="" count="0" memberValueDatatype="7" unbalanced="0"/>
    <cacheHierarchy uniqueName="[범위].[구매자]" caption="구매자" attribute="1" defaultMemberUniqueName="[범위].[구매자].[All]" allUniqueName="[범위].[구매자].[All]" dimensionUniqueName="[범위]" displayFolder="" count="2" memberValueDatatype="130" unbalanced="0">
      <fieldsUsage count="2">
        <fieldUsage x="-1"/>
        <fieldUsage x="0"/>
      </fieldsUsage>
    </cacheHierarchy>
    <cacheHierarchy uniqueName="[범위].[구매상품]" caption="구매상품" attribute="1" defaultMemberUniqueName="[범위].[구매상품].[All]" allUniqueName="[범위].[구매상품].[All]" dimensionUniqueName="[범위]" displayFolder="" count="2" memberValueDatatype="130" unbalanced="0">
      <fieldsUsage count="2">
        <fieldUsage x="-1"/>
        <fieldUsage x="2"/>
      </fieldsUsage>
    </cacheHierarchy>
    <cacheHierarchy uniqueName="[범위].[수량]" caption="수량" attribute="1" defaultMemberUniqueName="[범위].[수량].[All]" allUniqueName="[범위].[수량].[All]" dimensionUniqueName="[범위]" displayFolder="" count="0" memberValueDatatype="20" unbalanced="0"/>
    <cacheHierarchy uniqueName="[Measures].[상품수량]" caption="상품수량" measure="1" displayFolder="" measureGroup="범위" count="0"/>
    <cacheHierarchy uniqueName="[Measures].[상품명]" caption="상품명" measure="1" displayFolder="" measureGroup="범위" count="0"/>
    <cacheHierarchy uniqueName="[Measures].[상품명수량]" caption="상품명수량" measure="1" displayFolder="" measureGroup="범위" count="0" oneField="1">
      <fieldsUsage count="1">
        <fieldUsage x="1"/>
      </fieldsUsage>
    </cacheHierarchy>
    <cacheHierarchy uniqueName="[Measures].[__XL_Count 범위]" caption="__XL_Count 범위" measure="1" displayFolder="" measureGroup="범위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F668FB-8F54-4CFB-970F-DFF17A4A2A6F}" name="피벗 테이블1" cacheId="67" applyNumberFormats="0" applyBorderFormats="0" applyFontFormats="0" applyPatternFormats="0" applyAlignmentFormats="0" applyWidthHeightFormats="1" dataCaption="값" updatedVersion="8" minRefreshableVersion="3" useAutoFormatting="1" subtotalHiddenItems="1" rowGrandTotals="0" colGrandTotals="0" itemPrintTitles="1" createdVersion="8" indent="0" outline="1" outlineData="1" multipleFieldFilters="0">
  <location ref="F15:J19" firstHeaderRow="1" firstDataRow="2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</pivotFields>
  <rowFields count="1">
    <field x="0"/>
  </rowFields>
  <rowItems count="3">
    <i>
      <x/>
    </i>
    <i>
      <x v="1"/>
    </i>
    <i>
      <x v="2"/>
    </i>
  </rowItems>
  <colFields count="1">
    <field x="2"/>
  </colFields>
  <colItems count="4">
    <i>
      <x/>
    </i>
    <i>
      <x v="1"/>
    </i>
    <i>
      <x v="2"/>
    </i>
    <i>
      <x v="3"/>
    </i>
  </colItems>
  <dataFields count="1">
    <dataField fld="1" subtotal="count" baseField="0" baseItem="0"/>
  </dataFields>
  <pivotHierarchies count="9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2:$D$8">
        <x15:activeTabTopLevelEntity name="[범위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045579D3-2F6C-4768-BFE4-F15627A8F8A4}" autoFormatId="16" applyNumberFormats="0" applyBorderFormats="0" applyFontFormats="0" applyPatternFormats="0" applyAlignmentFormats="0" applyWidthHeightFormats="0">
  <queryTableRefresh nextId="5">
    <queryTableFields count="4">
      <queryTableField id="1" name="구매자" tableColumnId="1"/>
      <queryTableField id="2" name="사용자 지정.1" tableColumnId="2"/>
      <queryTableField id="3" name="사용자 지정.2" tableColumnId="3"/>
      <queryTableField id="4" name="사용자 지정.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5CE723-14DD-4A15-B27B-8C8F1F097AB6}" name="표1" displayName="표1" ref="A1:D8" totalsRowShown="0" headerRowDxfId="4" dataDxfId="5" tableBorderDxfId="10">
  <autoFilter ref="A1:D8" xr:uid="{925CE723-14DD-4A15-B27B-8C8F1F097AB6}"/>
  <tableColumns count="4">
    <tableColumn id="1" xr3:uid="{88141C6B-AFEB-407C-BB8B-6870CBF73D60}" name="(참조표)" dataDxfId="9"/>
    <tableColumn id="2" xr3:uid="{999DC3BE-F651-4556-B33F-1345230DD730}" name="열1" dataDxfId="8"/>
    <tableColumn id="3" xr3:uid="{ED68C82E-0B5F-4D30-A475-EEBDEDF0AB21}" name="열2" dataDxfId="7"/>
    <tableColumn id="4" xr3:uid="{589B09ED-F93E-4E50-973B-BD927473EF83}" name="열3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60A322-AE0D-4602-967B-B0E88D8C0CB4}" name="표1_2" displayName="표1_2" ref="N15:Q18" tableType="queryTable" totalsRowShown="0">
  <autoFilter ref="N15:Q18" xr:uid="{A560A322-AE0D-4602-967B-B0E88D8C0CB4}"/>
  <tableColumns count="4">
    <tableColumn id="1" xr3:uid="{79D28E03-D30E-47F9-95C0-E25887375A27}" uniqueName="1" name="구매자" queryTableFieldId="1" dataDxfId="3"/>
    <tableColumn id="2" xr3:uid="{C7E87F2C-0EB8-4226-9EB7-D6CA64F7EDCB}" uniqueName="2" name="사용자 지정.1" queryTableFieldId="2" dataDxfId="2"/>
    <tableColumn id="3" xr3:uid="{A8EA69FA-A302-48C6-BA64-4C0A6D8BB761}" uniqueName="3" name="사용자 지정.2" queryTableFieldId="3" dataDxfId="1"/>
    <tableColumn id="4" xr3:uid="{0CD8B707-72E9-4234-82EB-1AD4D3D7DEBC}" uniqueName="4" name="사용자 지정.3" queryTableFieldId="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1E00-3BDE-4518-BA10-551C095A2922}">
  <dimension ref="A1:Q32"/>
  <sheetViews>
    <sheetView tabSelected="1" workbookViewId="0">
      <selection activeCell="K17" sqref="K17"/>
    </sheetView>
  </sheetViews>
  <sheetFormatPr defaultRowHeight="16.5" x14ac:dyDescent="0.3"/>
  <cols>
    <col min="1" max="1" width="9.875" style="1" bestFit="1" customWidth="1"/>
    <col min="2" max="5" width="8.625" style="1"/>
    <col min="6" max="7" width="11.875" style="1" bestFit="1" customWidth="1"/>
    <col min="8" max="8" width="6.25" style="1" bestFit="1" customWidth="1"/>
    <col min="9" max="9" width="8.125" style="1" bestFit="1" customWidth="1"/>
    <col min="10" max="10" width="6.25" style="1" bestFit="1" customWidth="1"/>
    <col min="11" max="11" width="20" style="1" bestFit="1" customWidth="1"/>
    <col min="12" max="12" width="7.375" style="1" bestFit="1" customWidth="1"/>
    <col min="13" max="13" width="9.25" bestFit="1" customWidth="1"/>
    <col min="14" max="14" width="9.375" bestFit="1" customWidth="1"/>
    <col min="15" max="17" width="15.75" bestFit="1" customWidth="1"/>
  </cols>
  <sheetData>
    <row r="1" spans="1:17" x14ac:dyDescent="0.3">
      <c r="A1" s="1" t="s">
        <v>8</v>
      </c>
      <c r="B1" s="1" t="s">
        <v>36</v>
      </c>
      <c r="C1" s="1" t="s">
        <v>37</v>
      </c>
      <c r="D1" s="1" t="s">
        <v>38</v>
      </c>
      <c r="F1" s="1" t="s">
        <v>9</v>
      </c>
    </row>
    <row r="2" spans="1:17" x14ac:dyDescent="0.3">
      <c r="A2" s="2" t="s">
        <v>18</v>
      </c>
      <c r="B2" s="2" t="s">
        <v>0</v>
      </c>
      <c r="C2" s="2" t="s">
        <v>1</v>
      </c>
      <c r="D2" s="2" t="s">
        <v>16</v>
      </c>
      <c r="F2" s="2" t="s">
        <v>0</v>
      </c>
      <c r="G2" s="2" t="s">
        <v>10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15</v>
      </c>
    </row>
    <row r="3" spans="1:17" x14ac:dyDescent="0.3">
      <c r="A3" s="3">
        <v>45261</v>
      </c>
      <c r="B3" s="2" t="s">
        <v>2</v>
      </c>
      <c r="C3" s="2" t="s">
        <v>5</v>
      </c>
      <c r="D3" s="2">
        <v>1</v>
      </c>
      <c r="F3" s="10" t="str" cm="1">
        <f t="array" ref="F3:F5">_xlfn.UNIQUE(B3:B8)</f>
        <v>홍길동</v>
      </c>
      <c r="G3" s="11" t="str" cm="1">
        <f t="array" ref="G3">IFERROR(_xlfn.LET(_xlpm.x,_xlfn.CHOOSEROWS(_xlfn.UNIQUE(_xlfn._xlws.FILTER($C$3:$C$8,$B$3:$B$8=$F3)),COLUMN(A1)),_xlpm.x&amp;SUM(($B$3:$B$8=$F3)*($C$3:$C$8=_xlpm.x)*($D$3:$D$8))),"")</f>
        <v>딸기2</v>
      </c>
      <c r="H3" s="11" t="str" cm="1">
        <f t="array" ref="H3">IFERROR(_xlfn.LET(_xlpm.x,_xlfn.CHOOSEROWS(_xlfn.UNIQUE(_xlfn._xlws.FILTER($C$3:$C$8,$B$3:$B$8=$F3)),COLUMN(B1)),_xlpm.x&amp;SUM(($B$3:$B$8=$F3)*($C$3:$C$8=_xlpm.x)*($D$3:$D$8))),"")</f>
        <v>귤2</v>
      </c>
      <c r="I3" s="11" t="str" cm="1">
        <f t="array" ref="I3">IFERROR(_xlfn.LET(_xlpm.x,_xlfn.CHOOSEROWS(_xlfn.UNIQUE(_xlfn._xlws.FILTER($C$3:$C$8,$B$3:$B$8=$F3)),COLUMN(C1)),_xlpm.x&amp;SUM(($B$3:$B$8=$F3)*($C$3:$C$8=_xlpm.x)*($D$3:$D$8))),"")</f>
        <v>키위1</v>
      </c>
      <c r="J3" s="11" t="str" cm="1">
        <f t="array" ref="J3">IFERROR(_xlfn.LET(_xlpm.x,_xlfn.CHOOSEROWS(_xlfn.UNIQUE(_xlfn._xlws.FILTER($C$3:$C$8,$B$3:$B$8=$F3)),COLUMN(D1)),_xlpm.x&amp;SUM(($B$3:$B$8=$F3)*($C$3:$C$8=_xlpm.x)*($D$3:$D$8))),"")</f>
        <v/>
      </c>
      <c r="K3" s="11" t="str" cm="1">
        <f t="array" ref="K3">IFERROR(_xlfn.LET(_xlpm.x,_xlfn.CHOOSEROWS(_xlfn.UNIQUE(_xlfn._xlws.FILTER($C$3:$C$8,$B$3:$B$8=$F3)),COLUMN(E1)),_xlpm.x&amp;SUM(($B$3:$B$8=$F3)*($C$3:$C$8=_xlpm.x)*($D$3:$D$8))),"")</f>
        <v/>
      </c>
      <c r="L3" s="11" t="str" cm="1">
        <f t="array" ref="L3">IFERROR(_xlfn.LET(_xlpm.x,_xlfn.CHOOSEROWS(_xlfn.UNIQUE(_xlfn._xlws.FILTER($C$3:$C$8,$B$3:$B$8=$F3)),COLUMN(F1)),_xlpm.x&amp;SUM(($B$3:$B$8=$F3)*($C$3:$C$8=_xlpm.x)*($D$3:$D$8))),"")</f>
        <v/>
      </c>
    </row>
    <row r="4" spans="1:17" x14ac:dyDescent="0.3">
      <c r="A4" s="3">
        <v>45261</v>
      </c>
      <c r="B4" s="2" t="s">
        <v>3</v>
      </c>
      <c r="C4" s="2" t="s">
        <v>6</v>
      </c>
      <c r="D4" s="2">
        <v>2</v>
      </c>
      <c r="F4" s="10" t="str">
        <v>이무기</v>
      </c>
      <c r="G4" s="11" t="str" cm="1">
        <f t="array" ref="G4">IFERROR(_xlfn.LET(_xlpm.x,_xlfn.CHOOSEROWS(_xlfn.UNIQUE(_xlfn._xlws.FILTER($C$3:$C$8,$B$3:$B$8=$F4)),COLUMN(A2)),_xlpm.x&amp;SUM(($B$3:$B$8=$F4)*($C$3:$C$8=_xlpm.x)*($D$3:$D$8))),"")</f>
        <v>바나나2</v>
      </c>
      <c r="H4" s="11" t="str" cm="1">
        <f t="array" ref="H4">IFERROR(_xlfn.LET(_xlpm.x,_xlfn.CHOOSEROWS(_xlfn.UNIQUE(_xlfn._xlws.FILTER($C$3:$C$8,$B$3:$B$8=$F4)),COLUMN(B2)),_xlpm.x&amp;SUM(($B$3:$B$8=$F4)*($C$3:$C$8=_xlpm.x)*($D$3:$D$8))),"")</f>
        <v/>
      </c>
      <c r="I4" s="11" t="str" cm="1">
        <f t="array" ref="I4">IFERROR(_xlfn.LET(_xlpm.x,_xlfn.CHOOSEROWS(_xlfn.UNIQUE(_xlfn._xlws.FILTER($C$3:$C$8,$B$3:$B$8=$F4)),COLUMN(C2)),_xlpm.x&amp;SUM(($B$3:$B$8=$F4)*($C$3:$C$8=_xlpm.x)*($D$3:$D$8))),"")</f>
        <v/>
      </c>
      <c r="J4" s="11" t="str" cm="1">
        <f t="array" ref="J4">IFERROR(_xlfn.LET(_xlpm.x,_xlfn.CHOOSEROWS(_xlfn.UNIQUE(_xlfn._xlws.FILTER($C$3:$C$8,$B$3:$B$8=$F4)),COLUMN(D2)),_xlpm.x&amp;SUM(($B$3:$B$8=$F4)*($C$3:$C$8=_xlpm.x)*($D$3:$D$8))),"")</f>
        <v/>
      </c>
      <c r="K4" s="11" t="str" cm="1">
        <f t="array" ref="K4">IFERROR(_xlfn.LET(_xlpm.x,_xlfn.CHOOSEROWS(_xlfn.UNIQUE(_xlfn._xlws.FILTER($C$3:$C$8,$B$3:$B$8=$F4)),COLUMN(E2)),_xlpm.x&amp;SUM(($B$3:$B$8=$F4)*($C$3:$C$8=_xlpm.x)*($D$3:$D$8))),"")</f>
        <v/>
      </c>
      <c r="L4" s="11" t="str" cm="1">
        <f t="array" ref="L4">IFERROR(_xlfn.LET(_xlpm.x,_xlfn.CHOOSEROWS(_xlfn.UNIQUE(_xlfn._xlws.FILTER($C$3:$C$8,$B$3:$B$8=$F4)),COLUMN(F2)),_xlpm.x&amp;SUM(($B$3:$B$8=$F4)*($C$3:$C$8=_xlpm.x)*($D$3:$D$8))),"")</f>
        <v/>
      </c>
    </row>
    <row r="5" spans="1:17" x14ac:dyDescent="0.3">
      <c r="A5" s="3">
        <v>45261</v>
      </c>
      <c r="B5" s="2" t="s">
        <v>2</v>
      </c>
      <c r="C5" s="2" t="s">
        <v>7</v>
      </c>
      <c r="D5" s="2">
        <v>2</v>
      </c>
      <c r="F5" s="10" t="str">
        <v>오동잎</v>
      </c>
      <c r="G5" s="11" t="str" cm="1">
        <f t="array" ref="G5">IFERROR(_xlfn.LET(_xlpm.x,_xlfn.CHOOSEROWS(_xlfn.UNIQUE(_xlfn._xlws.FILTER($C$3:$C$8,$B$3:$B$8=$F5)),COLUMN(A3)),_xlpm.x&amp;SUM(($B$3:$B$8=$F5)*($C$3:$C$8=_xlpm.x)*($D$3:$D$8))),"")</f>
        <v>딸기3</v>
      </c>
      <c r="H5" s="11" t="str" cm="1">
        <f t="array" ref="H5">IFERROR(_xlfn.LET(_xlpm.x,_xlfn.CHOOSEROWS(_xlfn.UNIQUE(_xlfn._xlws.FILTER($C$3:$C$8,$B$3:$B$8=$F5)),COLUMN(B3)),_xlpm.x&amp;SUM(($B$3:$B$8=$F5)*($C$3:$C$8=_xlpm.x)*($D$3:$D$8))),"")</f>
        <v/>
      </c>
      <c r="I5" s="11" t="str" cm="1">
        <f t="array" ref="I5">IFERROR(_xlfn.LET(_xlpm.x,_xlfn.CHOOSEROWS(_xlfn.UNIQUE(_xlfn._xlws.FILTER($C$3:$C$8,$B$3:$B$8=$F5)),COLUMN(C3)),_xlpm.x&amp;SUM(($B$3:$B$8=$F5)*($C$3:$C$8=_xlpm.x)*($D$3:$D$8))),"")</f>
        <v/>
      </c>
      <c r="J5" s="11" t="str" cm="1">
        <f t="array" ref="J5">IFERROR(_xlfn.LET(_xlpm.x,_xlfn.CHOOSEROWS(_xlfn.UNIQUE(_xlfn._xlws.FILTER($C$3:$C$8,$B$3:$B$8=$F5)),COLUMN(D3)),_xlpm.x&amp;SUM(($B$3:$B$8=$F5)*($C$3:$C$8=_xlpm.x)*($D$3:$D$8))),"")</f>
        <v/>
      </c>
      <c r="K5" s="11" t="str" cm="1">
        <f t="array" ref="K5">IFERROR(_xlfn.LET(_xlpm.x,_xlfn.CHOOSEROWS(_xlfn.UNIQUE(_xlfn._xlws.FILTER($C$3:$C$8,$B$3:$B$8=$F5)),COLUMN(E3)),_xlpm.x&amp;SUM(($B$3:$B$8=$F5)*($C$3:$C$8=_xlpm.x)*($D$3:$D$8))),"")</f>
        <v/>
      </c>
      <c r="L5" s="11" t="str" cm="1">
        <f t="array" ref="L5">IFERROR(_xlfn.LET(_xlpm.x,_xlfn.CHOOSEROWS(_xlfn.UNIQUE(_xlfn._xlws.FILTER($C$3:$C$8,$B$3:$B$8=$F5)),COLUMN(F3)),_xlpm.x&amp;SUM(($B$3:$B$8=$F5)*($C$3:$C$8=_xlpm.x)*($D$3:$D$8))),"")</f>
        <v/>
      </c>
    </row>
    <row r="6" spans="1:17" x14ac:dyDescent="0.3">
      <c r="A6" s="3">
        <v>45261</v>
      </c>
      <c r="B6" s="2" t="s">
        <v>4</v>
      </c>
      <c r="C6" s="2" t="s">
        <v>5</v>
      </c>
      <c r="D6" s="2">
        <v>3</v>
      </c>
    </row>
    <row r="7" spans="1:17" x14ac:dyDescent="0.3">
      <c r="A7" s="3">
        <v>45262</v>
      </c>
      <c r="B7" s="2" t="s">
        <v>2</v>
      </c>
      <c r="C7" s="2" t="s">
        <v>5</v>
      </c>
      <c r="D7" s="2">
        <v>1</v>
      </c>
    </row>
    <row r="8" spans="1:17" x14ac:dyDescent="0.3">
      <c r="A8" s="7">
        <v>45262</v>
      </c>
      <c r="B8" s="8" t="s">
        <v>2</v>
      </c>
      <c r="C8" s="8" t="s">
        <v>17</v>
      </c>
      <c r="D8" s="8">
        <v>1</v>
      </c>
      <c r="F8" s="4" t="s">
        <v>19</v>
      </c>
    </row>
    <row r="9" spans="1:17" x14ac:dyDescent="0.3">
      <c r="F9" s="4" t="s">
        <v>20</v>
      </c>
    </row>
    <row r="13" spans="1:17" x14ac:dyDescent="0.3">
      <c r="F13" s="9" t="s">
        <v>43</v>
      </c>
      <c r="N13" s="9" t="s">
        <v>44</v>
      </c>
    </row>
    <row r="14" spans="1:17" x14ac:dyDescent="0.3">
      <c r="F14" s="1" t="s">
        <v>45</v>
      </c>
      <c r="N14" s="1" t="s">
        <v>45</v>
      </c>
    </row>
    <row r="15" spans="1:17" x14ac:dyDescent="0.3">
      <c r="F15" s="5" t="s">
        <v>30</v>
      </c>
      <c r="G15" s="5" t="s">
        <v>29</v>
      </c>
      <c r="H15"/>
      <c r="I15"/>
      <c r="J15"/>
      <c r="K15"/>
      <c r="L15"/>
      <c r="N15" t="s">
        <v>39</v>
      </c>
      <c r="O15" t="s">
        <v>40</v>
      </c>
      <c r="P15" t="s">
        <v>41</v>
      </c>
      <c r="Q15" t="s">
        <v>42</v>
      </c>
    </row>
    <row r="16" spans="1:17" x14ac:dyDescent="0.3">
      <c r="F16" s="5" t="s">
        <v>21</v>
      </c>
      <c r="G16" t="s">
        <v>27</v>
      </c>
      <c r="H16" t="s">
        <v>25</v>
      </c>
      <c r="I16" t="s">
        <v>26</v>
      </c>
      <c r="J16" t="s">
        <v>28</v>
      </c>
      <c r="K16"/>
      <c r="L16"/>
      <c r="N16" s="6" t="s">
        <v>22</v>
      </c>
      <c r="O16" s="6" t="s">
        <v>31</v>
      </c>
      <c r="P16" s="6"/>
      <c r="Q16" s="6"/>
    </row>
    <row r="17" spans="6:17" x14ac:dyDescent="0.3">
      <c r="F17" s="4" t="s">
        <v>22</v>
      </c>
      <c r="G17" s="6"/>
      <c r="H17" s="6" t="s">
        <v>31</v>
      </c>
      <c r="I17" s="6"/>
      <c r="J17" s="6"/>
      <c r="K17"/>
      <c r="L17"/>
      <c r="N17" s="6" t="s">
        <v>23</v>
      </c>
      <c r="O17" s="6" t="s">
        <v>32</v>
      </c>
      <c r="P17" s="6"/>
      <c r="Q17" s="6"/>
    </row>
    <row r="18" spans="6:17" x14ac:dyDescent="0.3">
      <c r="F18" s="4" t="s">
        <v>23</v>
      </c>
      <c r="G18" s="6"/>
      <c r="H18" s="6"/>
      <c r="I18" s="6" t="s">
        <v>32</v>
      </c>
      <c r="J18" s="6"/>
      <c r="K18"/>
      <c r="L18"/>
      <c r="N18" s="6" t="s">
        <v>24</v>
      </c>
      <c r="O18" s="6" t="s">
        <v>34</v>
      </c>
      <c r="P18" s="6" t="s">
        <v>33</v>
      </c>
      <c r="Q18" s="6" t="s">
        <v>35</v>
      </c>
    </row>
    <row r="19" spans="6:17" x14ac:dyDescent="0.3">
      <c r="F19" s="4" t="s">
        <v>24</v>
      </c>
      <c r="G19" s="6" t="s">
        <v>33</v>
      </c>
      <c r="H19" s="6" t="s">
        <v>34</v>
      </c>
      <c r="I19" s="6"/>
      <c r="J19" s="6" t="s">
        <v>35</v>
      </c>
      <c r="K19"/>
      <c r="L19"/>
    </row>
    <row r="20" spans="6:17" x14ac:dyDescent="0.3">
      <c r="F20"/>
      <c r="G20"/>
      <c r="H20"/>
      <c r="I20"/>
      <c r="J20"/>
      <c r="K20"/>
      <c r="L20"/>
    </row>
    <row r="21" spans="6:17" x14ac:dyDescent="0.3">
      <c r="F21"/>
      <c r="G21"/>
      <c r="H21"/>
      <c r="I21"/>
      <c r="J21"/>
      <c r="K21"/>
      <c r="L21"/>
    </row>
    <row r="22" spans="6:17" x14ac:dyDescent="0.3">
      <c r="F22"/>
      <c r="G22"/>
      <c r="H22"/>
    </row>
    <row r="23" spans="6:17" x14ac:dyDescent="0.3">
      <c r="F23"/>
      <c r="G23"/>
      <c r="H23"/>
    </row>
    <row r="24" spans="6:17" x14ac:dyDescent="0.3">
      <c r="F24"/>
      <c r="G24"/>
      <c r="H24"/>
    </row>
    <row r="25" spans="6:17" x14ac:dyDescent="0.3">
      <c r="F25"/>
      <c r="G25"/>
      <c r="H25"/>
    </row>
    <row r="26" spans="6:17" x14ac:dyDescent="0.3">
      <c r="F26"/>
      <c r="G26"/>
      <c r="H26"/>
    </row>
    <row r="27" spans="6:17" x14ac:dyDescent="0.3">
      <c r="F27"/>
      <c r="G27"/>
      <c r="H27"/>
    </row>
    <row r="28" spans="6:17" x14ac:dyDescent="0.3">
      <c r="F28"/>
      <c r="G28"/>
      <c r="H28"/>
    </row>
    <row r="29" spans="6:17" x14ac:dyDescent="0.3">
      <c r="F29"/>
      <c r="G29"/>
      <c r="H29"/>
    </row>
    <row r="30" spans="6:17" x14ac:dyDescent="0.3">
      <c r="F30"/>
      <c r="G30"/>
      <c r="H30"/>
    </row>
    <row r="31" spans="6:17" x14ac:dyDescent="0.3">
      <c r="F31"/>
      <c r="G31"/>
      <c r="H31"/>
    </row>
    <row r="32" spans="6:17" x14ac:dyDescent="0.3">
      <c r="F32"/>
      <c r="G32"/>
      <c r="H32"/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7D6A11-1FD1-49B0-8B9E-EA5F74E2DE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승우 백</dc:creator>
  <cp:lastModifiedBy>Phillip Choi</cp:lastModifiedBy>
  <dcterms:created xsi:type="dcterms:W3CDTF">2023-12-01T03:30:24Z</dcterms:created>
  <dcterms:modified xsi:type="dcterms:W3CDTF">2023-12-01T05:17:59Z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2023-12-01T04:56:06Z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5211175c-767b-473f-b7ab-40359622b920</vt:lpwstr>
  </property>
  <property fmtid="{D5CDD505-2E9C-101B-9397-08002B2CF9AE}" pid="8" name="MSIP_Label_dd77c177-921f-4c67-aad2-9844fb8189cd_ContentBits">
    <vt:lpwstr>2</vt:lpwstr>
  </property>
</Properties>
</file>