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285" tabRatio="683"/>
  </bookViews>
  <sheets>
    <sheet name="Sheet3" sheetId="88" r:id="rId1"/>
  </sheets>
  <calcPr calcId="162913"/>
</workbook>
</file>

<file path=xl/calcChain.xml><?xml version="1.0" encoding="utf-8"?>
<calcChain xmlns="http://schemas.openxmlformats.org/spreadsheetml/2006/main">
  <c r="G4" i="88" l="1"/>
  <c r="G5" i="88"/>
  <c r="G6" i="88"/>
  <c r="G7" i="88"/>
  <c r="G8" i="88"/>
  <c r="G9" i="88"/>
  <c r="G10" i="88"/>
  <c r="G11" i="88"/>
  <c r="G12" i="88"/>
  <c r="G13" i="88"/>
  <c r="G14" i="88"/>
  <c r="G15" i="88"/>
  <c r="G16" i="88"/>
  <c r="G17" i="88"/>
  <c r="G18" i="88"/>
  <c r="G19" i="88"/>
  <c r="G20" i="88"/>
  <c r="G21" i="88"/>
  <c r="G22" i="88"/>
  <c r="G23" i="88"/>
  <c r="G24" i="88"/>
  <c r="G25" i="88"/>
  <c r="G26" i="88"/>
  <c r="G27" i="88"/>
  <c r="G28" i="88"/>
  <c r="G29" i="88"/>
  <c r="G30" i="88"/>
  <c r="G31" i="88"/>
  <c r="G32" i="88"/>
  <c r="G33" i="88"/>
  <c r="G34" i="88"/>
  <c r="G35" i="88"/>
  <c r="G36" i="88"/>
  <c r="G37" i="88"/>
  <c r="G38" i="88"/>
  <c r="G39" i="88"/>
  <c r="G40" i="88"/>
  <c r="G41" i="88"/>
  <c r="G42" i="88"/>
  <c r="G43" i="88"/>
  <c r="G44" i="88"/>
  <c r="G45" i="88"/>
  <c r="G46" i="88"/>
  <c r="G47" i="88"/>
  <c r="G48" i="88"/>
  <c r="G3" i="88"/>
  <c r="E45" i="88" l="1"/>
  <c r="F45" i="88" s="1"/>
  <c r="F48" i="88"/>
  <c r="F47" i="88"/>
  <c r="F46" i="88"/>
  <c r="E4" i="88" l="1"/>
  <c r="F4" i="88" s="1"/>
  <c r="E5" i="88"/>
  <c r="F5" i="88" s="1"/>
  <c r="E6" i="88"/>
  <c r="F6" i="88" s="1"/>
  <c r="E7" i="88"/>
  <c r="F7" i="88" s="1"/>
  <c r="E8" i="88"/>
  <c r="F8" i="88" s="1"/>
  <c r="E9" i="88"/>
  <c r="F9" i="88" s="1"/>
  <c r="E10" i="88"/>
  <c r="F10" i="88" s="1"/>
  <c r="E11" i="88"/>
  <c r="F11" i="88" s="1"/>
  <c r="E12" i="88"/>
  <c r="F12" i="88" s="1"/>
  <c r="E13" i="88"/>
  <c r="F13" i="88" s="1"/>
  <c r="E14" i="88"/>
  <c r="F14" i="88" s="1"/>
  <c r="E15" i="88"/>
  <c r="F15" i="88" s="1"/>
  <c r="E16" i="88"/>
  <c r="F16" i="88" s="1"/>
  <c r="E17" i="88"/>
  <c r="F17" i="88" s="1"/>
  <c r="E18" i="88"/>
  <c r="F18" i="88" s="1"/>
  <c r="E19" i="88"/>
  <c r="F19" i="88" s="1"/>
  <c r="E20" i="88"/>
  <c r="F20" i="88" s="1"/>
  <c r="E21" i="88"/>
  <c r="F21" i="88" s="1"/>
  <c r="E22" i="88"/>
  <c r="F22" i="88" s="1"/>
  <c r="E23" i="88"/>
  <c r="F23" i="88" s="1"/>
  <c r="E24" i="88"/>
  <c r="F24" i="88" s="1"/>
  <c r="E25" i="88"/>
  <c r="F25" i="88" s="1"/>
  <c r="E26" i="88"/>
  <c r="F26" i="88" s="1"/>
  <c r="E27" i="88"/>
  <c r="F27" i="88" s="1"/>
  <c r="E28" i="88"/>
  <c r="F28" i="88" s="1"/>
  <c r="E29" i="88"/>
  <c r="F29" i="88" s="1"/>
  <c r="E30" i="88"/>
  <c r="F30" i="88" s="1"/>
  <c r="E31" i="88"/>
  <c r="F31" i="88" s="1"/>
  <c r="E32" i="88"/>
  <c r="F32" i="88" s="1"/>
  <c r="E33" i="88"/>
  <c r="F33" i="88" s="1"/>
  <c r="E34" i="88"/>
  <c r="F34" i="88" s="1"/>
  <c r="E35" i="88"/>
  <c r="F35" i="88" s="1"/>
  <c r="E36" i="88"/>
  <c r="F36" i="88" s="1"/>
  <c r="E37" i="88"/>
  <c r="F37" i="88" s="1"/>
  <c r="E38" i="88"/>
  <c r="F38" i="88" s="1"/>
  <c r="E39" i="88"/>
  <c r="F39" i="88" s="1"/>
  <c r="E40" i="88"/>
  <c r="F40" i="88" s="1"/>
  <c r="E41" i="88"/>
  <c r="F41" i="88" s="1"/>
  <c r="E42" i="88"/>
  <c r="F42" i="88" s="1"/>
  <c r="E43" i="88"/>
  <c r="F43" i="88" s="1"/>
  <c r="E44" i="88"/>
  <c r="F44" i="88" s="1"/>
  <c r="E3" i="88"/>
  <c r="F3" i="88" s="1"/>
</calcChain>
</file>

<file path=xl/sharedStrings.xml><?xml version="1.0" encoding="utf-8"?>
<sst xmlns="http://schemas.openxmlformats.org/spreadsheetml/2006/main" count="99" uniqueCount="92">
  <si>
    <t>연번</t>
  </si>
  <si>
    <t>전입일</t>
  </si>
  <si>
    <t>2015.09.23</t>
  </si>
  <si>
    <t>2012.10.04</t>
  </si>
  <si>
    <t>1991.04.11</t>
  </si>
  <si>
    <t>2010.07.01</t>
  </si>
  <si>
    <t>2021.07.16</t>
  </si>
  <si>
    <t>2019.07.16</t>
  </si>
  <si>
    <t>해당없음</t>
  </si>
  <si>
    <t>2016.09.21</t>
  </si>
  <si>
    <t>2013.12.06</t>
  </si>
  <si>
    <t>2016.03.04</t>
  </si>
  <si>
    <t>2022.09.19</t>
  </si>
  <si>
    <t>2011.11.07</t>
  </si>
  <si>
    <t>2019.11.22</t>
  </si>
  <si>
    <t>2013.11.27</t>
  </si>
  <si>
    <t>2006.06.26</t>
  </si>
  <si>
    <t>2019.11.13</t>
  </si>
  <si>
    <t>2021.04.01</t>
  </si>
  <si>
    <t>2020.03.16</t>
  </si>
  <si>
    <t>2017.09.20</t>
  </si>
  <si>
    <t>2020.06.15</t>
  </si>
  <si>
    <t>2018.09.28</t>
  </si>
  <si>
    <t>2015.11.09</t>
  </si>
  <si>
    <t>2011.05.30</t>
  </si>
  <si>
    <t>2021.11.</t>
  </si>
  <si>
    <t>2015.05.14</t>
  </si>
  <si>
    <t>태백</t>
  </si>
  <si>
    <t>2020.10.30</t>
  </si>
  <si>
    <t>2015.10.15</t>
  </si>
  <si>
    <t>2013.03.04</t>
  </si>
  <si>
    <t>2015.04.01</t>
  </si>
  <si>
    <t>2020.05.01</t>
    <phoneticPr fontId="6" type="noConversion"/>
  </si>
  <si>
    <t>이말*</t>
  </si>
  <si>
    <t>조경*</t>
  </si>
  <si>
    <t>이남*</t>
  </si>
  <si>
    <t>신오*</t>
  </si>
  <si>
    <t>유오순</t>
  </si>
  <si>
    <t>이기*</t>
  </si>
  <si>
    <t>김은*</t>
  </si>
  <si>
    <t>이은*</t>
  </si>
  <si>
    <t>오두점</t>
  </si>
  <si>
    <t>이*식</t>
  </si>
  <si>
    <t>이기순</t>
  </si>
  <si>
    <t>이기순1</t>
  </si>
  <si>
    <t>이*기</t>
  </si>
  <si>
    <t>이*이</t>
  </si>
  <si>
    <t>이소*</t>
  </si>
  <si>
    <t>이오례</t>
  </si>
  <si>
    <t>이오*</t>
  </si>
  <si>
    <t>이이*</t>
  </si>
  <si>
    <t>이*환</t>
  </si>
  <si>
    <t>이애*</t>
  </si>
  <si>
    <t>이*달</t>
  </si>
  <si>
    <t>이진생</t>
  </si>
  <si>
    <t>이*용</t>
    <phoneticPr fontId="6" type="noConversion"/>
  </si>
  <si>
    <t>이김*</t>
  </si>
  <si>
    <t>선김*</t>
  </si>
  <si>
    <t>오김식</t>
  </si>
  <si>
    <t>이김애</t>
  </si>
  <si>
    <t>*급*기</t>
  </si>
  <si>
    <t>은기*</t>
  </si>
  <si>
    <t>이**</t>
  </si>
  <si>
    <t>손*옥</t>
  </si>
  <si>
    <t>김재*</t>
  </si>
  <si>
    <t>김화*</t>
  </si>
  <si>
    <t>최+원</t>
    <phoneticPr fontId="6" type="noConversion"/>
  </si>
  <si>
    <t>장*례</t>
  </si>
  <si>
    <t>홍*표</t>
  </si>
  <si>
    <t>주병래</t>
  </si>
  <si>
    <t>주부*</t>
  </si>
  <si>
    <t>주김*</t>
  </si>
  <si>
    <t>김*순</t>
    <phoneticPr fontId="6" type="noConversion"/>
  </si>
  <si>
    <t>*연이</t>
    <phoneticPr fontId="6" type="noConversion"/>
  </si>
  <si>
    <t>성*옥</t>
    <phoneticPr fontId="6" type="noConversion"/>
  </si>
  <si>
    <t>*재봉</t>
    <phoneticPr fontId="6" type="noConversion"/>
  </si>
  <si>
    <t>적용일</t>
    <phoneticPr fontId="6" type="noConversion"/>
  </si>
  <si>
    <t>조건1</t>
    <phoneticPr fontId="6" type="noConversion"/>
  </si>
  <si>
    <t>본인부담금</t>
  </si>
  <si>
    <t>2021.09.30</t>
    <phoneticPr fontId="6" type="noConversion"/>
  </si>
  <si>
    <t>조건2</t>
    <phoneticPr fontId="6" type="noConversion"/>
  </si>
  <si>
    <t>F 값이 50,000 이하는 계산 값이 나오도록 하고 ,</t>
    <phoneticPr fontId="6" type="noConversion"/>
  </si>
  <si>
    <t xml:space="preserve"> F열이 50,000  초과하면 무조건 50,000 이 나오도록 하는 수식이 어떻게 될까요?  </t>
    <phoneticPr fontId="6" type="noConversion"/>
  </si>
  <si>
    <t>주*세*</t>
    <phoneticPr fontId="6" type="noConversion"/>
  </si>
  <si>
    <t>30%정석계산</t>
    <phoneticPr fontId="6" type="noConversion"/>
  </si>
  <si>
    <t>5만이하적용값</t>
    <phoneticPr fontId="6" type="noConversion"/>
  </si>
  <si>
    <t>C열의 청색일자가, 적용일 B1셀의 날자보다 2년 이전일 때</t>
    <phoneticPr fontId="6" type="noConversion"/>
  </si>
  <si>
    <t>조건 적용</t>
    <phoneticPr fontId="6" type="noConversion"/>
  </si>
  <si>
    <t>표에서 날짜가 기입된 부분이 수식에서 날짜 형식으로 계산될 수 있게 바꿔서 적어야 함</t>
    <phoneticPr fontId="6" type="noConversion"/>
  </si>
  <si>
    <t>2023.10.01 같은 형식은 날짜 형식(숫자)으로 취급되지 않음</t>
    <phoneticPr fontId="6" type="noConversion"/>
  </si>
  <si>
    <r>
      <t>=IF($B$1-730&gt;=$C3,IF(ROUND(($D3*0.3),-1)&gt;50000,50000,ROUND((D3*0.3),-1)),</t>
    </r>
    <r>
      <rPr>
        <b/>
        <sz val="11"/>
        <color rgb="FFFF0000"/>
        <rFont val="굴림"/>
        <family val="3"/>
        <charset val="129"/>
      </rPr>
      <t>""</t>
    </r>
    <r>
      <rPr>
        <sz val="11"/>
        <color rgb="FF000000"/>
        <rFont val="굴림"/>
        <family val="3"/>
        <charset val="129"/>
      </rPr>
      <t>)</t>
    </r>
    <phoneticPr fontId="6" type="noConversion"/>
  </si>
  <si>
    <t>만약 2년 이하인 부분에 대해서 따로 표시하고 싶으면 윗줄의 빨간 줄 친 따옴표 있는 곳을 수정하면 됨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</si>
</sst>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rgb="FF000000"/>
      <name val="Calibri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rgb="FF000000"/>
      <name val="Calibri"/>
      <family val="2"/>
    </font>
    <font>
      <sz val="11"/>
      <color rgb="FF000000"/>
      <name val="굴림"/>
      <family val="3"/>
      <charset val="129"/>
    </font>
    <font>
      <sz val="11"/>
      <color rgb="FF0000FF"/>
      <name val="굴림"/>
      <family val="3"/>
      <charset val="129"/>
    </font>
    <font>
      <b/>
      <sz val="11"/>
      <color rgb="FFFF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7">
    <xf numFmtId="0" fontId="0" fillId="0" borderId="0"/>
    <xf numFmtId="41" fontId="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7" fillId="0" borderId="0"/>
    <xf numFmtId="0" fontId="7" fillId="0" borderId="0"/>
    <xf numFmtId="41" fontId="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4">
    <xf numFmtId="0" fontId="0" fillId="0" borderId="0" xfId="0"/>
    <xf numFmtId="0" fontId="8" fillId="2" borderId="0" xfId="0" applyFont="1" applyFill="1" applyAlignment="1">
      <alignment vertical="center"/>
    </xf>
    <xf numFmtId="0" fontId="8" fillId="2" borderId="0" xfId="0" applyFont="1" applyFill="1" applyAlignment="1">
      <alignment horizontal="center" vertical="center"/>
    </xf>
    <xf numFmtId="41" fontId="8" fillId="2" borderId="0" xfId="1" applyFont="1" applyFill="1" applyAlignment="1">
      <alignment vertical="center"/>
    </xf>
    <xf numFmtId="41" fontId="8" fillId="2" borderId="0" xfId="1" applyFont="1" applyFill="1" applyBorder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vertical="center"/>
    </xf>
    <xf numFmtId="41" fontId="8" fillId="2" borderId="1" xfId="1" applyFont="1" applyFill="1" applyBorder="1" applyAlignment="1">
      <alignment vertical="center"/>
    </xf>
    <xf numFmtId="0" fontId="9" fillId="2" borderId="1" xfId="0" applyFont="1" applyFill="1" applyBorder="1" applyAlignment="1">
      <alignment vertical="center"/>
    </xf>
    <xf numFmtId="41" fontId="8" fillId="2" borderId="1" xfId="1" applyFont="1" applyFill="1" applyBorder="1" applyAlignment="1">
      <alignment vertical="center" wrapText="1"/>
    </xf>
    <xf numFmtId="0" fontId="10" fillId="2" borderId="0" xfId="0" applyFont="1" applyFill="1" applyAlignment="1">
      <alignment vertical="center"/>
    </xf>
    <xf numFmtId="14" fontId="10" fillId="2" borderId="1" xfId="0" applyNumberFormat="1" applyFont="1" applyFill="1" applyBorder="1" applyAlignment="1">
      <alignment vertical="center"/>
    </xf>
    <xf numFmtId="14" fontId="10" fillId="2" borderId="0" xfId="0" applyNumberFormat="1" applyFont="1" applyFill="1" applyAlignment="1">
      <alignment vertical="center"/>
    </xf>
    <xf numFmtId="0" fontId="8" fillId="2" borderId="0" xfId="0" quotePrefix="1" applyFont="1" applyFill="1" applyAlignment="1">
      <alignment vertical="center"/>
    </xf>
  </cellXfs>
  <cellStyles count="37">
    <cellStyle name="쉼표 [0]" xfId="1" builtinId="6"/>
    <cellStyle name="쉼표 [0] 2" xfId="12"/>
    <cellStyle name="표준" xfId="0" builtinId="0"/>
    <cellStyle name="표준 10" xfId="7"/>
    <cellStyle name="표준 10 2" xfId="18"/>
    <cellStyle name="표준 10 2 2" xfId="34"/>
    <cellStyle name="표준 10 3" xfId="26"/>
    <cellStyle name="표준 11" xfId="8"/>
    <cellStyle name="표준 11 2" xfId="19"/>
    <cellStyle name="표준 11 2 2" xfId="35"/>
    <cellStyle name="표준 11 3" xfId="27"/>
    <cellStyle name="표준 2" xfId="9"/>
    <cellStyle name="표준 2 2" xfId="20"/>
    <cellStyle name="표준 2 2 2" xfId="36"/>
    <cellStyle name="표준 2 3" xfId="28"/>
    <cellStyle name="표준 3" xfId="3"/>
    <cellStyle name="표준 3 2" xfId="14"/>
    <cellStyle name="표준 3 2 2" xfId="30"/>
    <cellStyle name="표준 3 3" xfId="22"/>
    <cellStyle name="표준 4" xfId="10"/>
    <cellStyle name="표준 5" xfId="4"/>
    <cellStyle name="표준 5 2" xfId="15"/>
    <cellStyle name="표준 5 2 2" xfId="31"/>
    <cellStyle name="표준 5 3" xfId="23"/>
    <cellStyle name="표준 6" xfId="11"/>
    <cellStyle name="표준 7" xfId="2"/>
    <cellStyle name="표준 7 2" xfId="13"/>
    <cellStyle name="표준 7 2 2" xfId="29"/>
    <cellStyle name="표준 7 3" xfId="21"/>
    <cellStyle name="표준 8" xfId="5"/>
    <cellStyle name="표준 8 2" xfId="16"/>
    <cellStyle name="표준 8 2 2" xfId="32"/>
    <cellStyle name="표준 8 3" xfId="24"/>
    <cellStyle name="표준 9" xfId="6"/>
    <cellStyle name="표준 9 2" xfId="17"/>
    <cellStyle name="표준 9 2 2" xfId="33"/>
    <cellStyle name="표준 9 3" xfId="25"/>
  </cellStyles>
  <dxfs count="0"/>
  <tableStyles count="0" defaultTableStyle="TableStyleMedium9" defaultPivotStyle="PivotStyleLight16"/>
  <colors>
    <mruColors>
      <color rgb="FF0000FF"/>
      <color rgb="FF00FF00"/>
      <color rgb="FF66FFFF"/>
      <color rgb="FFFF99FF"/>
      <color rgb="FF66FF33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J48"/>
  <sheetViews>
    <sheetView tabSelected="1" workbookViewId="0">
      <selection activeCell="H17" sqref="H17"/>
    </sheetView>
  </sheetViews>
  <sheetFormatPr defaultRowHeight="19.5" customHeight="1" x14ac:dyDescent="0.25"/>
  <cols>
    <col min="1" max="1" width="9.140625" style="2"/>
    <col min="2" max="2" width="15" style="1" customWidth="1"/>
    <col min="3" max="3" width="17.28515625" style="1" customWidth="1"/>
    <col min="4" max="4" width="18.140625" style="3" customWidth="1"/>
    <col min="5" max="5" width="18.42578125" style="3" customWidth="1"/>
    <col min="6" max="7" width="17.140625" style="3" customWidth="1"/>
    <col min="8" max="8" width="13.85546875" style="1" customWidth="1"/>
    <col min="9" max="9" width="8.85546875" style="1" customWidth="1"/>
    <col min="10" max="15" width="19.140625" style="1" customWidth="1"/>
    <col min="16" max="16384" width="9.140625" style="1"/>
  </cols>
  <sheetData>
    <row r="1" spans="1:10" ht="19.5" customHeight="1" x14ac:dyDescent="0.25">
      <c r="A1" s="2" t="s">
        <v>76</v>
      </c>
      <c r="B1" s="12">
        <v>45200</v>
      </c>
      <c r="D1" s="4"/>
      <c r="E1" s="4"/>
      <c r="F1" s="4"/>
      <c r="G1" s="4"/>
    </row>
    <row r="2" spans="1:10" ht="19.5" customHeight="1" x14ac:dyDescent="0.25">
      <c r="A2" s="5" t="s">
        <v>0</v>
      </c>
      <c r="B2" s="6" t="s">
        <v>60</v>
      </c>
      <c r="C2" s="8" t="s">
        <v>1</v>
      </c>
      <c r="D2" s="7" t="s">
        <v>78</v>
      </c>
      <c r="E2" s="9" t="s">
        <v>84</v>
      </c>
      <c r="F2" s="7" t="s">
        <v>85</v>
      </c>
      <c r="G2" s="7" t="s">
        <v>87</v>
      </c>
    </row>
    <row r="3" spans="1:10" ht="19.5" customHeight="1" x14ac:dyDescent="0.25">
      <c r="A3" s="5">
        <v>1</v>
      </c>
      <c r="B3" s="6" t="s">
        <v>39</v>
      </c>
      <c r="C3" s="11">
        <v>42270</v>
      </c>
      <c r="D3" s="7">
        <v>59780</v>
      </c>
      <c r="E3" s="7">
        <f>ROUND((D3*0.3),-1)</f>
        <v>17930</v>
      </c>
      <c r="F3" s="7">
        <f>IF(E3&gt;=50000,50000,E3)</f>
        <v>17930</v>
      </c>
      <c r="G3" s="7">
        <f>IF($B$1-730&gt;=$C3,IF(ROUND(($D3*0.3),-1)&gt;50000,50000,ROUND((D3*0.3),-1)),"")</f>
        <v>17930</v>
      </c>
      <c r="I3" s="1" t="s">
        <v>77</v>
      </c>
      <c r="J3" s="1" t="s">
        <v>86</v>
      </c>
    </row>
    <row r="4" spans="1:10" ht="19.5" customHeight="1" x14ac:dyDescent="0.25">
      <c r="A4" s="5">
        <v>2</v>
      </c>
      <c r="B4" s="6" t="s">
        <v>61</v>
      </c>
      <c r="C4" s="11">
        <v>41186</v>
      </c>
      <c r="D4" s="7">
        <v>62900</v>
      </c>
      <c r="E4" s="7">
        <f t="shared" ref="E4:E45" si="0">ROUND((D4*0.3),-1)</f>
        <v>18870</v>
      </c>
      <c r="F4" s="7">
        <f t="shared" ref="F4:F44" si="1">IF(E4&gt;=50000,50000,E4)</f>
        <v>18870</v>
      </c>
      <c r="G4" s="7">
        <f t="shared" ref="G4:G48" si="2">IF($B$1-730&gt;=$C4,IF(ROUND(($D4*0.3),-1)&gt;50000,50000,ROUND((D4*0.3),-1)),"")</f>
        <v>18870</v>
      </c>
      <c r="I4" s="1" t="s">
        <v>80</v>
      </c>
      <c r="J4" s="1" t="s">
        <v>81</v>
      </c>
    </row>
    <row r="5" spans="1:10" ht="19.5" customHeight="1" x14ac:dyDescent="0.25">
      <c r="A5" s="5">
        <v>3</v>
      </c>
      <c r="B5" s="6" t="s">
        <v>42</v>
      </c>
      <c r="C5" s="11">
        <v>40639</v>
      </c>
      <c r="D5" s="7">
        <v>23160</v>
      </c>
      <c r="E5" s="7">
        <f t="shared" si="0"/>
        <v>6950</v>
      </c>
      <c r="F5" s="7">
        <f t="shared" si="1"/>
        <v>6950</v>
      </c>
      <c r="G5" s="7">
        <f t="shared" si="2"/>
        <v>6950</v>
      </c>
      <c r="J5" s="1" t="s">
        <v>82</v>
      </c>
    </row>
    <row r="6" spans="1:10" ht="19.5" customHeight="1" x14ac:dyDescent="0.25">
      <c r="A6" s="5">
        <v>4</v>
      </c>
      <c r="B6" s="6" t="s">
        <v>43</v>
      </c>
      <c r="C6" s="8" t="s">
        <v>32</v>
      </c>
      <c r="D6" s="7">
        <v>86080</v>
      </c>
      <c r="E6" s="7">
        <f t="shared" si="0"/>
        <v>25820</v>
      </c>
      <c r="F6" s="7">
        <f t="shared" si="1"/>
        <v>25820</v>
      </c>
      <c r="G6" s="7" t="str">
        <f t="shared" si="2"/>
        <v/>
      </c>
    </row>
    <row r="7" spans="1:10" ht="19.5" customHeight="1" x14ac:dyDescent="0.25">
      <c r="A7" s="5">
        <v>5</v>
      </c>
      <c r="B7" s="6" t="s">
        <v>44</v>
      </c>
      <c r="C7" s="8" t="s">
        <v>79</v>
      </c>
      <c r="D7" s="7">
        <v>102370</v>
      </c>
      <c r="E7" s="7">
        <f t="shared" si="0"/>
        <v>30710</v>
      </c>
      <c r="F7" s="7">
        <f t="shared" si="1"/>
        <v>30710</v>
      </c>
      <c r="G7" s="7" t="str">
        <f t="shared" si="2"/>
        <v/>
      </c>
      <c r="I7" s="10" t="s">
        <v>88</v>
      </c>
    </row>
    <row r="8" spans="1:10" ht="19.5" customHeight="1" x14ac:dyDescent="0.25">
      <c r="A8" s="5">
        <v>6</v>
      </c>
      <c r="B8" s="6" t="s">
        <v>45</v>
      </c>
      <c r="C8" s="8" t="s">
        <v>4</v>
      </c>
      <c r="D8" s="7">
        <v>56240</v>
      </c>
      <c r="E8" s="7">
        <f t="shared" si="0"/>
        <v>16870</v>
      </c>
      <c r="F8" s="7">
        <f t="shared" si="1"/>
        <v>16870</v>
      </c>
      <c r="G8" s="7" t="str">
        <f t="shared" si="2"/>
        <v/>
      </c>
      <c r="I8" s="10" t="s">
        <v>89</v>
      </c>
    </row>
    <row r="9" spans="1:10" ht="19.5" customHeight="1" x14ac:dyDescent="0.25">
      <c r="A9" s="5">
        <v>7</v>
      </c>
      <c r="B9" s="6" t="s">
        <v>46</v>
      </c>
      <c r="C9" s="8" t="s">
        <v>5</v>
      </c>
      <c r="D9" s="7">
        <v>68740</v>
      </c>
      <c r="E9" s="7">
        <f t="shared" si="0"/>
        <v>20620</v>
      </c>
      <c r="F9" s="7">
        <f t="shared" si="1"/>
        <v>20620</v>
      </c>
      <c r="G9" s="7" t="str">
        <f t="shared" si="2"/>
        <v/>
      </c>
    </row>
    <row r="10" spans="1:10" ht="19.5" customHeight="1" x14ac:dyDescent="0.25">
      <c r="A10" s="5">
        <v>8</v>
      </c>
      <c r="B10" s="6" t="s">
        <v>47</v>
      </c>
      <c r="C10" s="8" t="s">
        <v>3</v>
      </c>
      <c r="D10" s="7">
        <v>131490</v>
      </c>
      <c r="E10" s="7">
        <f t="shared" si="0"/>
        <v>39450</v>
      </c>
      <c r="F10" s="7">
        <f t="shared" si="1"/>
        <v>39450</v>
      </c>
      <c r="G10" s="7" t="str">
        <f t="shared" si="2"/>
        <v/>
      </c>
      <c r="I10" s="13" t="s">
        <v>90</v>
      </c>
    </row>
    <row r="11" spans="1:10" ht="19.5" customHeight="1" x14ac:dyDescent="0.25">
      <c r="A11" s="5">
        <v>9</v>
      </c>
      <c r="B11" s="6" t="s">
        <v>62</v>
      </c>
      <c r="C11" s="8" t="s">
        <v>6</v>
      </c>
      <c r="D11" s="7">
        <v>239030</v>
      </c>
      <c r="E11" s="7">
        <f t="shared" si="0"/>
        <v>71710</v>
      </c>
      <c r="F11" s="7">
        <f t="shared" si="1"/>
        <v>50000</v>
      </c>
      <c r="G11" s="7" t="str">
        <f t="shared" si="2"/>
        <v/>
      </c>
      <c r="I11" s="1" t="s">
        <v>91</v>
      </c>
    </row>
    <row r="12" spans="1:10" ht="19.5" customHeight="1" x14ac:dyDescent="0.25">
      <c r="A12" s="5">
        <v>10</v>
      </c>
      <c r="B12" s="6" t="s">
        <v>48</v>
      </c>
      <c r="C12" s="8" t="s">
        <v>8</v>
      </c>
      <c r="D12" s="7">
        <v>136620</v>
      </c>
      <c r="E12" s="7">
        <f t="shared" si="0"/>
        <v>40990</v>
      </c>
      <c r="F12" s="7">
        <f t="shared" si="1"/>
        <v>40990</v>
      </c>
      <c r="G12" s="7" t="str">
        <f t="shared" si="2"/>
        <v/>
      </c>
    </row>
    <row r="13" spans="1:10" ht="19.5" customHeight="1" x14ac:dyDescent="0.25">
      <c r="A13" s="5">
        <v>11</v>
      </c>
      <c r="B13" s="6" t="s">
        <v>49</v>
      </c>
      <c r="C13" s="8" t="s">
        <v>8</v>
      </c>
      <c r="D13" s="7">
        <v>176770</v>
      </c>
      <c r="E13" s="7">
        <f t="shared" si="0"/>
        <v>53030</v>
      </c>
      <c r="F13" s="7">
        <f t="shared" si="1"/>
        <v>50000</v>
      </c>
      <c r="G13" s="7" t="str">
        <f t="shared" si="2"/>
        <v/>
      </c>
    </row>
    <row r="14" spans="1:10" ht="19.5" customHeight="1" x14ac:dyDescent="0.25">
      <c r="A14" s="5">
        <v>12</v>
      </c>
      <c r="B14" s="6" t="s">
        <v>50</v>
      </c>
      <c r="C14" s="8" t="s">
        <v>9</v>
      </c>
      <c r="D14" s="7">
        <v>182860</v>
      </c>
      <c r="E14" s="7">
        <f t="shared" si="0"/>
        <v>54860</v>
      </c>
      <c r="F14" s="7">
        <f t="shared" si="1"/>
        <v>50000</v>
      </c>
      <c r="G14" s="7" t="str">
        <f t="shared" si="2"/>
        <v/>
      </c>
    </row>
    <row r="15" spans="1:10" ht="19.5" customHeight="1" x14ac:dyDescent="0.25">
      <c r="A15" s="5">
        <v>13</v>
      </c>
      <c r="B15" s="6" t="s">
        <v>51</v>
      </c>
      <c r="C15" s="8" t="s">
        <v>10</v>
      </c>
      <c r="D15" s="7">
        <v>264080</v>
      </c>
      <c r="E15" s="7">
        <f t="shared" si="0"/>
        <v>79220</v>
      </c>
      <c r="F15" s="7">
        <f t="shared" si="1"/>
        <v>50000</v>
      </c>
      <c r="G15" s="7" t="str">
        <f t="shared" si="2"/>
        <v/>
      </c>
    </row>
    <row r="16" spans="1:10" ht="19.5" customHeight="1" x14ac:dyDescent="0.25">
      <c r="A16" s="5">
        <v>14</v>
      </c>
      <c r="B16" s="6" t="s">
        <v>41</v>
      </c>
      <c r="C16" s="8" t="s">
        <v>11</v>
      </c>
      <c r="D16" s="7">
        <v>159130</v>
      </c>
      <c r="E16" s="7">
        <f t="shared" si="0"/>
        <v>47740</v>
      </c>
      <c r="F16" s="7">
        <f t="shared" si="1"/>
        <v>47740</v>
      </c>
      <c r="G16" s="7" t="str">
        <f t="shared" si="2"/>
        <v/>
      </c>
    </row>
    <row r="17" spans="1:7" ht="19.5" customHeight="1" x14ac:dyDescent="0.25">
      <c r="A17" s="5">
        <v>15</v>
      </c>
      <c r="B17" s="6" t="s">
        <v>52</v>
      </c>
      <c r="C17" s="8" t="s">
        <v>7</v>
      </c>
      <c r="D17" s="7">
        <v>25290</v>
      </c>
      <c r="E17" s="7">
        <f t="shared" si="0"/>
        <v>7590</v>
      </c>
      <c r="F17" s="7">
        <f t="shared" si="1"/>
        <v>7590</v>
      </c>
      <c r="G17" s="7" t="str">
        <f t="shared" si="2"/>
        <v/>
      </c>
    </row>
    <row r="18" spans="1:7" ht="19.5" customHeight="1" x14ac:dyDescent="0.25">
      <c r="A18" s="5">
        <v>16</v>
      </c>
      <c r="B18" s="6" t="s">
        <v>53</v>
      </c>
      <c r="C18" s="8" t="s">
        <v>12</v>
      </c>
      <c r="D18" s="7">
        <v>67150</v>
      </c>
      <c r="E18" s="7">
        <f t="shared" si="0"/>
        <v>20150</v>
      </c>
      <c r="F18" s="7">
        <f t="shared" si="1"/>
        <v>20150</v>
      </c>
      <c r="G18" s="7" t="str">
        <f t="shared" si="2"/>
        <v/>
      </c>
    </row>
    <row r="19" spans="1:7" ht="19.5" customHeight="1" x14ac:dyDescent="0.25">
      <c r="A19" s="5">
        <v>17</v>
      </c>
      <c r="B19" s="6" t="s">
        <v>56</v>
      </c>
      <c r="C19" s="8" t="s">
        <v>8</v>
      </c>
      <c r="D19" s="7">
        <v>30450</v>
      </c>
      <c r="E19" s="7">
        <f t="shared" si="0"/>
        <v>9140</v>
      </c>
      <c r="F19" s="7">
        <f t="shared" si="1"/>
        <v>9140</v>
      </c>
      <c r="G19" s="7" t="str">
        <f t="shared" si="2"/>
        <v/>
      </c>
    </row>
    <row r="20" spans="1:7" ht="19.5" customHeight="1" x14ac:dyDescent="0.25">
      <c r="A20" s="5">
        <v>18</v>
      </c>
      <c r="B20" s="6" t="s">
        <v>54</v>
      </c>
      <c r="C20" s="11">
        <v>44393</v>
      </c>
      <c r="D20" s="7">
        <v>207870</v>
      </c>
      <c r="E20" s="7">
        <f t="shared" si="0"/>
        <v>62360</v>
      </c>
      <c r="F20" s="7">
        <f t="shared" si="1"/>
        <v>50000</v>
      </c>
      <c r="G20" s="7">
        <f t="shared" si="2"/>
        <v>50000</v>
      </c>
    </row>
    <row r="21" spans="1:7" ht="19.5" customHeight="1" x14ac:dyDescent="0.25">
      <c r="A21" s="5">
        <v>19</v>
      </c>
      <c r="B21" s="6" t="s">
        <v>75</v>
      </c>
      <c r="C21" s="8" t="s">
        <v>13</v>
      </c>
      <c r="D21" s="7">
        <v>101010</v>
      </c>
      <c r="E21" s="7">
        <f t="shared" si="0"/>
        <v>30300</v>
      </c>
      <c r="F21" s="7">
        <f t="shared" si="1"/>
        <v>30300</v>
      </c>
      <c r="G21" s="7" t="str">
        <f t="shared" si="2"/>
        <v/>
      </c>
    </row>
    <row r="22" spans="1:7" ht="19.5" customHeight="1" x14ac:dyDescent="0.25">
      <c r="A22" s="5">
        <v>20</v>
      </c>
      <c r="B22" s="6" t="s">
        <v>57</v>
      </c>
      <c r="C22" s="8" t="s">
        <v>14</v>
      </c>
      <c r="D22" s="7">
        <v>71730</v>
      </c>
      <c r="E22" s="7">
        <f t="shared" si="0"/>
        <v>21520</v>
      </c>
      <c r="F22" s="7">
        <f t="shared" si="1"/>
        <v>21520</v>
      </c>
      <c r="G22" s="7" t="str">
        <f t="shared" si="2"/>
        <v/>
      </c>
    </row>
    <row r="23" spans="1:7" ht="19.5" customHeight="1" x14ac:dyDescent="0.25">
      <c r="A23" s="5">
        <v>21</v>
      </c>
      <c r="B23" s="6" t="s">
        <v>74</v>
      </c>
      <c r="C23" s="8" t="s">
        <v>15</v>
      </c>
      <c r="D23" s="7">
        <v>24110</v>
      </c>
      <c r="E23" s="7">
        <f t="shared" si="0"/>
        <v>7230</v>
      </c>
      <c r="F23" s="7">
        <f t="shared" si="1"/>
        <v>7230</v>
      </c>
      <c r="G23" s="7" t="str">
        <f t="shared" si="2"/>
        <v/>
      </c>
    </row>
    <row r="24" spans="1:7" ht="19.5" customHeight="1" x14ac:dyDescent="0.25">
      <c r="A24" s="5">
        <v>22</v>
      </c>
      <c r="B24" s="6" t="s">
        <v>63</v>
      </c>
      <c r="C24" s="8" t="s">
        <v>8</v>
      </c>
      <c r="D24" s="7">
        <v>156060</v>
      </c>
      <c r="E24" s="7">
        <f t="shared" si="0"/>
        <v>46820</v>
      </c>
      <c r="F24" s="7">
        <f t="shared" si="1"/>
        <v>46820</v>
      </c>
      <c r="G24" s="7" t="str">
        <f t="shared" si="2"/>
        <v/>
      </c>
    </row>
    <row r="25" spans="1:7" ht="19.5" customHeight="1" x14ac:dyDescent="0.25">
      <c r="A25" s="5">
        <v>24</v>
      </c>
      <c r="B25" s="6" t="s">
        <v>36</v>
      </c>
      <c r="C25" s="8" t="s">
        <v>16</v>
      </c>
      <c r="D25" s="7">
        <v>160000</v>
      </c>
      <c r="E25" s="7">
        <f t="shared" si="0"/>
        <v>48000</v>
      </c>
      <c r="F25" s="7">
        <f t="shared" si="1"/>
        <v>48000</v>
      </c>
      <c r="G25" s="7" t="str">
        <f t="shared" si="2"/>
        <v/>
      </c>
    </row>
    <row r="26" spans="1:7" ht="19.5" customHeight="1" x14ac:dyDescent="0.25">
      <c r="A26" s="5">
        <v>25</v>
      </c>
      <c r="B26" s="6" t="s">
        <v>69</v>
      </c>
      <c r="C26" s="8" t="s">
        <v>2</v>
      </c>
      <c r="D26" s="7">
        <v>200000</v>
      </c>
      <c r="E26" s="7">
        <f t="shared" si="0"/>
        <v>60000</v>
      </c>
      <c r="F26" s="7">
        <f t="shared" si="1"/>
        <v>50000</v>
      </c>
      <c r="G26" s="7" t="str">
        <f t="shared" si="2"/>
        <v/>
      </c>
    </row>
    <row r="27" spans="1:7" ht="19.5" customHeight="1" x14ac:dyDescent="0.25">
      <c r="A27" s="5">
        <v>26</v>
      </c>
      <c r="B27" s="6" t="s">
        <v>70</v>
      </c>
      <c r="C27" s="8" t="s">
        <v>17</v>
      </c>
      <c r="D27" s="7">
        <v>74500</v>
      </c>
      <c r="E27" s="7">
        <f t="shared" si="0"/>
        <v>22350</v>
      </c>
      <c r="F27" s="7">
        <f t="shared" si="1"/>
        <v>22350</v>
      </c>
      <c r="G27" s="7" t="str">
        <f t="shared" si="2"/>
        <v/>
      </c>
    </row>
    <row r="28" spans="1:7" ht="19.5" customHeight="1" x14ac:dyDescent="0.25">
      <c r="A28" s="5">
        <v>27</v>
      </c>
      <c r="B28" s="6" t="s">
        <v>71</v>
      </c>
      <c r="C28" s="8" t="s">
        <v>4</v>
      </c>
      <c r="D28" s="7">
        <v>200760</v>
      </c>
      <c r="E28" s="7">
        <f t="shared" si="0"/>
        <v>60230</v>
      </c>
      <c r="F28" s="7">
        <f t="shared" si="1"/>
        <v>50000</v>
      </c>
      <c r="G28" s="7" t="str">
        <f t="shared" si="2"/>
        <v/>
      </c>
    </row>
    <row r="29" spans="1:7" ht="19.5" customHeight="1" x14ac:dyDescent="0.25">
      <c r="A29" s="5">
        <v>28</v>
      </c>
      <c r="B29" s="6" t="s">
        <v>58</v>
      </c>
      <c r="C29" s="8" t="s">
        <v>8</v>
      </c>
      <c r="D29" s="7">
        <v>44930</v>
      </c>
      <c r="E29" s="7">
        <f t="shared" si="0"/>
        <v>13480</v>
      </c>
      <c r="F29" s="7">
        <f t="shared" si="1"/>
        <v>13480</v>
      </c>
      <c r="G29" s="7" t="str">
        <f t="shared" si="2"/>
        <v/>
      </c>
    </row>
    <row r="30" spans="1:7" ht="19.5" customHeight="1" x14ac:dyDescent="0.25">
      <c r="A30" s="5">
        <v>30</v>
      </c>
      <c r="B30" s="6" t="s">
        <v>37</v>
      </c>
      <c r="C30" s="8" t="s">
        <v>8</v>
      </c>
      <c r="D30" s="7">
        <v>164400</v>
      </c>
      <c r="E30" s="7">
        <f t="shared" si="0"/>
        <v>49320</v>
      </c>
      <c r="F30" s="7">
        <f t="shared" si="1"/>
        <v>49320</v>
      </c>
      <c r="G30" s="7" t="str">
        <f t="shared" si="2"/>
        <v/>
      </c>
    </row>
    <row r="31" spans="1:7" ht="19.5" customHeight="1" x14ac:dyDescent="0.25">
      <c r="A31" s="5">
        <v>31</v>
      </c>
      <c r="B31" s="6" t="s">
        <v>40</v>
      </c>
      <c r="C31" s="8" t="s">
        <v>18</v>
      </c>
      <c r="D31" s="7">
        <v>86660</v>
      </c>
      <c r="E31" s="7">
        <f t="shared" si="0"/>
        <v>26000</v>
      </c>
      <c r="F31" s="7">
        <f t="shared" si="1"/>
        <v>26000</v>
      </c>
      <c r="G31" s="7" t="str">
        <f t="shared" si="2"/>
        <v/>
      </c>
    </row>
    <row r="32" spans="1:7" ht="19.5" customHeight="1" x14ac:dyDescent="0.25">
      <c r="A32" s="5">
        <v>32</v>
      </c>
      <c r="B32" s="6" t="s">
        <v>35</v>
      </c>
      <c r="C32" s="8" t="s">
        <v>19</v>
      </c>
      <c r="D32" s="7">
        <v>89630</v>
      </c>
      <c r="E32" s="7">
        <f t="shared" si="0"/>
        <v>26890</v>
      </c>
      <c r="F32" s="7">
        <f t="shared" si="1"/>
        <v>26890</v>
      </c>
      <c r="G32" s="7" t="str">
        <f t="shared" si="2"/>
        <v/>
      </c>
    </row>
    <row r="33" spans="1:7" ht="19.5" customHeight="1" x14ac:dyDescent="0.25">
      <c r="A33" s="5">
        <v>33</v>
      </c>
      <c r="B33" s="6" t="s">
        <v>33</v>
      </c>
      <c r="C33" s="8" t="s">
        <v>20</v>
      </c>
      <c r="D33" s="7">
        <v>182860</v>
      </c>
      <c r="E33" s="7">
        <f t="shared" si="0"/>
        <v>54860</v>
      </c>
      <c r="F33" s="7">
        <f t="shared" si="1"/>
        <v>50000</v>
      </c>
      <c r="G33" s="7" t="str">
        <f t="shared" si="2"/>
        <v/>
      </c>
    </row>
    <row r="34" spans="1:7" ht="19.5" customHeight="1" x14ac:dyDescent="0.25">
      <c r="A34" s="5">
        <v>34</v>
      </c>
      <c r="B34" s="6" t="s">
        <v>38</v>
      </c>
      <c r="C34" s="8" t="s">
        <v>21</v>
      </c>
      <c r="D34" s="7">
        <v>228990</v>
      </c>
      <c r="E34" s="7">
        <f t="shared" si="0"/>
        <v>68700</v>
      </c>
      <c r="F34" s="7">
        <f t="shared" si="1"/>
        <v>50000</v>
      </c>
      <c r="G34" s="7" t="str">
        <f t="shared" si="2"/>
        <v/>
      </c>
    </row>
    <row r="35" spans="1:7" ht="19.5" customHeight="1" x14ac:dyDescent="0.25">
      <c r="A35" s="5">
        <v>35</v>
      </c>
      <c r="B35" s="6" t="s">
        <v>59</v>
      </c>
      <c r="C35" s="8" t="s">
        <v>22</v>
      </c>
      <c r="D35" s="7">
        <v>78110</v>
      </c>
      <c r="E35" s="7">
        <f t="shared" si="0"/>
        <v>23430</v>
      </c>
      <c r="F35" s="7">
        <f t="shared" si="1"/>
        <v>23430</v>
      </c>
      <c r="G35" s="7" t="str">
        <f t="shared" si="2"/>
        <v/>
      </c>
    </row>
    <row r="36" spans="1:7" ht="19.5" customHeight="1" x14ac:dyDescent="0.25">
      <c r="A36" s="5">
        <v>36</v>
      </c>
      <c r="B36" s="6" t="s">
        <v>55</v>
      </c>
      <c r="C36" s="8" t="s">
        <v>23</v>
      </c>
      <c r="D36" s="7">
        <v>79740</v>
      </c>
      <c r="E36" s="7">
        <f t="shared" si="0"/>
        <v>23920</v>
      </c>
      <c r="F36" s="7">
        <f t="shared" si="1"/>
        <v>23920</v>
      </c>
      <c r="G36" s="7" t="str">
        <f t="shared" si="2"/>
        <v/>
      </c>
    </row>
    <row r="37" spans="1:7" ht="19.5" customHeight="1" x14ac:dyDescent="0.25">
      <c r="A37" s="5">
        <v>37</v>
      </c>
      <c r="B37" s="6" t="s">
        <v>67</v>
      </c>
      <c r="C37" s="8" t="s">
        <v>24</v>
      </c>
      <c r="D37" s="7">
        <v>88230</v>
      </c>
      <c r="E37" s="7">
        <f t="shared" si="0"/>
        <v>26470</v>
      </c>
      <c r="F37" s="7">
        <f t="shared" si="1"/>
        <v>26470</v>
      </c>
      <c r="G37" s="7" t="str">
        <f t="shared" si="2"/>
        <v/>
      </c>
    </row>
    <row r="38" spans="1:7" ht="19.5" customHeight="1" x14ac:dyDescent="0.25">
      <c r="A38" s="5">
        <v>38</v>
      </c>
      <c r="B38" s="6" t="s">
        <v>73</v>
      </c>
      <c r="C38" s="8" t="s">
        <v>25</v>
      </c>
      <c r="D38" s="7">
        <v>163150</v>
      </c>
      <c r="E38" s="7">
        <f t="shared" si="0"/>
        <v>48950</v>
      </c>
      <c r="F38" s="7">
        <f t="shared" si="1"/>
        <v>48950</v>
      </c>
      <c r="G38" s="7" t="str">
        <f t="shared" si="2"/>
        <v/>
      </c>
    </row>
    <row r="39" spans="1:7" ht="19.5" customHeight="1" x14ac:dyDescent="0.25">
      <c r="A39" s="5">
        <v>39</v>
      </c>
      <c r="B39" s="6" t="s">
        <v>64</v>
      </c>
      <c r="C39" s="8" t="s">
        <v>26</v>
      </c>
      <c r="D39" s="7">
        <v>184850</v>
      </c>
      <c r="E39" s="7">
        <f t="shared" si="0"/>
        <v>55460</v>
      </c>
      <c r="F39" s="7">
        <f t="shared" si="1"/>
        <v>50000</v>
      </c>
      <c r="G39" s="7" t="str">
        <f t="shared" si="2"/>
        <v/>
      </c>
    </row>
    <row r="40" spans="1:7" ht="19.5" customHeight="1" x14ac:dyDescent="0.25">
      <c r="A40" s="5">
        <v>40</v>
      </c>
      <c r="B40" s="6" t="s">
        <v>65</v>
      </c>
      <c r="C40" s="8" t="s">
        <v>27</v>
      </c>
      <c r="D40" s="7">
        <v>261610</v>
      </c>
      <c r="E40" s="7">
        <f t="shared" si="0"/>
        <v>78480</v>
      </c>
      <c r="F40" s="7">
        <f t="shared" si="1"/>
        <v>50000</v>
      </c>
      <c r="G40" s="7" t="str">
        <f t="shared" si="2"/>
        <v/>
      </c>
    </row>
    <row r="41" spans="1:7" ht="19.5" customHeight="1" x14ac:dyDescent="0.25">
      <c r="A41" s="5">
        <v>41</v>
      </c>
      <c r="B41" s="6" t="s">
        <v>34</v>
      </c>
      <c r="C41" s="8" t="s">
        <v>8</v>
      </c>
      <c r="D41" s="7">
        <v>57780</v>
      </c>
      <c r="E41" s="7">
        <f t="shared" si="0"/>
        <v>17330</v>
      </c>
      <c r="F41" s="7">
        <f t="shared" si="1"/>
        <v>17330</v>
      </c>
      <c r="G41" s="7" t="str">
        <f t="shared" si="2"/>
        <v/>
      </c>
    </row>
    <row r="42" spans="1:7" ht="19.5" customHeight="1" x14ac:dyDescent="0.25">
      <c r="A42" s="5">
        <v>42</v>
      </c>
      <c r="B42" s="6" t="s">
        <v>83</v>
      </c>
      <c r="C42" s="8" t="s">
        <v>28</v>
      </c>
      <c r="D42" s="7">
        <v>143400</v>
      </c>
      <c r="E42" s="7">
        <f t="shared" si="0"/>
        <v>43020</v>
      </c>
      <c r="F42" s="7">
        <f t="shared" si="1"/>
        <v>43020</v>
      </c>
      <c r="G42" s="7" t="str">
        <f t="shared" si="2"/>
        <v/>
      </c>
    </row>
    <row r="43" spans="1:7" ht="19.5" customHeight="1" x14ac:dyDescent="0.25">
      <c r="A43" s="5">
        <v>43</v>
      </c>
      <c r="B43" s="6" t="s">
        <v>66</v>
      </c>
      <c r="C43" s="8" t="s">
        <v>29</v>
      </c>
      <c r="D43" s="7">
        <v>4820</v>
      </c>
      <c r="E43" s="7">
        <f t="shared" si="0"/>
        <v>1450</v>
      </c>
      <c r="F43" s="7">
        <f t="shared" si="1"/>
        <v>1450</v>
      </c>
      <c r="G43" s="7" t="str">
        <f t="shared" si="2"/>
        <v/>
      </c>
    </row>
    <row r="44" spans="1:7" ht="19.5" customHeight="1" x14ac:dyDescent="0.25">
      <c r="A44" s="5">
        <v>44</v>
      </c>
      <c r="B44" s="6" t="s">
        <v>68</v>
      </c>
      <c r="C44" s="8" t="s">
        <v>30</v>
      </c>
      <c r="D44" s="7">
        <v>74840</v>
      </c>
      <c r="E44" s="7">
        <f t="shared" si="0"/>
        <v>22450</v>
      </c>
      <c r="F44" s="7">
        <f t="shared" si="1"/>
        <v>22450</v>
      </c>
      <c r="G44" s="7" t="str">
        <f t="shared" si="2"/>
        <v/>
      </c>
    </row>
    <row r="45" spans="1:7" ht="19.5" customHeight="1" x14ac:dyDescent="0.25">
      <c r="A45" s="5">
        <v>45</v>
      </c>
      <c r="B45" s="6" t="s">
        <v>72</v>
      </c>
      <c r="C45" s="8" t="s">
        <v>31</v>
      </c>
      <c r="D45" s="7">
        <v>150000</v>
      </c>
      <c r="E45" s="7">
        <f t="shared" si="0"/>
        <v>45000</v>
      </c>
      <c r="F45" s="7">
        <f t="shared" ref="F45:F48" si="3">IF(E45&gt;=50000,50000,E45)</f>
        <v>45000</v>
      </c>
      <c r="G45" s="7" t="str">
        <f t="shared" si="2"/>
        <v/>
      </c>
    </row>
    <row r="46" spans="1:7" ht="19.5" customHeight="1" x14ac:dyDescent="0.25">
      <c r="A46" s="5"/>
      <c r="B46" s="6"/>
      <c r="C46" s="6"/>
      <c r="D46" s="7"/>
      <c r="E46" s="7"/>
      <c r="F46" s="7">
        <f t="shared" si="3"/>
        <v>0</v>
      </c>
      <c r="G46" s="7">
        <f t="shared" si="2"/>
        <v>0</v>
      </c>
    </row>
    <row r="47" spans="1:7" ht="19.5" customHeight="1" x14ac:dyDescent="0.25">
      <c r="A47" s="5"/>
      <c r="B47" s="6"/>
      <c r="C47" s="6"/>
      <c r="D47" s="7"/>
      <c r="E47" s="7"/>
      <c r="F47" s="7">
        <f t="shared" si="3"/>
        <v>0</v>
      </c>
      <c r="G47" s="7">
        <f t="shared" si="2"/>
        <v>0</v>
      </c>
    </row>
    <row r="48" spans="1:7" ht="19.5" customHeight="1" x14ac:dyDescent="0.25">
      <c r="A48" s="5"/>
      <c r="B48" s="6"/>
      <c r="C48" s="6"/>
      <c r="D48" s="7"/>
      <c r="E48" s="7"/>
      <c r="F48" s="7">
        <f t="shared" si="3"/>
        <v>0</v>
      </c>
      <c r="G48" s="7">
        <f t="shared" si="2"/>
        <v>0</v>
      </c>
    </row>
  </sheetData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Sheet3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2018년09월_본인부담금_청구명세_리스트</dc:title>
  <dc:subject>2018년09월_본인부담금_청구명세_리스트</dc:subject>
  <dc:creator>새한누리주간보호센터정관점</dc:creator>
  <cp:keywords>본인부담금_청구명세_리스트</cp:keywords>
  <dc:description>2018년09월_본인부담금_청구명세_리스트</dc:description>
  <cp:lastModifiedBy>USER</cp:lastModifiedBy>
  <cp:lastPrinted>2023-10-10T02:17:26Z</cp:lastPrinted>
  <dcterms:created xsi:type="dcterms:W3CDTF">2018-10-16T06:51:17Z</dcterms:created>
  <dcterms:modified xsi:type="dcterms:W3CDTF">2023-10-18T06:59:18Z</dcterms:modified>
  <cp:category>본인부담금_청구명세_리스트</cp:category>
</cp:coreProperties>
</file>