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A197C42-C261-48C7-A5B7-E584D7E14749}" xr6:coauthVersionLast="47" xr6:coauthVersionMax="47" xr10:uidLastSave="{00000000-0000-0000-0000-000000000000}"/>
  <bookViews>
    <workbookView xWindow="420" yWindow="2070" windowWidth="28380" windowHeight="14130" xr2:uid="{9B97D20E-1789-4D30-8DB9-1D596069F8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" l="1"/>
  <c r="N6" i="1"/>
  <c r="N7" i="1"/>
  <c r="N8" i="1"/>
  <c r="N5" i="1"/>
  <c r="M6" i="1" a="1"/>
  <c r="M6" i="1" s="1"/>
  <c r="M7" i="1" a="1"/>
  <c r="M7" i="1" s="1"/>
  <c r="M8" i="1" a="1"/>
  <c r="M8" i="1" s="1"/>
  <c r="M9" i="1" a="1"/>
  <c r="M9" i="1" s="1"/>
  <c r="M5" i="1" a="1"/>
  <c r="M5" i="1" s="1"/>
  <c r="L6" i="1"/>
  <c r="L7" i="1"/>
  <c r="L8" i="1"/>
  <c r="L9" i="1"/>
  <c r="L5" i="1"/>
  <c r="K6" i="1"/>
  <c r="K7" i="1"/>
  <c r="K8" i="1"/>
  <c r="K9" i="1"/>
  <c r="K5" i="1"/>
  <c r="J5" i="1" a="1"/>
  <c r="J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<sst xmlns="http://schemas.openxmlformats.org/spreadsheetml/2006/main" count="45" uniqueCount="30">
  <si>
    <t>주문자</t>
    <phoneticPr fontId="1" type="noConversion"/>
  </si>
  <si>
    <t>전화번호</t>
    <phoneticPr fontId="1" type="noConversion"/>
  </si>
  <si>
    <t>주소</t>
    <phoneticPr fontId="1" type="noConversion"/>
  </si>
  <si>
    <t>상품명</t>
    <phoneticPr fontId="1" type="noConversion"/>
  </si>
  <si>
    <t>수량</t>
    <phoneticPr fontId="1" type="noConversion"/>
  </si>
  <si>
    <t>가가가</t>
    <phoneticPr fontId="1" type="noConversion"/>
  </si>
  <si>
    <t>나나나</t>
    <phoneticPr fontId="1" type="noConversion"/>
  </si>
  <si>
    <t>다다다</t>
    <phoneticPr fontId="1" type="noConversion"/>
  </si>
  <si>
    <t>라라라</t>
    <phoneticPr fontId="1" type="noConversion"/>
  </si>
  <si>
    <t>010-1234-4568</t>
    <phoneticPr fontId="1" type="noConversion"/>
  </si>
  <si>
    <t>010-4568-1234</t>
    <phoneticPr fontId="1" type="noConversion"/>
  </si>
  <si>
    <t>010-1111-2222</t>
    <phoneticPr fontId="1" type="noConversion"/>
  </si>
  <si>
    <t>010-9999-8888</t>
    <phoneticPr fontId="1" type="noConversion"/>
  </si>
  <si>
    <t>서울 송파 미도아파트 101-101</t>
    <phoneticPr fontId="1" type="noConversion"/>
  </si>
  <si>
    <t>대구 범일 한양아파트 202-202</t>
    <phoneticPr fontId="1" type="noConversion"/>
  </si>
  <si>
    <t>대전 유성 다다아파트 303-303</t>
    <phoneticPr fontId="1" type="noConversion"/>
  </si>
  <si>
    <t>마산 라라아파트 404-404</t>
    <phoneticPr fontId="1" type="noConversion"/>
  </si>
  <si>
    <t>사과</t>
    <phoneticPr fontId="1" type="noConversion"/>
  </si>
  <si>
    <t>포도</t>
    <phoneticPr fontId="1" type="noConversion"/>
  </si>
  <si>
    <t>살구</t>
    <phoneticPr fontId="1" type="noConversion"/>
  </si>
  <si>
    <t>배</t>
    <phoneticPr fontId="1" type="noConversion"/>
  </si>
  <si>
    <t>토마토</t>
    <phoneticPr fontId="1" type="noConversion"/>
  </si>
  <si>
    <t>원하는 결과값 -&gt;</t>
    <phoneticPr fontId="1" type="noConversion"/>
  </si>
  <si>
    <t>마마마</t>
    <phoneticPr fontId="1" type="noConversion"/>
  </si>
  <si>
    <t>010-5555-7777</t>
    <phoneticPr fontId="1" type="noConversion"/>
  </si>
  <si>
    <t>광주 북구 마마아파트 505-505</t>
    <phoneticPr fontId="1" type="noConversion"/>
  </si>
  <si>
    <t>홍시</t>
    <phoneticPr fontId="1" type="noConversion"/>
  </si>
  <si>
    <t>참외</t>
    <phoneticPr fontId="1" type="noConversion"/>
  </si>
  <si>
    <t>&lt;현재 데이터&gt;</t>
    <phoneticPr fontId="1" type="noConversion"/>
  </si>
  <si>
    <t>&lt;한 주문자가 여러 개를 주문했을 경우 상품명만 줄바꿈으로 textjoin&gt;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</si>
</sst>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color rgb="FF0000FF"/>
      <name val="맑은 고딕"/>
      <family val="2"/>
      <charset val="129"/>
    </font>
    <font>
      <sz val="9"/>
      <color rgb="FF0000FF"/>
      <name val="맑은 고딕"/>
      <family val="3"/>
      <charset val="129"/>
    </font>
    <font>
      <sz val="11"/>
      <color rgb="FFFF0000"/>
      <name val="맑은 고딕"/>
      <family val="2"/>
      <charset val="129"/>
    </font>
    <font>
      <b/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Dashed">
        <color rgb="FFFF0000"/>
      </left>
      <right/>
      <top style="mediumDashed">
        <color rgb="FFFF0000"/>
      </top>
      <bottom style="thin">
        <color indexed="64"/>
      </bottom>
      <diagonal/>
    </border>
    <border>
      <left/>
      <right/>
      <top style="mediumDashed">
        <color rgb="FFFF0000"/>
      </top>
      <bottom style="thin">
        <color indexed="64"/>
      </bottom>
      <diagonal/>
    </border>
    <border>
      <left/>
      <right style="mediumDashed">
        <color rgb="FFFF0000"/>
      </right>
      <top style="mediumDashed">
        <color rgb="FFFF0000"/>
      </top>
      <bottom style="thin">
        <color indexed="64"/>
      </bottom>
      <diagonal/>
    </border>
    <border>
      <left style="mediumDashed">
        <color rgb="FFFF0000"/>
      </left>
      <right/>
      <top/>
      <bottom/>
      <diagonal/>
    </border>
    <border>
      <left/>
      <right style="mediumDashed">
        <color rgb="FFFF0000"/>
      </right>
      <top/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/>
      <right/>
      <top style="mediumDashed">
        <color rgb="FFFF0000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3" borderId="4" xfId="0" applyFont="1" applyFill="1" applyBorder="1">
      <alignment vertical="center"/>
    </xf>
    <xf numFmtId="0" fontId="3" fillId="3" borderId="0" xfId="0" applyFont="1" applyFill="1">
      <alignment vertical="center"/>
    </xf>
    <xf numFmtId="0" fontId="3" fillId="3" borderId="5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4" borderId="4" xfId="0" applyFont="1" applyFill="1" applyBorder="1">
      <alignment vertical="center"/>
    </xf>
    <xf numFmtId="0" fontId="3" fillId="4" borderId="0" xfId="0" applyFont="1" applyFill="1">
      <alignment vertical="center"/>
    </xf>
    <xf numFmtId="0" fontId="3" fillId="4" borderId="5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0" xfId="0" quotePrefix="1">
      <alignment vertical="center"/>
    </xf>
    <xf numFmtId="0" fontId="0" fillId="0" borderId="9" xfId="0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4EAB-0466-4EC7-BE40-1051E39FD52D}">
  <dimension ref="B2:N35"/>
  <sheetViews>
    <sheetView showGridLines="0" tabSelected="1" workbookViewId="0">
      <selection activeCell="Q7" sqref="Q7"/>
    </sheetView>
  </sheetViews>
  <sheetFormatPr defaultRowHeight="12" x14ac:dyDescent="0.2"/>
  <cols>
    <col min="1" max="1" width="6.28515625" customWidth="1"/>
    <col min="3" max="3" width="17" customWidth="1"/>
    <col min="4" max="4" width="29" customWidth="1"/>
    <col min="7" max="7" width="7" customWidth="1"/>
    <col min="8" max="8" width="19.5703125" customWidth="1"/>
    <col min="9" max="9" width="7" customWidth="1"/>
    <col min="10" max="10" width="14.140625" customWidth="1"/>
    <col min="11" max="11" width="17.85546875" customWidth="1"/>
    <col min="12" max="12" width="32.42578125" customWidth="1"/>
    <col min="13" max="13" width="23.85546875" customWidth="1"/>
  </cols>
  <sheetData>
    <row r="2" spans="2:14" ht="33" customHeight="1" x14ac:dyDescent="0.2">
      <c r="B2" s="2" t="s">
        <v>28</v>
      </c>
      <c r="J2" s="2" t="s">
        <v>29</v>
      </c>
    </row>
    <row r="3" spans="2:14" ht="12.75" thickBot="1" x14ac:dyDescent="0.25"/>
    <row r="4" spans="2:14" ht="35.25" customHeight="1" x14ac:dyDescent="0.2">
      <c r="B4" s="3" t="s">
        <v>0</v>
      </c>
      <c r="C4" s="4" t="s">
        <v>1</v>
      </c>
      <c r="D4" s="4" t="s">
        <v>2</v>
      </c>
      <c r="E4" s="4" t="s">
        <v>3</v>
      </c>
      <c r="F4" s="5" t="s">
        <v>4</v>
      </c>
      <c r="J4" s="18" t="s">
        <v>0</v>
      </c>
      <c r="K4" s="19" t="s">
        <v>1</v>
      </c>
      <c r="L4" s="4" t="s">
        <v>2</v>
      </c>
      <c r="M4" s="19" t="s">
        <v>3</v>
      </c>
      <c r="N4" s="20" t="s">
        <v>4</v>
      </c>
    </row>
    <row r="5" spans="2:14" ht="41.25" customHeight="1" x14ac:dyDescent="0.2">
      <c r="B5" s="6" t="s">
        <v>5</v>
      </c>
      <c r="C5" t="s">
        <v>9</v>
      </c>
      <c r="D5" t="s">
        <v>13</v>
      </c>
      <c r="E5" t="s">
        <v>17</v>
      </c>
      <c r="F5" s="7">
        <v>3</v>
      </c>
      <c r="J5" s="21" t="str" cm="1">
        <f t="array" ref="J5:J9">_xlfn.UNIQUE(B5:B12,FALSE)</f>
        <v>가가가</v>
      </c>
      <c r="K5" s="22" t="str">
        <f>VLOOKUP(J5,$B$5:$F$12,2,FALSE)</f>
        <v>010-1234-4568</v>
      </c>
      <c r="L5" s="22" t="str">
        <f>VLOOKUP(J5,$B$5:$F$12,3,FALSE)</f>
        <v>서울 송파 미도아파트 101-101</v>
      </c>
      <c r="M5" s="29" t="str" cm="1">
        <f t="array" ref="M5">_xlfn.TEXTJOIN(CHAR(10),TRUE,IF($B$5:$B$12=J5,$E$5:$E$12,""))</f>
        <v>사과</v>
      </c>
      <c r="N5" s="23">
        <f>SUMIF($B$5:$B$11,J5,$F$5:$F$12)</f>
        <v>3</v>
      </c>
    </row>
    <row r="6" spans="2:14" ht="41.25" customHeight="1" x14ac:dyDescent="0.2">
      <c r="B6" s="6" t="s">
        <v>6</v>
      </c>
      <c r="C6" t="s">
        <v>10</v>
      </c>
      <c r="D6" t="s">
        <v>14</v>
      </c>
      <c r="E6" t="s">
        <v>18</v>
      </c>
      <c r="F6" s="7">
        <v>4</v>
      </c>
      <c r="J6" s="21" t="str">
        <v>나나나</v>
      </c>
      <c r="K6" s="22" t="str">
        <f t="shared" ref="K6:L9" si="0">VLOOKUP(J6,$B$5:$F$12,2,FALSE)</f>
        <v>010-4568-1234</v>
      </c>
      <c r="L6" s="22" t="str">
        <f t="shared" ref="L6:L9" si="1">VLOOKUP(J6,$B$5:$F$12,3,FALSE)</f>
        <v>대구 범일 한양아파트 202-202</v>
      </c>
      <c r="M6" s="29" t="str" cm="1">
        <f t="array" ref="M6">_xlfn.TEXTJOIN(CHAR(10),TRUE,IF($B$5:$B$12=J6,$E$5:$E$12,""))</f>
        <v>포도</v>
      </c>
      <c r="N6" s="23">
        <f t="shared" ref="N6:N9" si="2">SUMIF($B$5:$B$11,J6,$F$5:$F$12)</f>
        <v>4</v>
      </c>
    </row>
    <row r="7" spans="2:14" ht="69" customHeight="1" x14ac:dyDescent="0.2">
      <c r="B7" s="8" t="s">
        <v>7</v>
      </c>
      <c r="C7" s="9" t="s">
        <v>11</v>
      </c>
      <c r="D7" s="9" t="s">
        <v>15</v>
      </c>
      <c r="E7" s="9" t="s">
        <v>19</v>
      </c>
      <c r="F7" s="10">
        <v>5</v>
      </c>
      <c r="H7" s="1" t="s">
        <v>22</v>
      </c>
      <c r="I7" s="1"/>
      <c r="J7" s="24" t="str">
        <v>다다다</v>
      </c>
      <c r="K7" s="22" t="str">
        <f t="shared" si="0"/>
        <v>010-1111-2222</v>
      </c>
      <c r="L7" s="22" t="str">
        <f t="shared" si="1"/>
        <v>대전 유성 다다아파트 303-303</v>
      </c>
      <c r="M7" s="29" t="str" cm="1">
        <f t="array" ref="M7">_xlfn.TEXTJOIN(CHAR(10),TRUE,IF($B$5:$B$12=J7,$E$5:$E$12,""))</f>
        <v>살구
배
토마토</v>
      </c>
      <c r="N7" s="23">
        <f t="shared" si="2"/>
        <v>18</v>
      </c>
    </row>
    <row r="8" spans="2:14" ht="41.25" customHeight="1" x14ac:dyDescent="0.2">
      <c r="B8" s="11" t="s">
        <v>7</v>
      </c>
      <c r="C8" s="9" t="s">
        <v>11</v>
      </c>
      <c r="D8" s="9" t="s">
        <v>15</v>
      </c>
      <c r="E8" s="9" t="s">
        <v>20</v>
      </c>
      <c r="F8" s="10">
        <v>6</v>
      </c>
      <c r="J8" s="21" t="str">
        <v>라라라</v>
      </c>
      <c r="K8" s="22" t="str">
        <f t="shared" si="0"/>
        <v>010-9999-8888</v>
      </c>
      <c r="L8" s="22" t="str">
        <f t="shared" si="1"/>
        <v>마산 라라아파트 404-404</v>
      </c>
      <c r="M8" s="29" t="str" cm="1">
        <f t="array" ref="M8">_xlfn.TEXTJOIN(CHAR(10),TRUE,IF($B$5:$B$12=J8,$E$5:$E$12,""))</f>
        <v>사과</v>
      </c>
      <c r="N8" s="23">
        <f t="shared" si="2"/>
        <v>10</v>
      </c>
    </row>
    <row r="9" spans="2:14" ht="41.25" customHeight="1" thickBot="1" x14ac:dyDescent="0.25">
      <c r="B9" s="11" t="s">
        <v>7</v>
      </c>
      <c r="C9" s="9" t="s">
        <v>11</v>
      </c>
      <c r="D9" s="9" t="s">
        <v>15</v>
      </c>
      <c r="E9" s="9" t="s">
        <v>21</v>
      </c>
      <c r="F9" s="10">
        <v>7</v>
      </c>
      <c r="J9" s="25" t="str">
        <v>마마마</v>
      </c>
      <c r="K9" s="22" t="str">
        <f t="shared" si="0"/>
        <v>010-5555-7777</v>
      </c>
      <c r="L9" s="22" t="str">
        <f t="shared" si="1"/>
        <v>광주 북구 마마아파트 505-505</v>
      </c>
      <c r="M9" s="29" t="str" cm="1">
        <f t="array" ref="M9">_xlfn.TEXTJOIN(CHAR(10),TRUE,IF($B$5:$B$12=J9,$E$5:$E$12,""))</f>
        <v>홍시
참외</v>
      </c>
      <c r="N9" s="23">
        <f>SUMIF($B$5:$B$12,J9,$F$5:$F$12)</f>
        <v>53</v>
      </c>
    </row>
    <row r="10" spans="2:14" ht="41.25" customHeight="1" x14ac:dyDescent="0.2">
      <c r="B10" s="6" t="s">
        <v>8</v>
      </c>
      <c r="C10" t="s">
        <v>12</v>
      </c>
      <c r="D10" t="s">
        <v>16</v>
      </c>
      <c r="E10" t="s">
        <v>17</v>
      </c>
      <c r="F10" s="7">
        <v>10</v>
      </c>
      <c r="J10" s="27"/>
    </row>
    <row r="11" spans="2:14" ht="41.25" customHeight="1" x14ac:dyDescent="0.2">
      <c r="B11" s="12" t="s">
        <v>23</v>
      </c>
      <c r="C11" s="13" t="s">
        <v>24</v>
      </c>
      <c r="D11" s="13" t="s">
        <v>25</v>
      </c>
      <c r="E11" s="13" t="s">
        <v>26</v>
      </c>
      <c r="F11" s="14">
        <v>3</v>
      </c>
    </row>
    <row r="12" spans="2:14" ht="41.25" customHeight="1" x14ac:dyDescent="0.2">
      <c r="B12" s="12" t="s">
        <v>23</v>
      </c>
      <c r="C12" s="13" t="s">
        <v>24</v>
      </c>
      <c r="D12" s="13" t="s">
        <v>25</v>
      </c>
      <c r="E12" s="13" t="s">
        <v>27</v>
      </c>
      <c r="F12" s="14">
        <v>50</v>
      </c>
    </row>
    <row r="13" spans="2:14" x14ac:dyDescent="0.2">
      <c r="B13" s="6"/>
      <c r="F13" s="7"/>
      <c r="J13" s="26"/>
    </row>
    <row r="14" spans="2:14" x14ac:dyDescent="0.2">
      <c r="B14" s="6"/>
      <c r="F14" s="7"/>
    </row>
    <row r="15" spans="2:14" x14ac:dyDescent="0.2">
      <c r="B15" s="6"/>
      <c r="F15" s="7"/>
    </row>
    <row r="16" spans="2:14" x14ac:dyDescent="0.2">
      <c r="B16" s="6"/>
      <c r="F16" s="7"/>
    </row>
    <row r="17" spans="2:13" x14ac:dyDescent="0.2">
      <c r="B17" s="6"/>
      <c r="F17" s="7"/>
      <c r="M17" s="28"/>
    </row>
    <row r="18" spans="2:13" x14ac:dyDescent="0.2">
      <c r="B18" s="6"/>
      <c r="F18" s="7"/>
    </row>
    <row r="19" spans="2:13" x14ac:dyDescent="0.2">
      <c r="B19" s="6"/>
      <c r="F19" s="7"/>
    </row>
    <row r="20" spans="2:13" x14ac:dyDescent="0.2">
      <c r="B20" s="6"/>
      <c r="F20" s="7"/>
    </row>
    <row r="21" spans="2:13" x14ac:dyDescent="0.2">
      <c r="B21" s="6"/>
      <c r="F21" s="7"/>
    </row>
    <row r="22" spans="2:13" x14ac:dyDescent="0.2">
      <c r="B22" s="6"/>
      <c r="F22" s="7"/>
    </row>
    <row r="23" spans="2:13" x14ac:dyDescent="0.2">
      <c r="B23" s="6"/>
      <c r="F23" s="7"/>
    </row>
    <row r="24" spans="2:13" x14ac:dyDescent="0.2">
      <c r="B24" s="6"/>
      <c r="F24" s="7"/>
    </row>
    <row r="25" spans="2:13" x14ac:dyDescent="0.2">
      <c r="B25" s="6"/>
      <c r="F25" s="7"/>
    </row>
    <row r="26" spans="2:13" x14ac:dyDescent="0.2">
      <c r="B26" s="6"/>
      <c r="F26" s="7"/>
    </row>
    <row r="27" spans="2:13" x14ac:dyDescent="0.2">
      <c r="B27" s="6"/>
      <c r="F27" s="7"/>
    </row>
    <row r="28" spans="2:13" x14ac:dyDescent="0.2">
      <c r="B28" s="6"/>
      <c r="F28" s="7"/>
    </row>
    <row r="29" spans="2:13" x14ac:dyDescent="0.2">
      <c r="B29" s="6"/>
      <c r="F29" s="7"/>
    </row>
    <row r="30" spans="2:13" x14ac:dyDescent="0.2">
      <c r="B30" s="6"/>
      <c r="F30" s="7"/>
    </row>
    <row r="31" spans="2:13" x14ac:dyDescent="0.2">
      <c r="B31" s="6"/>
      <c r="F31" s="7"/>
    </row>
    <row r="32" spans="2:13" x14ac:dyDescent="0.2">
      <c r="B32" s="6"/>
      <c r="F32" s="7"/>
    </row>
    <row r="33" spans="2:6" x14ac:dyDescent="0.2">
      <c r="B33" s="6"/>
      <c r="F33" s="7"/>
    </row>
    <row r="34" spans="2:6" x14ac:dyDescent="0.2">
      <c r="B34" s="6"/>
      <c r="F34" s="7"/>
    </row>
    <row r="35" spans="2:6" ht="12.75" thickBot="1" x14ac:dyDescent="0.25">
      <c r="B35" s="15"/>
      <c r="C35" s="16"/>
      <c r="D35" s="16"/>
      <c r="E35" s="16"/>
      <c r="F35" s="17"/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애니시트</dc:creator>
  <cp:lastModifiedBy>user</cp:lastModifiedBy>
  <dcterms:created xsi:type="dcterms:W3CDTF">2023-04-20T00:08:00Z</dcterms:created>
  <dcterms:modified xsi:type="dcterms:W3CDTF">2023-04-20T01:53:56Z</dcterms:modified>
</cp:coreProperties>
</file>