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F67C09D0-7D12-4193-B672-C0663FE7306F}" xr6:coauthVersionLast="47" xr6:coauthVersionMax="47" xr10:uidLastSave="{00000000-0000-0000-0000-000000000000}"/>
  <bookViews>
    <workbookView xWindow="-120" yWindow="-120" windowWidth="29040" windowHeight="15225" xr2:uid="{9B97D20E-1789-4D30-8DB9-1D596069F8F2}"/>
  </bookViews>
  <sheets>
    <sheet name="Sheet1" sheetId="1" r:id="rId1"/>
  </sheets>
  <definedNames>
    <definedName name="ExternalData_1" localSheetId="0" hidden="1">Sheet1!$P$4:$T$9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1" i="1" l="1" a="1"/>
  <c r="P11" i="1" s="1"/>
  <c r="T11" i="1" l="1" a="1"/>
  <c r="T11" i="1" s="1"/>
  <c r="T12" i="1" a="1"/>
  <c r="T12" i="1" s="1"/>
  <c r="T13" i="1" a="1"/>
  <c r="T13" i="1" s="1"/>
  <c r="T14" i="1" a="1"/>
  <c r="T14" i="1" s="1"/>
  <c r="T15" i="1" a="1"/>
  <c r="T15" i="1" s="1"/>
  <c r="S15" i="1" a="1"/>
  <c r="S15" i="1" s="1"/>
  <c r="S14" i="1" a="1"/>
  <c r="S14" i="1" s="1"/>
  <c r="S13" i="1" a="1"/>
  <c r="S13" i="1" s="1"/>
  <c r="S12" i="1" a="1"/>
  <c r="S12" i="1" s="1"/>
  <c r="S11" i="1" l="1" a="1"/>
  <c r="S11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B4220C-D5DF-4A88-9F58-D86DBF216A9A}" keepAlive="1" name="쿼리 - 표1" description="통합 문서의 '표1' 쿼리에 대한 연결입니다." type="5" refreshedVersion="7" background="1" saveData="1">
    <dbPr connection="Provider=Microsoft.Mashup.OleDb.1;Data Source=$Workbook$;Location=표1;Extended Properties=&quot;&quot;" command="SELECT * FROM [표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<sst xmlns="http://schemas.openxmlformats.org/spreadsheetml/2006/main" count="94" uniqueCount="60">
  <si>
    <t>주문자</t>
    <phoneticPr fontId="1" type="noConversion"/>
  </si>
  <si>
    <t>전화번호</t>
    <phoneticPr fontId="1" type="noConversion"/>
  </si>
  <si>
    <t>주소</t>
    <phoneticPr fontId="1" type="noConversion"/>
  </si>
  <si>
    <t>상품명</t>
    <phoneticPr fontId="1" type="noConversion"/>
  </si>
  <si>
    <t>수량</t>
    <phoneticPr fontId="1" type="noConversion"/>
  </si>
  <si>
    <t>가가가</t>
  </si>
  <si>
    <t>가가가</t>
    <phoneticPr fontId="1" type="noConversion"/>
  </si>
  <si>
    <t>나나나</t>
  </si>
  <si>
    <t>나나나</t>
    <phoneticPr fontId="1" type="noConversion"/>
  </si>
  <si>
    <t>다다다</t>
    <phoneticPr fontId="1" type="noConversion"/>
  </si>
  <si>
    <t>라라라</t>
  </si>
  <si>
    <t>라라라</t>
    <phoneticPr fontId="1" type="noConversion"/>
  </si>
  <si>
    <t>010-1234-4568</t>
  </si>
  <si>
    <t>010-1234-4568</t>
    <phoneticPr fontId="1" type="noConversion"/>
  </si>
  <si>
    <t>010-4568-1234</t>
  </si>
  <si>
    <t>010-4568-1234</t>
    <phoneticPr fontId="1" type="noConversion"/>
  </si>
  <si>
    <t>010-1111-2222</t>
    <phoneticPr fontId="1" type="noConversion"/>
  </si>
  <si>
    <t>010-9999-8888</t>
  </si>
  <si>
    <t>010-9999-8888</t>
    <phoneticPr fontId="1" type="noConversion"/>
  </si>
  <si>
    <t>서울 송파 미도아파트 101-101</t>
  </si>
  <si>
    <t>서울 송파 미도아파트 101-101</t>
    <phoneticPr fontId="1" type="noConversion"/>
  </si>
  <si>
    <t>대구 범일 한양아파트 202-202</t>
  </si>
  <si>
    <t>대구 범일 한양아파트 202-202</t>
    <phoneticPr fontId="1" type="noConversion"/>
  </si>
  <si>
    <t>대전 유성 다다아파트 303-303</t>
    <phoneticPr fontId="1" type="noConversion"/>
  </si>
  <si>
    <t>마산 라라아파트 404-404</t>
  </si>
  <si>
    <t>마산 라라아파트 404-404</t>
    <phoneticPr fontId="1" type="noConversion"/>
  </si>
  <si>
    <t>사과</t>
  </si>
  <si>
    <t>사과</t>
    <phoneticPr fontId="1" type="noConversion"/>
  </si>
  <si>
    <t>포도</t>
  </si>
  <si>
    <t>포도</t>
    <phoneticPr fontId="1" type="noConversion"/>
  </si>
  <si>
    <t>살구</t>
    <phoneticPr fontId="1" type="noConversion"/>
  </si>
  <si>
    <t>배</t>
    <phoneticPr fontId="1" type="noConversion"/>
  </si>
  <si>
    <t>토마토</t>
    <phoneticPr fontId="1" type="noConversion"/>
  </si>
  <si>
    <t>원하는 결과값 -&gt;</t>
    <phoneticPr fontId="1" type="noConversion"/>
  </si>
  <si>
    <t>마마마</t>
  </si>
  <si>
    <t>마마마</t>
    <phoneticPr fontId="1" type="noConversion"/>
  </si>
  <si>
    <t>010-5555-7777</t>
  </si>
  <si>
    <t>010-5555-7777</t>
    <phoneticPr fontId="1" type="noConversion"/>
  </si>
  <si>
    <t>광주 북구 마마아파트 505-505</t>
  </si>
  <si>
    <t>광주 북구 마마아파트 505-505</t>
    <phoneticPr fontId="1" type="noConversion"/>
  </si>
  <si>
    <t>홍시</t>
    <phoneticPr fontId="1" type="noConversion"/>
  </si>
  <si>
    <t>참외</t>
    <phoneticPr fontId="1" type="noConversion"/>
  </si>
  <si>
    <t>홍시
참외</t>
    <phoneticPr fontId="1" type="noConversion"/>
  </si>
  <si>
    <t>&lt;현재 데이터&gt;</t>
    <phoneticPr fontId="1" type="noConversion"/>
  </si>
  <si>
    <t>&lt;한 주문자가 여러 개를 주문했을 경우 상품명만 줄바꿈으로 textjoin&gt;</t>
    <phoneticPr fontId="1" type="noConversion"/>
  </si>
  <si>
    <t>데이터가 없으면 참조도 되지 않게 해주세요</t>
    <phoneticPr fontId="1" type="noConversion"/>
  </si>
  <si>
    <t>살구
배
토마토</t>
    <phoneticPr fontId="1" type="noConversion"/>
  </si>
  <si>
    <t xml:space="preserve"> … 35행까지가 주문들어올때마다 계속 데이터가 들어갈 범위인데, 위에서 제가 수식을 걸면 (틀린 수식이지만) 데이터가 없는 부분까지 공백으로 줄바꿈되어 나옵니다. </t>
    <phoneticPr fontId="1" type="noConversion"/>
  </si>
  <si>
    <t>주문자</t>
  </si>
  <si>
    <t>전화번호</t>
  </si>
  <si>
    <t>주소</t>
  </si>
  <si>
    <t>상품명</t>
  </si>
  <si>
    <t>다다다</t>
  </si>
  <si>
    <t>010-1111-2222</t>
  </si>
  <si>
    <t>대전 유성 다다아파트 303-303</t>
  </si>
  <si>
    <t>수량합계</t>
  </si>
  <si>
    <t>살구
배
토마토</t>
  </si>
  <si>
    <t>홍시
참외</t>
  </si>
  <si>
    <t>파워쿼리</t>
    <phoneticPr fontId="1" type="noConversion"/>
  </si>
  <si>
    <t>수식으로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</si>
</sst>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9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9"/>
      <color rgb="FF0000FF"/>
      <name val="맑은 고딕"/>
      <family val="2"/>
      <charset val="129"/>
    </font>
    <font>
      <sz val="9"/>
      <color rgb="FF0000FF"/>
      <name val="맑은 고딕"/>
      <family val="3"/>
      <charset val="129"/>
    </font>
    <font>
      <sz val="11"/>
      <color rgb="FFFF0000"/>
      <name val="맑은 고딕"/>
      <family val="2"/>
      <charset val="129"/>
    </font>
    <font>
      <b/>
      <sz val="12"/>
      <color theme="1"/>
      <name val="맑은 고딕"/>
      <family val="3"/>
      <charset val="129"/>
    </font>
    <font>
      <b/>
      <u/>
      <sz val="9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Dashed">
        <color rgb="FFFF0000"/>
      </left>
      <right/>
      <top/>
      <bottom/>
      <diagonal/>
    </border>
    <border>
      <left/>
      <right style="mediumDashed">
        <color rgb="FFFF0000"/>
      </right>
      <top/>
      <bottom/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0" xfId="0" applyFill="1" applyBorder="1" applyAlignment="1">
      <alignment vertical="center"/>
    </xf>
    <xf numFmtId="0" fontId="0" fillId="2" borderId="6" xfId="0" applyFill="1" applyBorder="1">
      <alignment vertical="center"/>
    </xf>
    <xf numFmtId="0" fontId="0" fillId="0" borderId="6" xfId="0" applyBorder="1">
      <alignment vertical="center"/>
    </xf>
    <xf numFmtId="0" fontId="3" fillId="3" borderId="6" xfId="0" applyFont="1" applyFill="1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6" xfId="0" quotePrefix="1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6" xfId="0" applyFill="1" applyBorder="1">
      <alignment vertical="center"/>
    </xf>
    <xf numFmtId="0" fontId="0" fillId="4" borderId="6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20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A96A3962-C36D-4C06-A5F9-1D3449E99C7D}" autoFormatId="16" applyNumberFormats="0" applyBorderFormats="0" applyFontFormats="0" applyPatternFormats="0" applyAlignmentFormats="0" applyWidthHeightFormats="0">
  <queryTableRefresh nextId="6">
    <queryTableFields count="5">
      <queryTableField id="1" name="주문자" tableColumnId="1"/>
      <queryTableField id="2" name="전화번호" tableColumnId="2"/>
      <queryTableField id="3" name="주소" tableColumnId="3"/>
      <queryTableField id="4" name="상품명" tableColumnId="4"/>
      <queryTableField id="5" name="수량합계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2F7DF5-C84D-40FD-8B76-236A5EC3671A}" name="표1" displayName="표1" ref="B4:F13" totalsRowShown="0" headerRowDxfId="1" dataDxfId="0" headerRowBorderDxfId="18" tableBorderDxfId="19" totalsRowBorderDxfId="17">
  <autoFilter ref="B4:F13" xr:uid="{782F7DF5-C84D-40FD-8B76-236A5EC3671A}"/>
  <tableColumns count="5">
    <tableColumn id="1" xr3:uid="{F996ECF9-6A97-4335-B15E-E81FC103E4A0}" name="주문자" dataDxfId="6"/>
    <tableColumn id="2" xr3:uid="{4CA54BA7-C272-4156-BA3C-CB0DA1DFA9EA}" name="전화번호" dataDxfId="5"/>
    <tableColumn id="3" xr3:uid="{D34B44A5-7158-4A94-97E7-6C2344821E00}" name="주소" dataDxfId="4"/>
    <tableColumn id="4" xr3:uid="{3746372E-360A-4693-A030-1F278985ED00}" name="상품명" dataDxfId="3"/>
    <tableColumn id="5" xr3:uid="{8E2A0DCA-41C5-4F41-9428-184D2CE5760A}" name="수량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D54D78-7751-4917-AB9E-BFA48B9E0C4A}" name="표1_2" displayName="표1_2" ref="P4:T9" tableType="queryTable" totalsRowShown="0" headerRowDxfId="8" dataDxfId="7" headerRowBorderDxfId="15" tableBorderDxfId="16" totalsRowBorderDxfId="14">
  <autoFilter ref="P4:T9" xr:uid="{38D54D78-7751-4917-AB9E-BFA48B9E0C4A}"/>
  <tableColumns count="5">
    <tableColumn id="1" xr3:uid="{A00BE08C-9808-4AA1-9C6D-B9A0E5A3832A}" uniqueName="1" name="주문자" queryTableFieldId="1" dataDxfId="13"/>
    <tableColumn id="2" xr3:uid="{CD2C5BAD-2462-47C2-B9E8-05DD369E3020}" uniqueName="2" name="전화번호" queryTableFieldId="2" dataDxfId="12"/>
    <tableColumn id="3" xr3:uid="{3F1CE112-04CE-4643-9F27-C932D22FCCD0}" uniqueName="3" name="주소" queryTableFieldId="3" dataDxfId="11"/>
    <tableColumn id="4" xr3:uid="{249BF6B7-B2A9-4A78-9BA4-4AAA823F9274}" uniqueName="4" name="상품명" queryTableFieldId="4" dataDxfId="10"/>
    <tableColumn id="5" xr3:uid="{75CEF326-1A61-4D40-9754-76B133FE3A1A}" uniqueName="5" name="수량합계" queryTableFieldId="5" dataDxfId="9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54EAB-0466-4EC7-BE40-1051E39FD52D}">
  <dimension ref="B2:T35"/>
  <sheetViews>
    <sheetView showGridLines="0" tabSelected="1" workbookViewId="0">
      <selection activeCell="P11" sqref="P11"/>
    </sheetView>
  </sheetViews>
  <sheetFormatPr defaultRowHeight="12" x14ac:dyDescent="0.2"/>
  <cols>
    <col min="1" max="1" width="6.28515625" customWidth="1"/>
    <col min="3" max="3" width="17" customWidth="1"/>
    <col min="4" max="4" width="29" customWidth="1"/>
    <col min="7" max="7" width="7" customWidth="1"/>
    <col min="8" max="8" width="7.42578125" customWidth="1"/>
    <col min="9" max="9" width="7" customWidth="1"/>
    <col min="10" max="10" width="9.140625" bestFit="1" customWidth="1"/>
    <col min="11" max="11" width="14.5703125" bestFit="1" customWidth="1"/>
    <col min="12" max="12" width="27.42578125" bestFit="1" customWidth="1"/>
    <col min="13" max="13" width="6.85546875" bestFit="1" customWidth="1"/>
    <col min="14" max="14" width="5.140625" bestFit="1" customWidth="1"/>
    <col min="17" max="17" width="14.5703125" bestFit="1" customWidth="1"/>
    <col min="18" max="18" width="27.42578125" bestFit="1" customWidth="1"/>
    <col min="19" max="19" width="13.140625" style="22" bestFit="1" customWidth="1"/>
    <col min="20" max="20" width="10.85546875" bestFit="1" customWidth="1"/>
  </cols>
  <sheetData>
    <row r="2" spans="2:20" ht="33" customHeight="1" x14ac:dyDescent="0.2">
      <c r="B2" s="2" t="s">
        <v>43</v>
      </c>
      <c r="J2" s="2" t="s">
        <v>44</v>
      </c>
      <c r="R2" s="54" t="s">
        <v>58</v>
      </c>
    </row>
    <row r="4" spans="2:20" ht="35.25" customHeight="1" x14ac:dyDescent="0.2">
      <c r="B4" s="38" t="s">
        <v>0</v>
      </c>
      <c r="C4" s="39" t="s">
        <v>1</v>
      </c>
      <c r="D4" s="39" t="s">
        <v>2</v>
      </c>
      <c r="E4" s="39" t="s">
        <v>3</v>
      </c>
      <c r="F4" s="40" t="s">
        <v>4</v>
      </c>
      <c r="J4" s="13" t="s">
        <v>0</v>
      </c>
      <c r="K4" s="13" t="s">
        <v>1</v>
      </c>
      <c r="L4" s="10" t="s">
        <v>2</v>
      </c>
      <c r="M4" s="13" t="s">
        <v>3</v>
      </c>
      <c r="N4" s="13" t="s">
        <v>4</v>
      </c>
      <c r="P4" s="26" t="s">
        <v>48</v>
      </c>
      <c r="Q4" s="27" t="s">
        <v>49</v>
      </c>
      <c r="R4" s="27" t="s">
        <v>50</v>
      </c>
      <c r="S4" s="23" t="s">
        <v>51</v>
      </c>
      <c r="T4" s="28" t="s">
        <v>55</v>
      </c>
    </row>
    <row r="5" spans="2:20" ht="41.25" customHeight="1" x14ac:dyDescent="0.2">
      <c r="B5" s="41" t="s">
        <v>6</v>
      </c>
      <c r="C5" s="42" t="s">
        <v>13</v>
      </c>
      <c r="D5" s="42" t="s">
        <v>20</v>
      </c>
      <c r="E5" s="42" t="s">
        <v>27</v>
      </c>
      <c r="F5" s="43">
        <v>3</v>
      </c>
      <c r="J5" s="14" t="s">
        <v>5</v>
      </c>
      <c r="K5" s="14" t="s">
        <v>12</v>
      </c>
      <c r="L5" s="11" t="s">
        <v>19</v>
      </c>
      <c r="M5" s="14" t="s">
        <v>26</v>
      </c>
      <c r="N5" s="14">
        <v>3</v>
      </c>
      <c r="P5" s="29" t="s">
        <v>5</v>
      </c>
      <c r="Q5" s="30" t="s">
        <v>12</v>
      </c>
      <c r="R5" s="30" t="s">
        <v>19</v>
      </c>
      <c r="S5" s="24" t="s">
        <v>26</v>
      </c>
      <c r="T5" s="17">
        <v>3</v>
      </c>
    </row>
    <row r="6" spans="2:20" ht="41.25" customHeight="1" x14ac:dyDescent="0.2">
      <c r="B6" s="41" t="s">
        <v>8</v>
      </c>
      <c r="C6" s="42" t="s">
        <v>15</v>
      </c>
      <c r="D6" s="42" t="s">
        <v>22</v>
      </c>
      <c r="E6" s="42" t="s">
        <v>29</v>
      </c>
      <c r="F6" s="43">
        <v>4</v>
      </c>
      <c r="J6" s="14" t="s">
        <v>7</v>
      </c>
      <c r="K6" s="14" t="s">
        <v>14</v>
      </c>
      <c r="L6" s="11" t="s">
        <v>21</v>
      </c>
      <c r="M6" s="14" t="s">
        <v>28</v>
      </c>
      <c r="N6" s="14">
        <v>4</v>
      </c>
      <c r="P6" s="31" t="s">
        <v>7</v>
      </c>
      <c r="Q6" s="30" t="s">
        <v>14</v>
      </c>
      <c r="R6" s="30" t="s">
        <v>21</v>
      </c>
      <c r="S6" s="24" t="s">
        <v>28</v>
      </c>
      <c r="T6" s="17">
        <v>4</v>
      </c>
    </row>
    <row r="7" spans="2:20" ht="69" customHeight="1" x14ac:dyDescent="0.2">
      <c r="B7" s="44" t="s">
        <v>9</v>
      </c>
      <c r="C7" s="45" t="s">
        <v>16</v>
      </c>
      <c r="D7" s="45" t="s">
        <v>23</v>
      </c>
      <c r="E7" s="45" t="s">
        <v>30</v>
      </c>
      <c r="F7" s="46">
        <v>5</v>
      </c>
      <c r="H7" s="1" t="s">
        <v>33</v>
      </c>
      <c r="I7" s="1"/>
      <c r="J7" s="15" t="s">
        <v>9</v>
      </c>
      <c r="K7" s="16" t="s">
        <v>16</v>
      </c>
      <c r="L7" s="12" t="s">
        <v>23</v>
      </c>
      <c r="M7" s="18" t="s">
        <v>46</v>
      </c>
      <c r="N7" s="16">
        <v>18</v>
      </c>
      <c r="P7" s="31" t="s">
        <v>52</v>
      </c>
      <c r="Q7" s="30" t="s">
        <v>53</v>
      </c>
      <c r="R7" s="30" t="s">
        <v>54</v>
      </c>
      <c r="S7" s="24" t="s">
        <v>56</v>
      </c>
      <c r="T7" s="17">
        <v>18</v>
      </c>
    </row>
    <row r="8" spans="2:20" ht="41.25" customHeight="1" x14ac:dyDescent="0.2">
      <c r="B8" s="47" t="s">
        <v>9</v>
      </c>
      <c r="C8" s="45" t="s">
        <v>16</v>
      </c>
      <c r="D8" s="45" t="s">
        <v>23</v>
      </c>
      <c r="E8" s="45" t="s">
        <v>31</v>
      </c>
      <c r="F8" s="46">
        <v>6</v>
      </c>
      <c r="J8" s="14" t="s">
        <v>10</v>
      </c>
      <c r="K8" s="14" t="s">
        <v>17</v>
      </c>
      <c r="L8" s="11" t="s">
        <v>24</v>
      </c>
      <c r="M8" s="14" t="s">
        <v>26</v>
      </c>
      <c r="N8" s="14">
        <v>10</v>
      </c>
      <c r="P8" s="31" t="s">
        <v>10</v>
      </c>
      <c r="Q8" s="30" t="s">
        <v>17</v>
      </c>
      <c r="R8" s="30" t="s">
        <v>24</v>
      </c>
      <c r="S8" s="24" t="s">
        <v>26</v>
      </c>
      <c r="T8" s="17">
        <v>10</v>
      </c>
    </row>
    <row r="9" spans="2:20" ht="41.25" customHeight="1" x14ac:dyDescent="0.2">
      <c r="B9" s="47" t="s">
        <v>9</v>
      </c>
      <c r="C9" s="45" t="s">
        <v>16</v>
      </c>
      <c r="D9" s="45" t="s">
        <v>23</v>
      </c>
      <c r="E9" s="45" t="s">
        <v>32</v>
      </c>
      <c r="F9" s="46">
        <v>7</v>
      </c>
      <c r="J9" s="19" t="s">
        <v>34</v>
      </c>
      <c r="K9" s="19" t="s">
        <v>36</v>
      </c>
      <c r="L9" s="20" t="s">
        <v>38</v>
      </c>
      <c r="M9" s="21" t="s">
        <v>42</v>
      </c>
      <c r="N9" s="19">
        <v>53</v>
      </c>
      <c r="P9" s="32" t="s">
        <v>34</v>
      </c>
      <c r="Q9" s="33" t="s">
        <v>36</v>
      </c>
      <c r="R9" s="33" t="s">
        <v>38</v>
      </c>
      <c r="S9" s="25" t="s">
        <v>57</v>
      </c>
      <c r="T9" s="34">
        <v>53</v>
      </c>
    </row>
    <row r="10" spans="2:20" ht="41.25" customHeight="1" x14ac:dyDescent="0.2">
      <c r="B10" s="41" t="s">
        <v>11</v>
      </c>
      <c r="C10" s="42" t="s">
        <v>18</v>
      </c>
      <c r="D10" s="42" t="s">
        <v>25</v>
      </c>
      <c r="E10" s="42" t="s">
        <v>27</v>
      </c>
      <c r="F10" s="43">
        <v>10</v>
      </c>
      <c r="J10" s="9" t="s">
        <v>47</v>
      </c>
    </row>
    <row r="11" spans="2:20" ht="41.25" customHeight="1" x14ac:dyDescent="0.2">
      <c r="B11" s="47" t="s">
        <v>35</v>
      </c>
      <c r="C11" s="45" t="s">
        <v>37</v>
      </c>
      <c r="D11" s="45" t="s">
        <v>39</v>
      </c>
      <c r="E11" s="45" t="s">
        <v>40</v>
      </c>
      <c r="F11" s="46">
        <v>3</v>
      </c>
      <c r="J11" s="9" t="s">
        <v>45</v>
      </c>
      <c r="P11" s="35" t="str" cm="1">
        <f t="array" ref="P11:R15">_xlfn.UNIQUE(_xlfn._xlws.FILTER(표1[[주문자]:[주소]],표1[주문자]&lt;&gt;""),FALSE)</f>
        <v>가가가</v>
      </c>
      <c r="Q11" s="14" t="str">
        <v>010-1234-4568</v>
      </c>
      <c r="R11" s="14" t="str">
        <v>서울 송파 미도아파트 101-101</v>
      </c>
      <c r="S11" s="36" t="str" cm="1">
        <f t="array" ref="S11">_xlfn.TEXTJOIN(CHAR(10),1,IF((표1[주문자]=$P11)*(표1[전화번호]=$Q11)*(표1[주소]=$R11),표1[상품명],""))</f>
        <v>사과</v>
      </c>
      <c r="T11" s="37" cm="1">
        <f t="array" ref="T11">SUM(IF((표1[주문자]=$P11)*(표1[전화번호]=$Q11)*(표1[주소]=$R11),표1[수량]))</f>
        <v>3</v>
      </c>
    </row>
    <row r="12" spans="2:20" x14ac:dyDescent="0.2">
      <c r="B12" s="48" t="s">
        <v>35</v>
      </c>
      <c r="C12" s="49" t="s">
        <v>37</v>
      </c>
      <c r="D12" s="49" t="s">
        <v>39</v>
      </c>
      <c r="E12" s="49" t="s">
        <v>41</v>
      </c>
      <c r="F12" s="50">
        <v>50</v>
      </c>
      <c r="P12" s="14" t="str">
        <v>나나나</v>
      </c>
      <c r="Q12" s="14" t="str">
        <v>010-4568-1234</v>
      </c>
      <c r="R12" s="14" t="str">
        <v>대구 범일 한양아파트 202-202</v>
      </c>
      <c r="S12" s="36" t="str" cm="1">
        <f t="array" ref="S12">_xlfn.TEXTJOIN(CHAR(10),1,IF((표1[주문자]=$P12)*(표1[전화번호]=$Q12)*(표1[주소]=$R12),표1[상품명],""))</f>
        <v>포도</v>
      </c>
      <c r="T12" s="37" cm="1">
        <f t="array" ref="T12">SUM(IF((표1[주문자]=$P12)*(표1[전화번호]=$Q12)*(표1[주소]=$R12),표1[수량]))</f>
        <v>4</v>
      </c>
    </row>
    <row r="13" spans="2:20" ht="36" x14ac:dyDescent="0.2">
      <c r="B13" s="51"/>
      <c r="C13" s="52"/>
      <c r="D13" s="52"/>
      <c r="E13" s="52"/>
      <c r="F13" s="53"/>
      <c r="N13" s="54" t="s">
        <v>59</v>
      </c>
      <c r="P13" s="14" t="str">
        <v>다다다</v>
      </c>
      <c r="Q13" s="14" t="str">
        <v>010-1111-2222</v>
      </c>
      <c r="R13" s="14" t="str">
        <v>대전 유성 다다아파트 303-303</v>
      </c>
      <c r="S13" s="36" t="str" cm="1">
        <f t="array" ref="S13">_xlfn.TEXTJOIN(CHAR(10),1,IF((표1[주문자]=$P13)*(표1[전화번호]=$Q13)*(표1[주소]=$R13),표1[상품명],""))</f>
        <v>살구
배
토마토</v>
      </c>
      <c r="T13" s="37" cm="1">
        <f t="array" ref="T13">SUM(IF((표1[주문자]=$P13)*(표1[전화번호]=$Q13)*(표1[주소]=$R13),표1[수량]))</f>
        <v>18</v>
      </c>
    </row>
    <row r="14" spans="2:20" x14ac:dyDescent="0.2">
      <c r="B14" s="3"/>
      <c r="C14" s="4"/>
      <c r="D14" s="4"/>
      <c r="E14" s="4"/>
      <c r="F14" s="5"/>
      <c r="P14" s="14" t="str">
        <v>라라라</v>
      </c>
      <c r="Q14" s="14" t="str">
        <v>010-9999-8888</v>
      </c>
      <c r="R14" s="14" t="str">
        <v>마산 라라아파트 404-404</v>
      </c>
      <c r="S14" s="36" t="str" cm="1">
        <f t="array" ref="S14">_xlfn.TEXTJOIN(CHAR(10),1,IF((표1[주문자]=$P14)*(표1[전화번호]=$Q14)*(표1[주소]=$R14),표1[상품명],""))</f>
        <v>사과</v>
      </c>
      <c r="T14" s="37" cm="1">
        <f t="array" ref="T14">SUM(IF((표1[주문자]=$P14)*(표1[전화번호]=$Q14)*(표1[주소]=$R14),표1[수량]))</f>
        <v>10</v>
      </c>
    </row>
    <row r="15" spans="2:20" ht="24" x14ac:dyDescent="0.2">
      <c r="B15" s="3"/>
      <c r="C15" s="4"/>
      <c r="D15" s="4"/>
      <c r="E15" s="4"/>
      <c r="F15" s="5"/>
      <c r="P15" s="14" t="str">
        <v>마마마</v>
      </c>
      <c r="Q15" s="14" t="str">
        <v>010-5555-7777</v>
      </c>
      <c r="R15" s="14" t="str">
        <v>광주 북구 마마아파트 505-505</v>
      </c>
      <c r="S15" s="36" t="str" cm="1">
        <f t="array" ref="S15">_xlfn.TEXTJOIN(CHAR(10),1,IF((표1[주문자]=$P15)*(표1[전화번호]=$Q15)*(표1[주소]=$R15),표1[상품명],""))</f>
        <v>홍시
참외</v>
      </c>
      <c r="T15" s="37" cm="1">
        <f t="array" ref="T15">SUM(IF((표1[주문자]=$P15)*(표1[전화번호]=$Q15)*(표1[주소]=$R15),표1[수량]))</f>
        <v>53</v>
      </c>
    </row>
    <row r="16" spans="2:20" x14ac:dyDescent="0.2">
      <c r="B16" s="3"/>
      <c r="C16" s="4"/>
      <c r="D16" s="4"/>
      <c r="E16" s="4"/>
      <c r="F16" s="5"/>
      <c r="R16" s="22"/>
      <c r="S16" s="36"/>
      <c r="T16" s="37"/>
    </row>
    <row r="17" spans="2:6" x14ac:dyDescent="0.2">
      <c r="B17" s="3"/>
      <c r="C17" s="4"/>
      <c r="D17" s="4"/>
      <c r="E17" s="4"/>
      <c r="F17" s="5"/>
    </row>
    <row r="18" spans="2:6" x14ac:dyDescent="0.2">
      <c r="B18" s="3"/>
      <c r="C18" s="4"/>
      <c r="D18" s="4"/>
      <c r="E18" s="4"/>
      <c r="F18" s="5"/>
    </row>
    <row r="19" spans="2:6" x14ac:dyDescent="0.2">
      <c r="B19" s="3"/>
      <c r="C19" s="4"/>
      <c r="D19" s="4"/>
      <c r="E19" s="4"/>
      <c r="F19" s="5"/>
    </row>
    <row r="20" spans="2:6" x14ac:dyDescent="0.2">
      <c r="B20" s="3"/>
      <c r="C20" s="4"/>
      <c r="D20" s="4"/>
      <c r="E20" s="4"/>
      <c r="F20" s="5"/>
    </row>
    <row r="21" spans="2:6" x14ac:dyDescent="0.2">
      <c r="B21" s="3"/>
      <c r="C21" s="4"/>
      <c r="D21" s="4"/>
      <c r="E21" s="4"/>
      <c r="F21" s="5"/>
    </row>
    <row r="22" spans="2:6" x14ac:dyDescent="0.2">
      <c r="B22" s="3"/>
      <c r="C22" s="4"/>
      <c r="D22" s="4"/>
      <c r="E22" s="4"/>
      <c r="F22" s="5"/>
    </row>
    <row r="23" spans="2:6" x14ac:dyDescent="0.2">
      <c r="B23" s="3"/>
      <c r="C23" s="4"/>
      <c r="D23" s="4"/>
      <c r="E23" s="4"/>
      <c r="F23" s="5"/>
    </row>
    <row r="24" spans="2:6" x14ac:dyDescent="0.2">
      <c r="B24" s="3"/>
      <c r="C24" s="4"/>
      <c r="D24" s="4"/>
      <c r="E24" s="4"/>
      <c r="F24" s="5"/>
    </row>
    <row r="25" spans="2:6" x14ac:dyDescent="0.2">
      <c r="B25" s="3"/>
      <c r="C25" s="4"/>
      <c r="D25" s="4"/>
      <c r="E25" s="4"/>
      <c r="F25" s="5"/>
    </row>
    <row r="26" spans="2:6" x14ac:dyDescent="0.2">
      <c r="B26" s="3"/>
      <c r="C26" s="4"/>
      <c r="D26" s="4"/>
      <c r="E26" s="4"/>
      <c r="F26" s="5"/>
    </row>
    <row r="27" spans="2:6" x14ac:dyDescent="0.2">
      <c r="B27" s="3"/>
      <c r="C27" s="4"/>
      <c r="D27" s="4"/>
      <c r="E27" s="4"/>
      <c r="F27" s="5"/>
    </row>
    <row r="28" spans="2:6" x14ac:dyDescent="0.2">
      <c r="B28" s="3"/>
      <c r="C28" s="4"/>
      <c r="D28" s="4"/>
      <c r="E28" s="4"/>
      <c r="F28" s="5"/>
    </row>
    <row r="29" spans="2:6" x14ac:dyDescent="0.2">
      <c r="B29" s="3"/>
      <c r="C29" s="4"/>
      <c r="D29" s="4"/>
      <c r="E29" s="4"/>
      <c r="F29" s="5"/>
    </row>
    <row r="30" spans="2:6" x14ac:dyDescent="0.2">
      <c r="B30" s="3"/>
      <c r="C30" s="4"/>
      <c r="D30" s="4"/>
      <c r="E30" s="4"/>
      <c r="F30" s="5"/>
    </row>
    <row r="31" spans="2:6" x14ac:dyDescent="0.2">
      <c r="B31" s="3"/>
      <c r="C31" s="4"/>
      <c r="D31" s="4"/>
      <c r="E31" s="4"/>
      <c r="F31" s="5"/>
    </row>
    <row r="32" spans="2:6" x14ac:dyDescent="0.2">
      <c r="B32" s="3"/>
      <c r="C32" s="4"/>
      <c r="D32" s="4"/>
      <c r="E32" s="4"/>
      <c r="F32" s="5"/>
    </row>
    <row r="33" spans="2:6" x14ac:dyDescent="0.2">
      <c r="B33" s="3"/>
      <c r="C33" s="4"/>
      <c r="D33" s="4"/>
      <c r="E33" s="4"/>
      <c r="F33" s="5"/>
    </row>
    <row r="34" spans="2:6" x14ac:dyDescent="0.2">
      <c r="B34" s="3"/>
      <c r="C34" s="4"/>
      <c r="D34" s="4"/>
      <c r="E34" s="4"/>
      <c r="F34" s="5"/>
    </row>
    <row r="35" spans="2:6" ht="12.75" thickBot="1" x14ac:dyDescent="0.25">
      <c r="B35" s="6"/>
      <c r="C35" s="7"/>
      <c r="D35" s="7"/>
      <c r="E35" s="7"/>
      <c r="F35" s="8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05A5C3-A00B-471F-9F81-27BC2DC733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2023-04-20T01:42:11Z</dcterms:created>
  <dcterms:modified xsi:type="dcterms:W3CDTF">2023-04-20T01:42:23Z</dcterms:modified>
</cp:coreProperties>
</file>